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EstaPastaDeTrabalho"/>
  <mc:AlternateContent xmlns:mc="http://schemas.openxmlformats.org/markup-compatibility/2006">
    <mc:Choice Requires="x15">
      <x15ac:absPath xmlns:x15ac="http://schemas.microsoft.com/office/spreadsheetml/2010/11/ac" url="Z:\FINANCEIRO\RI\1. Divulgação de Resultados\2019\3T19\PLANILHA DINÂMICA\PORT\"/>
    </mc:Choice>
  </mc:AlternateContent>
  <xr:revisionPtr revIDLastSave="0" documentId="13_ncr:1_{CA866049-F034-43E4-8495-D48D96E99591}" xr6:coauthVersionLast="45" xr6:coauthVersionMax="45" xr10:uidLastSave="{00000000-0000-0000-0000-000000000000}"/>
  <bookViews>
    <workbookView xWindow="-108" yWindow="-108" windowWidth="23256" windowHeight="12576" tabRatio="0" xr2:uid="{00000000-000D-0000-FFFF-FFFF00000000}"/>
  </bookViews>
  <sheets>
    <sheet name="Cover" sheetId="6" r:id="rId1"/>
    <sheet name="Disclaimer" sheetId="7" r:id="rId2"/>
    <sheet name="Prêmio e Ind.Receita" sheetId="12" r:id="rId3"/>
    <sheet name="DRE,Custos e HC" sheetId="9" r:id="rId4"/>
    <sheet name="Balanço Patrimonial" sheetId="10" r:id="rId5"/>
    <sheet name="Fluxo de Caixa" sheetId="11" r:id="rId6"/>
    <sheet name="Prêmio Ind.Receita (V.Antiga)" sheetId="5" r:id="rId7"/>
    <sheet name="DRE,Custos e HC (Visão Antiga)" sheetId="13" r:id="rId8"/>
    <sheet name="BP (Antiga Abertura)" sheetId="3" state="hidden"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12" l="1"/>
  <c r="G5" i="12"/>
  <c r="H5" i="12"/>
  <c r="E5" i="12"/>
  <c r="H17" i="10" l="1"/>
  <c r="I17" i="10"/>
  <c r="J17" i="10"/>
  <c r="K17" i="10"/>
  <c r="L17" i="10"/>
  <c r="M17" i="10"/>
  <c r="N17" i="10"/>
  <c r="G17" i="10"/>
  <c r="J5" i="10"/>
  <c r="K5" i="10"/>
  <c r="L5" i="10"/>
  <c r="M5" i="10"/>
  <c r="N5" i="10"/>
  <c r="I5" i="10"/>
  <c r="X41" i="5" l="1"/>
  <c r="X5" i="5" l="1"/>
  <c r="U41" i="5" l="1"/>
  <c r="W5" i="5"/>
  <c r="V54" i="5" l="1"/>
  <c r="U5" i="5" l="1"/>
  <c r="P41" i="5" l="1"/>
  <c r="P5" i="5"/>
</calcChain>
</file>

<file path=xl/sharedStrings.xml><?xml version="1.0" encoding="utf-8"?>
<sst xmlns="http://schemas.openxmlformats.org/spreadsheetml/2006/main" count="1601" uniqueCount="363">
  <si>
    <t>Receita Bruta</t>
  </si>
  <si>
    <t>R$ mm</t>
  </si>
  <si>
    <t>%</t>
  </si>
  <si>
    <t>Backoffice</t>
  </si>
  <si>
    <t>Lucro Bruto</t>
  </si>
  <si>
    <t>Desp. Administrativas e comerciais</t>
  </si>
  <si>
    <t>Depreciação e amortização</t>
  </si>
  <si>
    <t>Resultado financeiro</t>
  </si>
  <si>
    <t>EBT</t>
  </si>
  <si>
    <t>Ajuste do EBITDA</t>
  </si>
  <si>
    <t>Unidade</t>
  </si>
  <si>
    <t>1T14</t>
  </si>
  <si>
    <t>2T14</t>
  </si>
  <si>
    <t>3T14</t>
  </si>
  <si>
    <t>4T14</t>
  </si>
  <si>
    <t>1T15</t>
  </si>
  <si>
    <t>2T15</t>
  </si>
  <si>
    <t>3T15</t>
  </si>
  <si>
    <t>4T15</t>
  </si>
  <si>
    <t>Custo dos serviços prestados</t>
  </si>
  <si>
    <t>Imposto de renda e contribuição social diferidos</t>
  </si>
  <si>
    <t>Ativo</t>
  </si>
  <si>
    <t>Caixa e equivalentes de caixa</t>
  </si>
  <si>
    <t>Contas a receber</t>
  </si>
  <si>
    <t>Outros ativos</t>
  </si>
  <si>
    <t>Investimentos</t>
  </si>
  <si>
    <t>Imobilizado</t>
  </si>
  <si>
    <t>Intangível</t>
  </si>
  <si>
    <t>Obrigações sociais</t>
  </si>
  <si>
    <t>Obrigações tributárias</t>
  </si>
  <si>
    <t>Empréstimos</t>
  </si>
  <si>
    <t>Parcelamento de tributos</t>
  </si>
  <si>
    <t>Aplicações Financeiras</t>
  </si>
  <si>
    <t>Passivo</t>
  </si>
  <si>
    <t>Dividendos e juros sobre capital próprio a pagar</t>
  </si>
  <si>
    <t>Capital social</t>
  </si>
  <si>
    <t>Ações em tesouraria</t>
  </si>
  <si>
    <t>Lucros Acumulados</t>
  </si>
  <si>
    <t>Reserva de capital</t>
  </si>
  <si>
    <t>Reserva de lucros</t>
  </si>
  <si>
    <t>Participações dos não controladores</t>
  </si>
  <si>
    <t>Fluxo de Caixa</t>
  </si>
  <si>
    <t>Lucro líquido contábil</t>
  </si>
  <si>
    <t>Capital de giro</t>
  </si>
  <si>
    <t>Capex</t>
  </si>
  <si>
    <t>Geração de caixa operacional</t>
  </si>
  <si>
    <t>Dividendos</t>
  </si>
  <si>
    <t>Outros</t>
  </si>
  <si>
    <t>Fluxo de caixa</t>
  </si>
  <si>
    <t>Saldo inicial</t>
  </si>
  <si>
    <t>Saldo final</t>
  </si>
  <si>
    <t>Prêmio - SUSEP</t>
  </si>
  <si>
    <t>Vida</t>
  </si>
  <si>
    <t>Habitacional</t>
  </si>
  <si>
    <t>Prestamista</t>
  </si>
  <si>
    <t>Residencial</t>
  </si>
  <si>
    <t>MR Empresarial</t>
  </si>
  <si>
    <t>Auto Caixa Seguros</t>
  </si>
  <si>
    <t>Saúde</t>
  </si>
  <si>
    <t>Riscos Especiais</t>
  </si>
  <si>
    <t>Previdência</t>
  </si>
  <si>
    <t>Custo</t>
  </si>
  <si>
    <t>Qtd</t>
  </si>
  <si>
    <t>Viagens e reembolsos</t>
  </si>
  <si>
    <t>Despesas Call Center</t>
  </si>
  <si>
    <t xml:space="preserve">Pessoal </t>
  </si>
  <si>
    <t>Pessoal</t>
  </si>
  <si>
    <t>Despesas Administrativas</t>
  </si>
  <si>
    <t>Headcount</t>
  </si>
  <si>
    <t>Serviços de terceiros</t>
  </si>
  <si>
    <t>TI&amp;Telecom</t>
  </si>
  <si>
    <t>Headcount total</t>
  </si>
  <si>
    <t>Administrativo</t>
  </si>
  <si>
    <t>Itens Segurados</t>
  </si>
  <si>
    <t>mil</t>
  </si>
  <si>
    <t>Custos e Despesas</t>
  </si>
  <si>
    <t>FY14</t>
  </si>
  <si>
    <t>FY15</t>
  </si>
  <si>
    <t>Demonstrações Financeiras</t>
  </si>
  <si>
    <t>Balanço Patrimonial</t>
  </si>
  <si>
    <t>Deduções</t>
  </si>
  <si>
    <t>Receita líquida</t>
  </si>
  <si>
    <t xml:space="preserve"> Margem Bruta</t>
  </si>
  <si>
    <t>Resultado Consolidado</t>
  </si>
  <si>
    <t xml:space="preserve">Margem EBITDA </t>
  </si>
  <si>
    <t>IR e CSLL</t>
  </si>
  <si>
    <t xml:space="preserve"> Margem Líquida</t>
  </si>
  <si>
    <t>Margem Líquida</t>
  </si>
  <si>
    <t>Outras despesas, não operacionais</t>
  </si>
  <si>
    <t>EBITDA contábil</t>
  </si>
  <si>
    <t>Lucro Líquido contábil</t>
  </si>
  <si>
    <t xml:space="preserve">EBITDA </t>
  </si>
  <si>
    <t>Força de vendas</t>
  </si>
  <si>
    <t>Força de Vendas</t>
  </si>
  <si>
    <t>Força de vendas - Balcão</t>
  </si>
  <si>
    <t>Revenue</t>
  </si>
  <si>
    <t>Deductions</t>
  </si>
  <si>
    <t>Net Income</t>
  </si>
  <si>
    <t>Cost of goods sold</t>
  </si>
  <si>
    <t>Sales Force</t>
  </si>
  <si>
    <t>Gross Income</t>
  </si>
  <si>
    <t>Gross Margin</t>
  </si>
  <si>
    <t>General and Administrative</t>
  </si>
  <si>
    <t>EBITDA reported</t>
  </si>
  <si>
    <t>EBITDA margin</t>
  </si>
  <si>
    <t>Depreciation and amortization</t>
  </si>
  <si>
    <t>Financial result</t>
  </si>
  <si>
    <t>Net Income reported</t>
  </si>
  <si>
    <t>Net Margin</t>
  </si>
  <si>
    <t>Adjusted EBITDA</t>
  </si>
  <si>
    <t>Other expenses, non-recurring</t>
  </si>
  <si>
    <t>Tax shield - Other expenses, non-recurring</t>
  </si>
  <si>
    <t xml:space="preserve">Net Income adjustment </t>
  </si>
  <si>
    <t>Life</t>
  </si>
  <si>
    <t>Mortgage</t>
  </si>
  <si>
    <t>Residential</t>
  </si>
  <si>
    <t>Corporate MR</t>
  </si>
  <si>
    <t>Auto</t>
  </si>
  <si>
    <t>Health</t>
  </si>
  <si>
    <t>Travel</t>
  </si>
  <si>
    <t>Other</t>
  </si>
  <si>
    <t>Call Center expenses</t>
  </si>
  <si>
    <t>Personnel</t>
  </si>
  <si>
    <t xml:space="preserve">Cost </t>
  </si>
  <si>
    <t>Cost and Exepenses</t>
  </si>
  <si>
    <t>Administrative Expenses</t>
  </si>
  <si>
    <t>Third-party services</t>
  </si>
  <si>
    <t>IT and Telecom</t>
  </si>
  <si>
    <t>Total Headcount</t>
  </si>
  <si>
    <t>Headcount - Balcão CAIXA</t>
  </si>
  <si>
    <t>Headcount - CAIXA Branches</t>
  </si>
  <si>
    <t xml:space="preserve">Administrative </t>
  </si>
  <si>
    <t>Cash and cash equivalents</t>
  </si>
  <si>
    <t>Financial investments</t>
  </si>
  <si>
    <t>Accounts receivable</t>
  </si>
  <si>
    <t>Other assets</t>
  </si>
  <si>
    <t xml:space="preserve">Deferred income tax and social </t>
  </si>
  <si>
    <t>Investments</t>
  </si>
  <si>
    <t>Property and equipment</t>
  </si>
  <si>
    <t>Intangible assets</t>
  </si>
  <si>
    <t>Social charges</t>
  </si>
  <si>
    <t>Tax liabilities</t>
  </si>
  <si>
    <t>Provisions</t>
  </si>
  <si>
    <t>Dividends payable</t>
  </si>
  <si>
    <t>Borrowings</t>
  </si>
  <si>
    <t>Taxes payable in installments</t>
  </si>
  <si>
    <t>Capital</t>
  </si>
  <si>
    <t>Capital reserve</t>
  </si>
  <si>
    <t>Retained earnings</t>
  </si>
  <si>
    <t>Deferred income tax and social contribution</t>
  </si>
  <si>
    <t xml:space="preserve">Provisões </t>
  </si>
  <si>
    <t>Net Income (Reported)</t>
  </si>
  <si>
    <t>Working capital</t>
  </si>
  <si>
    <t>Capital Expenditure (CAPEX)</t>
  </si>
  <si>
    <t>Cash flow from operations</t>
  </si>
  <si>
    <t>Dividends</t>
  </si>
  <si>
    <t>Cash flow</t>
  </si>
  <si>
    <t>Opening Balance</t>
  </si>
  <si>
    <t>Cash Flow</t>
  </si>
  <si>
    <t>Closing Balance</t>
  </si>
  <si>
    <t>Credit Life</t>
  </si>
  <si>
    <t xml:space="preserve">Auto </t>
  </si>
  <si>
    <t>Special Risks</t>
  </si>
  <si>
    <t>Pension plans</t>
  </si>
  <si>
    <t>Non-controlling interests</t>
  </si>
  <si>
    <t>Treasury stock</t>
  </si>
  <si>
    <t>Profit reserve</t>
  </si>
  <si>
    <t>Balanço Consolidado</t>
  </si>
  <si>
    <t>Gross written premium - SUSEP</t>
  </si>
  <si>
    <t>Referências:</t>
  </si>
  <si>
    <t>Receita Bruta - Comissões</t>
  </si>
  <si>
    <t>Revenue - Comissions</t>
  </si>
  <si>
    <t>Revenue Stock</t>
  </si>
  <si>
    <t xml:space="preserve">n.d. </t>
  </si>
  <si>
    <t>Portfolio of Items</t>
  </si>
  <si>
    <t>Indicadores - Produtos</t>
  </si>
  <si>
    <t>Residencial  - Carteira de Itens</t>
  </si>
  <si>
    <t>MR Empresarial  - Carteira de Itens</t>
  </si>
  <si>
    <t>Auto - Frota Segurada</t>
  </si>
  <si>
    <t>Auto - Insured Fleet</t>
  </si>
  <si>
    <t>Corporate MR - Items in the portfolio</t>
  </si>
  <si>
    <t>Residential - Items in the portfolio</t>
  </si>
  <si>
    <t>Mortgage contracts per month</t>
  </si>
  <si>
    <t>Life Insurance portfolio</t>
  </si>
  <si>
    <t>R$ MM</t>
  </si>
  <si>
    <t>Sales Force - Branches</t>
  </si>
  <si>
    <t xml:space="preserve">Receita Bruta - Estoque </t>
  </si>
  <si>
    <t xml:space="preserve">Vidas em Carteira </t>
  </si>
  <si>
    <t xml:space="preserve">Qtde Contratatos Habitacionais/mês </t>
  </si>
  <si>
    <t>Fornecedores e Provisões (Contas a pagar)</t>
  </si>
  <si>
    <t>Accounts payable &amp; Provisions</t>
  </si>
  <si>
    <t>Income tax and social contribution</t>
  </si>
  <si>
    <t>IR e contribuição social diferidos</t>
  </si>
  <si>
    <t>Lucro Líquido</t>
  </si>
  <si>
    <t>1T16</t>
  </si>
  <si>
    <t>n.d</t>
  </si>
  <si>
    <t>Ocupação</t>
  </si>
  <si>
    <t>Occupation</t>
  </si>
  <si>
    <t>2T16</t>
  </si>
  <si>
    <t>3T16</t>
  </si>
  <si>
    <t>Demais Produtos</t>
  </si>
  <si>
    <t>Other Products</t>
  </si>
  <si>
    <t>4T16</t>
  </si>
  <si>
    <t>FY16</t>
  </si>
  <si>
    <t>n.a.</t>
  </si>
  <si>
    <t>Outros passivos</t>
  </si>
  <si>
    <t>-</t>
  </si>
  <si>
    <r>
      <t>Prêmios e Comissões</t>
    </r>
    <r>
      <rPr>
        <b/>
        <vertAlign val="superscript"/>
        <sz val="11"/>
        <color rgb="FFFF9100"/>
        <rFont val="Verdana"/>
        <family val="2"/>
      </rPr>
      <t>1</t>
    </r>
  </si>
  <si>
    <t/>
  </si>
  <si>
    <t>Tax shield - Outras despesas, não oper.</t>
  </si>
  <si>
    <r>
      <rPr>
        <b/>
        <sz val="18"/>
        <color rgb="FF50555A"/>
        <rFont val="Verdana"/>
        <family val="2"/>
      </rPr>
      <t xml:space="preserve">Aviso Legal </t>
    </r>
    <r>
      <rPr>
        <b/>
        <sz val="13"/>
        <color rgb="FF50555A"/>
        <rFont val="Verdana"/>
        <family val="2"/>
      </rPr>
      <t xml:space="preserve">
</t>
    </r>
    <r>
      <rPr>
        <sz val="13"/>
        <color rgb="FF50555A"/>
        <rFont val="Verdana"/>
        <family val="2"/>
      </rPr>
      <t xml:space="preserve">Esta apresentação foi elaborada pela Wiz para uso exclusivo de quem a Wiz enviou esta apresentação. Esta apresentação foi preparada com base em informações pertencentes à Wiz e outras informações disponíveis ao público. A Wiz não faz qualquer representação ou garantia, expressa ou implícita, quanto à exatidão, plenitude e confiabilidade das informações, estimativas ou projeções quanto a eventos que possam ocorrer no futuro (incluindo projeções de receita, despesa, lucro líquido e desempenho de ações) contidas nesta apresentação. Caso qualquer estimativa ou projeção seja apresentada, não há garantia de que quaisquer dessas serão alcançadas. Os resultados reais podem variar das projeções e tais variações podem ser significativas. Nada aqui contido é, ou deve ser entendido como, uma promessa ou representação do passado ou do futuro. A Wiz se exonera, expressamente, de toda e qualquer responsabilidade relacionada ou resultante da utilização desta apresentação. 
Esta apresentação foi preparada exclusivamente para fins informativos e não deve ser interpretada como uma solicitação ou uma oferta de compra ou venda de quaisquer valores mobiliários ou instrumentos financeiros relacionados. A Wiz não interpreta o conteúdo desta apresentação como consultoria jurídica, contábil, fiscal ou de investimento ou como uma recomendação. Esta apresentação não pretende ser exaustiva ou conter todas as informações que a Wiz possa exigir. Nenhum investimento, desinvestimento ou outras ações ou decisões financeiras devem se basear apenas nas informações contidas nesta apresentação. 
Este material não pode ser copiado, reproduzido, distribuído ou transmitido a outras partes, a qualquer tempo, sem o consentimento prévio e por escrito da Wiz.
</t>
    </r>
  </si>
  <si>
    <t>1T17</t>
  </si>
  <si>
    <t>2T17</t>
  </si>
  <si>
    <t>Partners</t>
  </si>
  <si>
    <t>n.d.</t>
  </si>
  <si>
    <t>Impostos a compensar</t>
  </si>
  <si>
    <t>Taxes to offset</t>
  </si>
  <si>
    <t>Contas a pagar</t>
  </si>
  <si>
    <t>Intermediação de pagamentos</t>
  </si>
  <si>
    <t>Aquisições</t>
  </si>
  <si>
    <t>Passivos contigentes</t>
  </si>
  <si>
    <t>Empréstimos.</t>
  </si>
  <si>
    <t>Parcelamento de tributos.</t>
  </si>
  <si>
    <t>Débitos com partes relacionadas</t>
  </si>
  <si>
    <t>Lucros acumulados</t>
  </si>
  <si>
    <t>Dividendos antecipados</t>
  </si>
  <si>
    <t>Dividendo adicional Proposto.</t>
  </si>
  <si>
    <t>Participação de não controladores.</t>
  </si>
  <si>
    <t>Emprestimos</t>
  </si>
  <si>
    <t>Accounts payable</t>
  </si>
  <si>
    <t>Intermediation of payments</t>
  </si>
  <si>
    <t>Acquisitions</t>
  </si>
  <si>
    <t>Contingent liabilities</t>
  </si>
  <si>
    <t>Acquisitions.</t>
  </si>
  <si>
    <t>Contingent liabilities.</t>
  </si>
  <si>
    <t>Borrowings.</t>
  </si>
  <si>
    <t>Taxes payable in installments.</t>
  </si>
  <si>
    <t>Payables to related parties.</t>
  </si>
  <si>
    <t>Other.</t>
  </si>
  <si>
    <t>Proposed additional dividends</t>
  </si>
  <si>
    <t>Anticipated dividends</t>
  </si>
  <si>
    <t>Consórcio</t>
  </si>
  <si>
    <t>Consortium</t>
  </si>
  <si>
    <t>Quebra de Garantia</t>
  </si>
  <si>
    <t>Credit Insurance</t>
  </si>
  <si>
    <t>Prestamista Consórcio</t>
  </si>
  <si>
    <r>
      <t>Volume de cartas de consórcio vendidas no trimeste</t>
    </r>
    <r>
      <rPr>
        <b/>
        <vertAlign val="superscript"/>
        <sz val="11"/>
        <color rgb="FFFF9100"/>
        <rFont val="Verdana"/>
        <family val="2"/>
      </rPr>
      <t>5</t>
    </r>
  </si>
  <si>
    <t>Volume vendido</t>
  </si>
  <si>
    <t>Volume Sold</t>
  </si>
  <si>
    <t>n.a</t>
  </si>
  <si>
    <t>Partners Operation</t>
  </si>
  <si>
    <t>Operação Parceiros</t>
  </si>
  <si>
    <t>Força de vendas - Operação Parceiros</t>
  </si>
  <si>
    <t>Sales Force - Partners Operations</t>
  </si>
  <si>
    <t>3T17</t>
  </si>
  <si>
    <t>EBITDA ajustado</t>
  </si>
  <si>
    <t>Margem EBITDA  ajustada</t>
  </si>
  <si>
    <t>Consolidação Finanseg</t>
  </si>
  <si>
    <t>Finanseg´s Consolidation</t>
  </si>
  <si>
    <t>4T17</t>
  </si>
  <si>
    <t>FY17</t>
  </si>
  <si>
    <t>Plataforma</t>
  </si>
  <si>
    <t>Platform</t>
  </si>
  <si>
    <t>1T18</t>
  </si>
  <si>
    <t>Partners' Operations</t>
  </si>
  <si>
    <t>Headcount -  Operação Parceiros</t>
  </si>
  <si>
    <t>Headcount - Partner´s Operation</t>
  </si>
  <si>
    <t>2T18</t>
  </si>
  <si>
    <t>Dividendos a pagar</t>
  </si>
  <si>
    <t>Debts with related parties</t>
  </si>
  <si>
    <t>Dividends Payable</t>
  </si>
  <si>
    <t>3T18</t>
  </si>
  <si>
    <t>Other revenue and expenses, operating</t>
  </si>
  <si>
    <t>Outras receitas e despesas, operacionais</t>
  </si>
  <si>
    <t>Outras receitas e despesas, não operacionais</t>
  </si>
  <si>
    <t>4T18</t>
  </si>
  <si>
    <t>FY18</t>
  </si>
  <si>
    <t>BPO</t>
  </si>
  <si>
    <t>Backoffice Consórcios</t>
  </si>
  <si>
    <t>Consortium BO</t>
  </si>
  <si>
    <t>1 - Dados extraídos da SUSEP para as empresas Caixa Seguradora (5631) e Caixa Vida e Previdência (8141) na visão de prêmio direto. Agrupamento dos produtos de acordo com a visâo da companhia.
2 - O detalhamento do estoque da receita não é uma informação financeira auditada e foi estruturada com base em relatórios internos da Wiz, considerando o fluxo de comissão. Não considera a linha de "Outros Produtos" pela sua menor relevância.
3 - Não considera o produto "Amparo" (bilhete de assistência funeral) vendido na rede de lotéricas.
4 - Considera a originação dos contratos originados nas modalidades de SBPE, FGTS e MCMV. 
5 - Volume de cartas vendidas pela operação parceiros considera todo o 2 °trimestre/17, porém contabilidade consolidada representa, apenas, Jun/2017.
6 - Até o 3T18 a receita bruta da sub-linha "Bakoffice Consórcios" era apresentada no resultado da "Operação Parceiros", sendo reclassificada para o resultado da "BPO" a partir do 4T18, após a constiuição desse canal.</t>
  </si>
  <si>
    <t>Comercial Parceiros</t>
  </si>
  <si>
    <t>Canal Remoto</t>
  </si>
  <si>
    <t>Remote Channel</t>
  </si>
  <si>
    <r>
      <t xml:space="preserve">Resultado de </t>
    </r>
    <r>
      <rPr>
        <i/>
        <sz val="9"/>
        <color rgb="FF50555A"/>
        <rFont val="Verdana"/>
        <family val="2"/>
      </rPr>
      <t>Impairment</t>
    </r>
    <r>
      <rPr>
        <sz val="9"/>
        <color rgb="FF50555A"/>
        <rFont val="Verdana"/>
        <family val="2"/>
      </rPr>
      <t xml:space="preserve"> e </t>
    </r>
    <r>
      <rPr>
        <i/>
        <sz val="9"/>
        <color rgb="FF50555A"/>
        <rFont val="Verdana"/>
        <family val="2"/>
      </rPr>
      <t>Earn-Out</t>
    </r>
  </si>
  <si>
    <t>Impairment and Earn-Out result</t>
  </si>
  <si>
    <t>Ajuste do lucro líquido¹</t>
  </si>
  <si>
    <t>Força de vendas - Canal Remoto</t>
  </si>
  <si>
    <t>Sales Force - Remote Channel</t>
  </si>
  <si>
    <t>Headcount -  Canal Remoto</t>
  </si>
  <si>
    <t>Headcount - Remote Channel</t>
  </si>
  <si>
    <t>(1) Os ajustes ao lucro líquido são compostos pelas despesas com a preparação e execução do IPO da Wiz, no ano de 2015, e de outros efeitos melhor detalhados nos releases de cada trimestre. A linha de Tax shield considera o efeito tributário das despesas não recorrentes.</t>
  </si>
  <si>
    <t>Força de vendas - BPO</t>
  </si>
  <si>
    <t>Sales Force - BPO</t>
  </si>
  <si>
    <t>Headcount - BPO</t>
  </si>
  <si>
    <t>Headcount -  BPO</t>
  </si>
  <si>
    <t>1T19</t>
  </si>
  <si>
    <t>Operação Bancassurance</t>
  </si>
  <si>
    <t>Bancassurance Operation</t>
  </si>
  <si>
    <t>Wiz BPO</t>
  </si>
  <si>
    <t>Backoffice CSH</t>
  </si>
  <si>
    <t>Outros Backoffice</t>
  </si>
  <si>
    <t>GED</t>
  </si>
  <si>
    <t>Operação Cliente</t>
  </si>
  <si>
    <t>Ouvidoria</t>
  </si>
  <si>
    <t>Wiz Parceiros</t>
  </si>
  <si>
    <t>Indicação</t>
  </si>
  <si>
    <t>Wiz Corporate</t>
  </si>
  <si>
    <t>Garantia</t>
  </si>
  <si>
    <t>Rural</t>
  </si>
  <si>
    <t>RCPM</t>
  </si>
  <si>
    <t>Wiz B2U</t>
  </si>
  <si>
    <t>Multirrisco Empresarial</t>
  </si>
  <si>
    <t>Consórcios</t>
  </si>
  <si>
    <t>Wiz Saúde</t>
  </si>
  <si>
    <t>Indicadores - Operação Bancassurance</t>
  </si>
  <si>
    <t>Indicadores - Wiz Parceiros</t>
  </si>
  <si>
    <t>Volume de cartas de consórcio</t>
  </si>
  <si>
    <t>Indicadores - Wiz BPO</t>
  </si>
  <si>
    <t xml:space="preserve">Qtde Contratatos Prestamista/mês </t>
  </si>
  <si>
    <t xml:space="preserve">Qtde Contratatos Previdência/mês </t>
  </si>
  <si>
    <t xml:space="preserve">Qtde Contratatos Habitacional/mês </t>
  </si>
  <si>
    <t xml:space="preserve">Qtde Contratatos Consórcios/mês </t>
  </si>
  <si>
    <t>Qtde docs digitalizados/mês</t>
  </si>
  <si>
    <t>HCs alocados/mês</t>
  </si>
  <si>
    <t>Qtd Processos em Ouvidoria/mês</t>
  </si>
  <si>
    <t>YTD19</t>
  </si>
  <si>
    <t>Seguro Quebra de Garantia</t>
  </si>
  <si>
    <t>Warranty</t>
  </si>
  <si>
    <t>Backoffice Consortium</t>
  </si>
  <si>
    <t>Other Backoffice Contracts</t>
  </si>
  <si>
    <t>Document Management</t>
  </si>
  <si>
    <t>Customer Operation</t>
  </si>
  <si>
    <t>Ombudsman</t>
  </si>
  <si>
    <t>Indication</t>
  </si>
  <si>
    <t>Breach of Warranty Insurance</t>
  </si>
  <si>
    <t>Credit Life - Consortium</t>
  </si>
  <si>
    <t>Others</t>
  </si>
  <si>
    <t>Wiz Parceiros - Partners Operation</t>
  </si>
  <si>
    <t>Wiz Saúde - Health Operation</t>
  </si>
  <si>
    <t>RCPM - Civil Liability</t>
  </si>
  <si>
    <t>Wiz B2U - Remote Channel</t>
  </si>
  <si>
    <t>Serviços Realizados</t>
  </si>
  <si>
    <t>Services</t>
  </si>
  <si>
    <t>Credit Life contracts per month</t>
  </si>
  <si>
    <t>Pension Plans contracts per month</t>
  </si>
  <si>
    <t>Consortium contracts per month</t>
  </si>
  <si>
    <t>Documents Digitalized per month</t>
  </si>
  <si>
    <t>HC Allocated per month</t>
  </si>
  <si>
    <t>Ombudsman process per month</t>
  </si>
  <si>
    <t>Volume de cartas de consórcio vendidas</t>
  </si>
  <si>
    <t>MM</t>
  </si>
  <si>
    <t>qtd</t>
  </si>
  <si>
    <t>MEP</t>
  </si>
  <si>
    <t>Equity</t>
  </si>
  <si>
    <r>
      <t>(1) Os ajustes ao lucro líquido são compostos</t>
    </r>
    <r>
      <rPr>
        <sz val="9"/>
        <color theme="1" tint="0.499984740745262"/>
        <rFont val="Verdana"/>
        <family val="2"/>
      </rPr>
      <t xml:space="preserve"> por efeitos </t>
    </r>
    <r>
      <rPr>
        <i/>
        <sz val="9"/>
        <color theme="1" tint="0.499984740745262"/>
        <rFont val="Verdana"/>
        <family val="2"/>
      </rPr>
      <t>detalhados nos releases de cada trimestre. A linha de Tax shield considera o efeito tributário das despesas não recorrentes.</t>
    </r>
  </si>
  <si>
    <t>2T19</t>
  </si>
  <si>
    <t>Sucess Fee</t>
  </si>
  <si>
    <t xml:space="preserve">Qtde Contratatos Vida/mês </t>
  </si>
  <si>
    <t>Life contracts per month</t>
  </si>
  <si>
    <t>3T19</t>
  </si>
  <si>
    <t>1 - Dados extraídos da SUSEP para as empresas Caixa Seguradora (5631) e Caixa Vida e Previdência (8141) na visão de prêmio direto. Agrupamento dos produtos de acordo com a visâo da companhia.
2 - O detalhamento do estoque da receita não é uma informação financeira auditada e foi estruturada com base em relatórios internos da Wiz, considerando o fluxo de comissão. Não considera a linha de "Outros Produtos" pela sua menor relevância.
3 - Não considera o produto "Amparo" (bilhete de assistência funeral) vendido na rede de lotéricas.
4 - Até o 3T18 a receita bruta da sub-linha "Bakoffice Consórcios" era apresentada no resultado da "Operação Parceiros", sendo reclassificada para o resultado da "BPO" a partir do 4T18, após a constiuição desse canal.
5 - Até o 2T19 a receita bruta do produto "Auto" era apresentada segmentada no resultado da "Operação Bancassurance" e "Wiz B2U", sendo reclassificada integralmente de forma retroativa para o resultado da "Wiz B2U" a partir do 3T19, após a realização de mudanças na estratégia de comercialização do produto.</t>
  </si>
  <si>
    <t>* Fluxo de Caixa gerencial elaborado pela Companhia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</si>
</sst>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R$&quot;\ * #,##0.00_-;\-&quot;R$&quot;\ * #,##0.00_-;_-&quot;R$&quot;\ * &quot;-&quot;??_-;_-@_-"/>
    <numFmt numFmtId="43" formatCode="_-* #,##0.00_-;\-* #,##0.00_-;_-* &quot;-&quot;??_-;_-@_-"/>
    <numFmt numFmtId="164" formatCode="#,##0.000;\(#,##0.000\);&quot;–&quot;;@"/>
    <numFmt numFmtId="165" formatCode="0.0%"/>
    <numFmt numFmtId="166" formatCode="#,##0.0;\(#,##0.0\);&quot;–&quot;;@"/>
    <numFmt numFmtId="167" formatCode="0&quot;A&quot;"/>
    <numFmt numFmtId="168" formatCode="_-* #,##0.0_-;\-* #,##0.0_-;_-* &quot;-&quot;?_-;_-@_-"/>
    <numFmt numFmtId="169" formatCode="#,##0.00;\(#,##0.00\);&quot;–&quot;;@"/>
    <numFmt numFmtId="170" formatCode="#,##0;\(#,##0\);&quot;–&quot;;@"/>
    <numFmt numFmtId="171" formatCode="0.0"/>
    <numFmt numFmtId="172" formatCode="0.00000"/>
    <numFmt numFmtId="173" formatCode="#,##0.0"/>
  </numFmts>
  <fonts count="50" x14ac:knownFonts="1">
    <font>
      <sz val="11"/>
      <color theme="1"/>
      <name val="Calibri"/>
      <family val="2"/>
      <scheme val="minor"/>
    </font>
    <font>
      <sz val="10"/>
      <name val="Arial"/>
      <family val="2"/>
    </font>
    <font>
      <sz val="11"/>
      <color theme="1"/>
      <name val="Calibri"/>
      <family val="2"/>
      <scheme val="minor"/>
    </font>
    <font>
      <sz val="8"/>
      <color theme="1"/>
      <name val="Calibri"/>
      <family val="2"/>
    </font>
    <font>
      <b/>
      <sz val="10"/>
      <color theme="1" tint="0.34998626667073579"/>
      <name val="Century Gothic"/>
      <family val="2"/>
    </font>
    <font>
      <sz val="11"/>
      <color theme="4" tint="-0.499984740745262"/>
      <name val="Verdana"/>
      <family val="2"/>
    </font>
    <font>
      <sz val="11"/>
      <color theme="1"/>
      <name val="Verdana"/>
      <family val="2"/>
    </font>
    <font>
      <b/>
      <sz val="10"/>
      <color theme="0"/>
      <name val="Verdana"/>
      <family val="2"/>
    </font>
    <font>
      <sz val="10"/>
      <color theme="8" tint="-0.499984740745262"/>
      <name val="Verdana"/>
      <family val="2"/>
    </font>
    <font>
      <sz val="10"/>
      <color theme="4" tint="-0.499984740745262"/>
      <name val="Verdana"/>
      <family val="2"/>
    </font>
    <font>
      <b/>
      <sz val="10"/>
      <color theme="1" tint="0.34998626667073579"/>
      <name val="Verdana"/>
      <family val="2"/>
    </font>
    <font>
      <sz val="9"/>
      <color theme="8" tint="-0.499984740745262"/>
      <name val="Verdana"/>
      <family val="2"/>
    </font>
    <font>
      <b/>
      <sz val="9"/>
      <color theme="0"/>
      <name val="Verdana"/>
      <family val="2"/>
    </font>
    <font>
      <sz val="9"/>
      <color theme="4" tint="-0.499984740745262"/>
      <name val="Verdana"/>
      <family val="2"/>
    </font>
    <font>
      <b/>
      <sz val="11"/>
      <color theme="0"/>
      <name val="Verdana"/>
      <family val="2"/>
    </font>
    <font>
      <b/>
      <sz val="11"/>
      <color rgb="FFFF9100"/>
      <name val="Verdana"/>
      <family val="2"/>
    </font>
    <font>
      <b/>
      <vertAlign val="superscript"/>
      <sz val="11"/>
      <color rgb="FFFF9100"/>
      <name val="Verdana"/>
      <family val="2"/>
    </font>
    <font>
      <b/>
      <sz val="12"/>
      <color rgb="FFFF9100"/>
      <name val="Verdana"/>
      <family val="2"/>
    </font>
    <font>
      <b/>
      <sz val="10"/>
      <color rgb="FFFF9100"/>
      <name val="Verdana"/>
      <family val="2"/>
    </font>
    <font>
      <b/>
      <sz val="9"/>
      <color rgb="FFFF9100"/>
      <name val="Verdana"/>
      <family val="2"/>
    </font>
    <font>
      <sz val="9"/>
      <color rgb="FF50555A"/>
      <name val="Verdana"/>
      <family val="2"/>
    </font>
    <font>
      <b/>
      <sz val="9"/>
      <color rgb="FF50555A"/>
      <name val="Verdana"/>
      <family val="2"/>
    </font>
    <font>
      <sz val="13"/>
      <color rgb="FF50555A"/>
      <name val="Verdana"/>
      <family val="2"/>
    </font>
    <font>
      <b/>
      <sz val="13"/>
      <color rgb="FF50555A"/>
      <name val="Verdana"/>
      <family val="2"/>
    </font>
    <font>
      <b/>
      <sz val="18"/>
      <color rgb="FF50555A"/>
      <name val="Verdana"/>
      <family val="2"/>
    </font>
    <font>
      <i/>
      <sz val="9"/>
      <color theme="1" tint="0.499984740745262"/>
      <name val="Verdana"/>
      <family val="2"/>
    </font>
    <font>
      <sz val="9"/>
      <color rgb="FF203764"/>
      <name val="Verdana"/>
      <family val="2"/>
    </font>
    <font>
      <sz val="9"/>
      <color rgb="FF1F4E78"/>
      <name val="Verdana"/>
      <family val="2"/>
    </font>
    <font>
      <i/>
      <sz val="9"/>
      <color rgb="FF50555A"/>
      <name val="Verdana"/>
      <family val="2"/>
    </font>
    <font>
      <sz val="9"/>
      <color theme="1" tint="0.499984740745262"/>
      <name val="Verdan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0"/>
      <color theme="1"/>
      <name val="Verdana"/>
      <family val="2"/>
    </font>
    <font>
      <sz val="11"/>
      <color rgb="FF9C6500"/>
      <name val="Calibri"/>
      <family val="2"/>
      <scheme val="minor"/>
    </font>
    <font>
      <sz val="8"/>
      <name val="Courier New"/>
      <family val="3"/>
    </font>
    <font>
      <sz val="11"/>
      <color theme="1"/>
      <name val="Calibri"/>
      <family val="2"/>
    </font>
  </fonts>
  <fills count="38">
    <fill>
      <patternFill patternType="none"/>
    </fill>
    <fill>
      <patternFill patternType="gray125"/>
    </fill>
    <fill>
      <patternFill patternType="solid">
        <fgColor theme="0"/>
        <bgColor indexed="64"/>
      </patternFill>
    </fill>
    <fill>
      <patternFill patternType="solid">
        <fgColor rgb="FF50555A"/>
        <bgColor indexed="64"/>
      </patternFill>
    </fill>
    <fill>
      <patternFill patternType="solid">
        <fgColor rgb="FF0F6EB4"/>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n">
        <color theme="0"/>
      </bottom>
      <diagonal/>
    </border>
    <border>
      <left/>
      <right/>
      <top/>
      <bottom style="thin">
        <color theme="0" tint="-0.14996795556505021"/>
      </bottom>
      <diagonal/>
    </border>
    <border>
      <left/>
      <right/>
      <top/>
      <bottom style="thin">
        <color rgb="FFD3D3D3"/>
      </bottom>
      <diagonal/>
    </border>
    <border>
      <left/>
      <right/>
      <top style="thin">
        <color theme="0" tint="-0.14996795556505021"/>
      </top>
      <bottom/>
      <diagonal/>
    </border>
    <border>
      <left style="thin">
        <color rgb="FF50555A"/>
      </left>
      <right/>
      <top style="thin">
        <color rgb="FF50555A"/>
      </top>
      <bottom style="thin">
        <color rgb="FF50555A"/>
      </bottom>
      <diagonal/>
    </border>
    <border>
      <left/>
      <right/>
      <top style="thin">
        <color rgb="FF50555A"/>
      </top>
      <bottom style="thin">
        <color rgb="FF50555A"/>
      </bottom>
      <diagonal/>
    </border>
    <border>
      <left/>
      <right style="thin">
        <color rgb="FF50555A"/>
      </right>
      <top style="thin">
        <color rgb="FF50555A"/>
      </top>
      <bottom style="thin">
        <color rgb="FF50555A"/>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0"/>
      </top>
      <bottom/>
      <diagonal/>
    </border>
    <border>
      <left/>
      <right/>
      <top/>
      <bottom style="thin">
        <color rgb="FFBCBCBC"/>
      </bottom>
      <diagonal/>
    </border>
    <border>
      <left/>
      <right/>
      <top style="thin">
        <color theme="0" tint="-0.149998474074526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7">
    <xf numFmtId="0" fontId="0" fillId="0" borderId="0"/>
    <xf numFmtId="0" fontId="3" fillId="0" borderId="0"/>
    <xf numFmtId="0" fontId="1"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 fillId="0" borderId="0"/>
    <xf numFmtId="0" fontId="30" fillId="0" borderId="0" applyNumberFormat="0" applyFill="0" applyBorder="0" applyAlignment="0" applyProtection="0"/>
    <xf numFmtId="0" fontId="31" fillId="0" borderId="19" applyNumberFormat="0" applyFill="0" applyAlignment="0" applyProtection="0"/>
    <xf numFmtId="0" fontId="32" fillId="0" borderId="20" applyNumberFormat="0" applyFill="0" applyAlignment="0" applyProtection="0"/>
    <xf numFmtId="0" fontId="33" fillId="0" borderId="21"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10" borderId="22" applyNumberFormat="0" applyAlignment="0" applyProtection="0"/>
    <xf numFmtId="0" fontId="37" fillId="11" borderId="23" applyNumberFormat="0" applyAlignment="0" applyProtection="0"/>
    <xf numFmtId="0" fontId="38" fillId="11" borderId="22" applyNumberFormat="0" applyAlignment="0" applyProtection="0"/>
    <xf numFmtId="0" fontId="39" fillId="0" borderId="24" applyNumberFormat="0" applyFill="0" applyAlignment="0" applyProtection="0"/>
    <xf numFmtId="0" fontId="40" fillId="12" borderId="25" applyNumberFormat="0" applyAlignment="0" applyProtection="0"/>
    <xf numFmtId="0" fontId="41" fillId="0" borderId="0" applyNumberFormat="0" applyFill="0" applyBorder="0" applyAlignment="0" applyProtection="0"/>
    <xf numFmtId="0" fontId="2" fillId="13" borderId="26" applyNumberFormat="0" applyFont="0" applyAlignment="0" applyProtection="0"/>
    <xf numFmtId="0" fontId="42" fillId="0" borderId="0" applyNumberFormat="0" applyFill="0" applyBorder="0" applyAlignment="0" applyProtection="0"/>
    <xf numFmtId="0" fontId="43" fillId="0" borderId="27" applyNumberFormat="0" applyFill="0" applyAlignment="0" applyProtection="0"/>
    <xf numFmtId="0" fontId="4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4"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5" fillId="0" borderId="0"/>
    <xf numFmtId="0" fontId="46" fillId="0" borderId="0"/>
    <xf numFmtId="0" fontId="2" fillId="0" borderId="0"/>
    <xf numFmtId="44" fontId="2" fillId="0" borderId="0" applyFont="0" applyFill="0" applyBorder="0" applyAlignment="0" applyProtection="0"/>
    <xf numFmtId="0" fontId="47" fillId="9" borderId="0" applyNumberFormat="0" applyBorder="0" applyAlignment="0" applyProtection="0"/>
    <xf numFmtId="0" fontId="44" fillId="17" borderId="0" applyNumberFormat="0" applyBorder="0" applyAlignment="0" applyProtection="0"/>
    <xf numFmtId="0" fontId="44" fillId="21" borderId="0" applyNumberFormat="0" applyBorder="0" applyAlignment="0" applyProtection="0"/>
    <xf numFmtId="0" fontId="44" fillId="25" borderId="0" applyNumberFormat="0" applyBorder="0" applyAlignment="0" applyProtection="0"/>
    <xf numFmtId="0" fontId="44" fillId="29" borderId="0" applyNumberFormat="0" applyBorder="0" applyAlignment="0" applyProtection="0"/>
    <xf numFmtId="0" fontId="44" fillId="33" borderId="0" applyNumberFormat="0" applyBorder="0" applyAlignment="0" applyProtection="0"/>
    <xf numFmtId="0" fontId="44" fillId="37" borderId="0" applyNumberFormat="0" applyBorder="0" applyAlignment="0" applyProtection="0"/>
    <xf numFmtId="0" fontId="48" fillId="0" borderId="0" applyNumberFormat="0" applyFill="0" applyBorder="0" applyAlignment="0" applyProtection="0"/>
    <xf numFmtId="43" fontId="2"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9" fillId="0" borderId="0"/>
  </cellStyleXfs>
  <cellXfs count="207">
    <xf numFmtId="0" fontId="0" fillId="0" borderId="0" xfId="0"/>
    <xf numFmtId="0" fontId="0" fillId="0" borderId="0" xfId="0" applyFont="1"/>
    <xf numFmtId="0" fontId="0" fillId="0" borderId="0" xfId="0" applyFont="1" applyAlignment="1">
      <alignment horizontal="right"/>
    </xf>
    <xf numFmtId="0" fontId="4" fillId="0" borderId="0" xfId="0" applyFont="1"/>
    <xf numFmtId="0" fontId="0" fillId="0" borderId="0" xfId="0" applyAlignment="1">
      <alignment vertical="center"/>
    </xf>
    <xf numFmtId="0" fontId="0" fillId="0" borderId="0" xfId="0" applyFont="1" applyAlignment="1">
      <alignment horizontal="center" vertical="center"/>
    </xf>
    <xf numFmtId="0" fontId="6" fillId="0" borderId="0" xfId="0" applyFont="1"/>
    <xf numFmtId="0" fontId="6" fillId="0" borderId="0" xfId="0" applyFont="1" applyAlignment="1">
      <alignment vertical="center"/>
    </xf>
    <xf numFmtId="43" fontId="8" fillId="0" borderId="0" xfId="5" applyNumberFormat="1" applyFont="1" applyAlignment="1">
      <alignment horizontal="left" indent="2"/>
    </xf>
    <xf numFmtId="0" fontId="5" fillId="0" borderId="0" xfId="0" applyFont="1" applyAlignment="1">
      <alignment horizontal="center"/>
    </xf>
    <xf numFmtId="164" fontId="9" fillId="0" borderId="0" xfId="0" applyNumberFormat="1" applyFont="1" applyAlignment="1">
      <alignment horizontal="right"/>
    </xf>
    <xf numFmtId="0" fontId="10" fillId="0" borderId="0" xfId="0" applyFont="1"/>
    <xf numFmtId="0" fontId="13" fillId="0" borderId="0" xfId="0" applyFont="1" applyAlignment="1">
      <alignment horizontal="center"/>
    </xf>
    <xf numFmtId="0" fontId="13" fillId="0" borderId="0" xfId="0" applyFont="1" applyFill="1" applyAlignment="1">
      <alignment horizontal="center" vertical="center"/>
    </xf>
    <xf numFmtId="168" fontId="7" fillId="4" borderId="0" xfId="1" applyNumberFormat="1" applyFont="1" applyFill="1" applyBorder="1" applyAlignment="1">
      <alignment horizontal="left" vertical="center"/>
    </xf>
    <xf numFmtId="168" fontId="12" fillId="4" borderId="0" xfId="1" applyNumberFormat="1" applyFont="1" applyFill="1" applyBorder="1" applyAlignment="1">
      <alignment horizontal="center" vertical="center"/>
    </xf>
    <xf numFmtId="164" fontId="13" fillId="0" borderId="0" xfId="0" applyNumberFormat="1" applyFont="1" applyAlignment="1">
      <alignment horizontal="right"/>
    </xf>
    <xf numFmtId="166" fontId="13" fillId="0" borderId="0" xfId="0" applyNumberFormat="1" applyFont="1" applyFill="1" applyAlignment="1">
      <alignment horizontal="right" vertical="center"/>
    </xf>
    <xf numFmtId="0" fontId="11" fillId="0" borderId="0" xfId="1" applyNumberFormat="1" applyFont="1" applyFill="1" applyBorder="1" applyAlignment="1">
      <alignment horizontal="left" vertical="center" indent="2"/>
    </xf>
    <xf numFmtId="0" fontId="11" fillId="0" borderId="0" xfId="1" applyNumberFormat="1" applyFont="1" applyFill="1" applyBorder="1" applyAlignment="1">
      <alignment horizontal="left" vertical="center" indent="4"/>
    </xf>
    <xf numFmtId="164" fontId="15" fillId="2" borderId="1" xfId="1" applyNumberFormat="1" applyFont="1" applyFill="1" applyBorder="1" applyAlignment="1">
      <alignment horizontal="left" vertical="center"/>
    </xf>
    <xf numFmtId="164" fontId="17" fillId="2" borderId="1" xfId="1" applyNumberFormat="1" applyFont="1" applyFill="1" applyBorder="1" applyAlignment="1">
      <alignment horizontal="left"/>
    </xf>
    <xf numFmtId="168" fontId="18" fillId="2" borderId="1" xfId="1" applyNumberFormat="1" applyFont="1" applyFill="1" applyBorder="1" applyAlignment="1">
      <alignment horizontal="center"/>
    </xf>
    <xf numFmtId="164" fontId="18" fillId="2" borderId="1" xfId="1" applyNumberFormat="1" applyFont="1" applyFill="1" applyBorder="1" applyAlignment="1">
      <alignment horizontal="right"/>
    </xf>
    <xf numFmtId="164" fontId="17" fillId="2" borderId="1" xfId="1" applyNumberFormat="1" applyFont="1" applyFill="1" applyBorder="1" applyAlignment="1">
      <alignment horizontal="left" vertical="center"/>
    </xf>
    <xf numFmtId="168" fontId="19" fillId="2" borderId="1" xfId="1" applyNumberFormat="1" applyFont="1" applyFill="1" applyBorder="1" applyAlignment="1">
      <alignment horizontal="center" vertical="center"/>
    </xf>
    <xf numFmtId="164" fontId="19" fillId="2" borderId="1" xfId="1" applyNumberFormat="1" applyFont="1" applyFill="1" applyBorder="1" applyAlignment="1">
      <alignment horizontal="right" vertical="center"/>
    </xf>
    <xf numFmtId="0" fontId="14" fillId="3" borderId="3" xfId="6" applyNumberFormat="1" applyFont="1" applyFill="1" applyBorder="1" applyAlignment="1">
      <alignment horizontal="left" vertical="center"/>
    </xf>
    <xf numFmtId="43" fontId="14" fillId="3" borderId="3" xfId="6" applyNumberFormat="1" applyFont="1" applyFill="1" applyBorder="1" applyAlignment="1">
      <alignment horizontal="center" vertical="center"/>
    </xf>
    <xf numFmtId="167" fontId="14" fillId="3" borderId="3" xfId="3" applyNumberFormat="1" applyFont="1" applyFill="1" applyBorder="1" applyAlignment="1">
      <alignment horizontal="right" vertical="center"/>
    </xf>
    <xf numFmtId="0" fontId="11" fillId="5" borderId="0" xfId="1" applyNumberFormat="1" applyFont="1" applyFill="1" applyBorder="1" applyAlignment="1">
      <alignment horizontal="left" vertical="center" indent="2"/>
    </xf>
    <xf numFmtId="0" fontId="13" fillId="5" borderId="0" xfId="0" applyFont="1" applyFill="1" applyAlignment="1">
      <alignment horizontal="center" vertical="center"/>
    </xf>
    <xf numFmtId="166" fontId="13" fillId="5" borderId="0" xfId="0" applyNumberFormat="1" applyFont="1" applyFill="1" applyAlignment="1">
      <alignment horizontal="right" vertical="center"/>
    </xf>
    <xf numFmtId="166" fontId="12" fillId="4" borderId="0" xfId="1" applyNumberFormat="1" applyFont="1" applyFill="1" applyBorder="1" applyAlignment="1">
      <alignment horizontal="right" vertical="center"/>
    </xf>
    <xf numFmtId="164" fontId="12" fillId="4" borderId="0" xfId="1" applyNumberFormat="1" applyFont="1" applyFill="1" applyBorder="1" applyAlignment="1">
      <alignment horizontal="right" vertical="center"/>
    </xf>
    <xf numFmtId="168" fontId="7" fillId="4" borderId="0" xfId="1" applyNumberFormat="1" applyFont="1" applyFill="1" applyBorder="1" applyAlignment="1">
      <alignment vertical="center"/>
    </xf>
    <xf numFmtId="167" fontId="14" fillId="6" borderId="3" xfId="3" applyNumberFormat="1" applyFont="1" applyFill="1" applyBorder="1" applyAlignment="1">
      <alignment horizontal="right" vertical="center"/>
    </xf>
    <xf numFmtId="0" fontId="13" fillId="5" borderId="2" xfId="0" applyFont="1" applyFill="1" applyBorder="1" applyAlignment="1">
      <alignment horizontal="center" vertical="center"/>
    </xf>
    <xf numFmtId="166" fontId="13" fillId="5" borderId="2" xfId="0" applyNumberFormat="1" applyFont="1" applyFill="1" applyBorder="1" applyAlignment="1">
      <alignment horizontal="right" vertical="center"/>
    </xf>
    <xf numFmtId="0" fontId="0" fillId="0" borderId="0" xfId="0" quotePrefix="1"/>
    <xf numFmtId="0" fontId="6" fillId="0" borderId="0" xfId="0" applyFont="1" applyAlignment="1">
      <alignment horizontal="center"/>
    </xf>
    <xf numFmtId="0" fontId="6" fillId="0" borderId="0" xfId="0" applyFont="1" applyAlignment="1">
      <alignment horizontal="right"/>
    </xf>
    <xf numFmtId="0" fontId="11" fillId="5" borderId="2" xfId="1" applyNumberFormat="1" applyFont="1" applyFill="1" applyBorder="1" applyAlignment="1">
      <alignment horizontal="left" vertical="center" indent="2"/>
    </xf>
    <xf numFmtId="168" fontId="18" fillId="2" borderId="1" xfId="1" applyNumberFormat="1" applyFont="1" applyFill="1" applyBorder="1" applyAlignment="1">
      <alignment horizontal="center" vertical="center"/>
    </xf>
    <xf numFmtId="164" fontId="18" fillId="2" borderId="1" xfId="1" applyNumberFormat="1" applyFont="1" applyFill="1" applyBorder="1" applyAlignment="1">
      <alignment horizontal="right" vertical="center"/>
    </xf>
    <xf numFmtId="0" fontId="20" fillId="5" borderId="0" xfId="1" applyNumberFormat="1" applyFont="1" applyFill="1" applyBorder="1" applyAlignment="1">
      <alignment horizontal="left" vertical="center" indent="2"/>
    </xf>
    <xf numFmtId="0" fontId="20" fillId="5" borderId="0" xfId="0" applyFont="1" applyFill="1" applyAlignment="1">
      <alignment horizontal="center" vertical="center"/>
    </xf>
    <xf numFmtId="166" fontId="20" fillId="5" borderId="0" xfId="0" applyNumberFormat="1" applyFont="1" applyFill="1" applyAlignment="1">
      <alignment horizontal="right" vertical="center"/>
    </xf>
    <xf numFmtId="0" fontId="20" fillId="0" borderId="0" xfId="1" applyNumberFormat="1" applyFont="1" applyFill="1" applyBorder="1" applyAlignment="1">
      <alignment horizontal="left" vertical="center" indent="2"/>
    </xf>
    <xf numFmtId="0" fontId="20" fillId="0" borderId="0" xfId="0" applyFont="1" applyFill="1" applyAlignment="1">
      <alignment horizontal="center" vertical="center"/>
    </xf>
    <xf numFmtId="166" fontId="20" fillId="0" borderId="0" xfId="0" applyNumberFormat="1" applyFont="1" applyFill="1" applyAlignment="1">
      <alignment horizontal="right" vertical="center"/>
    </xf>
    <xf numFmtId="166" fontId="20" fillId="5" borderId="0" xfId="4" applyNumberFormat="1" applyFont="1" applyFill="1" applyAlignment="1">
      <alignment horizontal="right" vertical="center"/>
    </xf>
    <xf numFmtId="0" fontId="20" fillId="0" borderId="2" xfId="1" applyNumberFormat="1" applyFont="1" applyFill="1" applyBorder="1" applyAlignment="1">
      <alignment horizontal="left" vertical="center" indent="2"/>
    </xf>
    <xf numFmtId="0" fontId="20" fillId="0" borderId="2" xfId="0" applyFont="1" applyFill="1" applyBorder="1" applyAlignment="1">
      <alignment horizontal="center" vertical="center"/>
    </xf>
    <xf numFmtId="166" fontId="20" fillId="0" borderId="2" xfId="0" applyNumberFormat="1" applyFont="1" applyFill="1" applyBorder="1" applyAlignment="1">
      <alignment horizontal="right" vertical="center"/>
    </xf>
    <xf numFmtId="169" fontId="20" fillId="5" borderId="0" xfId="0" applyNumberFormat="1" applyFont="1" applyFill="1" applyBorder="1" applyAlignment="1">
      <alignment horizontal="left" vertical="center" indent="2"/>
    </xf>
    <xf numFmtId="0" fontId="20" fillId="5" borderId="0" xfId="0" applyFont="1" applyFill="1" applyBorder="1" applyAlignment="1">
      <alignment horizontal="center" vertical="center"/>
    </xf>
    <xf numFmtId="166" fontId="20" fillId="5" borderId="0" xfId="0" applyNumberFormat="1" applyFont="1" applyFill="1" applyBorder="1" applyAlignment="1">
      <alignment horizontal="right" vertical="center"/>
    </xf>
    <xf numFmtId="0" fontId="20" fillId="0" borderId="0" xfId="0" applyFont="1" applyFill="1" applyBorder="1" applyAlignment="1">
      <alignment horizontal="center" vertical="center"/>
    </xf>
    <xf numFmtId="166" fontId="20" fillId="0" borderId="0" xfId="0" applyNumberFormat="1" applyFont="1" applyFill="1" applyBorder="1" applyAlignment="1">
      <alignment horizontal="right" vertical="center"/>
    </xf>
    <xf numFmtId="0" fontId="20" fillId="0" borderId="0" xfId="1" applyNumberFormat="1" applyFont="1" applyFill="1" applyBorder="1" applyAlignment="1">
      <alignment horizontal="left" vertical="center" indent="4"/>
    </xf>
    <xf numFmtId="0" fontId="20" fillId="5" borderId="2" xfId="0" applyFont="1" applyFill="1" applyBorder="1" applyAlignment="1">
      <alignment horizontal="center" vertical="center"/>
    </xf>
    <xf numFmtId="166" fontId="20" fillId="5" borderId="2" xfId="0" applyNumberFormat="1" applyFont="1" applyFill="1" applyBorder="1" applyAlignment="1">
      <alignment horizontal="right" vertical="center"/>
    </xf>
    <xf numFmtId="164" fontId="20" fillId="5" borderId="0" xfId="0" applyNumberFormat="1" applyFont="1" applyFill="1" applyAlignment="1">
      <alignment horizontal="right" vertical="center"/>
    </xf>
    <xf numFmtId="164" fontId="20" fillId="0" borderId="0" xfId="0" applyNumberFormat="1" applyFont="1" applyFill="1" applyAlignment="1">
      <alignment horizontal="right" vertical="center"/>
    </xf>
    <xf numFmtId="169" fontId="20" fillId="5" borderId="0" xfId="0" applyNumberFormat="1" applyFont="1" applyFill="1" applyAlignment="1">
      <alignment horizontal="left" vertical="center" indent="2"/>
    </xf>
    <xf numFmtId="164" fontId="20" fillId="0" borderId="2" xfId="0" applyNumberFormat="1" applyFont="1" applyFill="1" applyBorder="1" applyAlignment="1">
      <alignment horizontal="right" vertical="center"/>
    </xf>
    <xf numFmtId="0" fontId="20" fillId="5" borderId="0" xfId="1" applyNumberFormat="1" applyFont="1" applyFill="1" applyBorder="1" applyAlignment="1">
      <alignment horizontal="left" vertical="center"/>
    </xf>
    <xf numFmtId="170" fontId="20" fillId="5" borderId="0" xfId="0" applyNumberFormat="1" applyFont="1" applyFill="1" applyAlignment="1">
      <alignment horizontal="right" vertical="center"/>
    </xf>
    <xf numFmtId="0" fontId="20" fillId="0" borderId="0" xfId="1" applyNumberFormat="1" applyFont="1" applyFill="1" applyBorder="1" applyAlignment="1">
      <alignment horizontal="left" vertical="center"/>
    </xf>
    <xf numFmtId="165" fontId="20" fillId="5" borderId="0" xfId="0" applyNumberFormat="1" applyFont="1" applyFill="1" applyAlignment="1">
      <alignment horizontal="right" vertical="center"/>
    </xf>
    <xf numFmtId="170" fontId="20" fillId="0" borderId="0" xfId="0" applyNumberFormat="1" applyFont="1" applyFill="1" applyAlignment="1">
      <alignment horizontal="right" vertical="center"/>
    </xf>
    <xf numFmtId="0" fontId="20" fillId="5" borderId="2" xfId="1" applyNumberFormat="1" applyFont="1" applyFill="1" applyBorder="1" applyAlignment="1">
      <alignment horizontal="left" vertical="center"/>
    </xf>
    <xf numFmtId="170" fontId="20" fillId="5" borderId="2" xfId="0" applyNumberFormat="1" applyFont="1" applyFill="1" applyBorder="1" applyAlignment="1">
      <alignment horizontal="right" vertical="center"/>
    </xf>
    <xf numFmtId="0" fontId="20" fillId="5" borderId="2" xfId="1" applyNumberFormat="1" applyFont="1" applyFill="1" applyBorder="1" applyAlignment="1">
      <alignment horizontal="left" vertical="center" indent="2"/>
    </xf>
    <xf numFmtId="165" fontId="20" fillId="5" borderId="2" xfId="0" applyNumberFormat="1" applyFont="1" applyFill="1" applyBorder="1" applyAlignment="1">
      <alignment horizontal="right" vertical="center"/>
    </xf>
    <xf numFmtId="0" fontId="21" fillId="5" borderId="0" xfId="1" applyNumberFormat="1" applyFont="1" applyFill="1" applyBorder="1" applyAlignment="1">
      <alignment horizontal="left" vertical="center" indent="2"/>
    </xf>
    <xf numFmtId="0" fontId="21" fillId="5" borderId="0" xfId="0" applyFont="1" applyFill="1" applyAlignment="1">
      <alignment horizontal="center" vertical="center"/>
    </xf>
    <xf numFmtId="166" fontId="21" fillId="5" borderId="0" xfId="0" applyNumberFormat="1" applyFont="1" applyFill="1" applyAlignment="1">
      <alignment horizontal="right" vertical="center"/>
    </xf>
    <xf numFmtId="0" fontId="21" fillId="5" borderId="4" xfId="1" applyNumberFormat="1" applyFont="1" applyFill="1" applyBorder="1" applyAlignment="1">
      <alignment horizontal="left" vertical="center" indent="2"/>
    </xf>
    <xf numFmtId="0" fontId="21" fillId="5" borderId="4" xfId="0" applyFont="1" applyFill="1" applyBorder="1" applyAlignment="1">
      <alignment horizontal="center" vertical="center"/>
    </xf>
    <xf numFmtId="166" fontId="21" fillId="5" borderId="4" xfId="0" applyNumberFormat="1" applyFont="1" applyFill="1" applyBorder="1" applyAlignment="1">
      <alignment horizontal="right" vertical="center"/>
    </xf>
    <xf numFmtId="166" fontId="20" fillId="5" borderId="2" xfId="4" applyNumberFormat="1" applyFont="1" applyFill="1" applyBorder="1" applyAlignment="1">
      <alignment horizontal="right" vertical="center"/>
    </xf>
    <xf numFmtId="3" fontId="12" fillId="4" borderId="0" xfId="1" applyNumberFormat="1" applyFont="1" applyFill="1" applyBorder="1" applyAlignment="1">
      <alignment horizontal="right" vertical="center"/>
    </xf>
    <xf numFmtId="3" fontId="20" fillId="5" borderId="0" xfId="0" applyNumberFormat="1" applyFont="1" applyFill="1" applyAlignment="1">
      <alignment horizontal="right" vertical="center"/>
    </xf>
    <xf numFmtId="3" fontId="20" fillId="0" borderId="0" xfId="0" applyNumberFormat="1" applyFont="1" applyFill="1" applyAlignment="1">
      <alignment horizontal="right" vertical="center"/>
    </xf>
    <xf numFmtId="0" fontId="11" fillId="5" borderId="0" xfId="1" applyNumberFormat="1" applyFont="1" applyFill="1" applyBorder="1" applyAlignment="1">
      <alignment horizontal="left" vertical="center" indent="3"/>
    </xf>
    <xf numFmtId="0" fontId="11" fillId="5" borderId="0" xfId="1" applyNumberFormat="1" applyFont="1" applyFill="1" applyBorder="1" applyAlignment="1">
      <alignment horizontal="left" vertical="center" indent="4"/>
    </xf>
    <xf numFmtId="0" fontId="21" fillId="0" borderId="0" xfId="1" applyNumberFormat="1" applyFont="1" applyFill="1" applyBorder="1" applyAlignment="1">
      <alignment horizontal="left" vertical="center" indent="2"/>
    </xf>
    <xf numFmtId="0" fontId="21" fillId="0" borderId="0" xfId="0" applyFont="1" applyFill="1" applyAlignment="1">
      <alignment horizontal="center" vertical="center"/>
    </xf>
    <xf numFmtId="166" fontId="21" fillId="0" borderId="0" xfId="0" applyNumberFormat="1" applyFont="1" applyFill="1" applyAlignment="1">
      <alignment horizontal="right" vertical="center"/>
    </xf>
    <xf numFmtId="0" fontId="20" fillId="0" borderId="0" xfId="1" applyNumberFormat="1" applyFont="1" applyFill="1" applyBorder="1" applyAlignment="1">
      <alignment horizontal="left" vertical="center" indent="3"/>
    </xf>
    <xf numFmtId="0" fontId="20" fillId="5" borderId="0" xfId="1" applyNumberFormat="1" applyFont="1" applyFill="1" applyBorder="1" applyAlignment="1">
      <alignment horizontal="left" vertical="center" indent="3"/>
    </xf>
    <xf numFmtId="0" fontId="6" fillId="2" borderId="0" xfId="0" applyFont="1" applyFill="1"/>
    <xf numFmtId="167" fontId="14" fillId="2" borderId="3" xfId="3" applyNumberFormat="1" applyFont="1" applyFill="1" applyBorder="1" applyAlignment="1">
      <alignment horizontal="right" vertical="center"/>
    </xf>
    <xf numFmtId="166" fontId="12" fillId="2" borderId="0" xfId="1" applyNumberFormat="1" applyFont="1" applyFill="1" applyBorder="1" applyAlignment="1">
      <alignment horizontal="right" vertical="center"/>
    </xf>
    <xf numFmtId="166" fontId="20" fillId="2" borderId="0" xfId="0" applyNumberFormat="1" applyFont="1" applyFill="1" applyAlignment="1">
      <alignment horizontal="right" vertical="center"/>
    </xf>
    <xf numFmtId="166" fontId="20" fillId="2" borderId="0" xfId="4" applyNumberFormat="1" applyFont="1" applyFill="1" applyAlignment="1">
      <alignment horizontal="right" vertical="center"/>
    </xf>
    <xf numFmtId="164" fontId="13" fillId="2" borderId="0" xfId="0" applyNumberFormat="1" applyFont="1" applyFill="1" applyAlignment="1">
      <alignment horizontal="right"/>
    </xf>
    <xf numFmtId="166" fontId="20" fillId="2" borderId="0" xfId="0" applyNumberFormat="1" applyFont="1" applyFill="1" applyBorder="1" applyAlignment="1">
      <alignment horizontal="right" vertical="center"/>
    </xf>
    <xf numFmtId="164" fontId="12" fillId="2" borderId="0" xfId="1" applyNumberFormat="1" applyFont="1" applyFill="1" applyBorder="1" applyAlignment="1">
      <alignment horizontal="right" vertical="center"/>
    </xf>
    <xf numFmtId="164" fontId="20" fillId="2" borderId="0" xfId="0" applyNumberFormat="1" applyFont="1" applyFill="1" applyAlignment="1">
      <alignment horizontal="right" vertical="center"/>
    </xf>
    <xf numFmtId="164" fontId="20" fillId="2" borderId="2" xfId="0" applyNumberFormat="1" applyFont="1" applyFill="1" applyBorder="1" applyAlignment="1">
      <alignment horizontal="right" vertical="center"/>
    </xf>
    <xf numFmtId="165" fontId="20" fillId="2" borderId="0" xfId="0" applyNumberFormat="1" applyFont="1" applyFill="1" applyAlignment="1">
      <alignment horizontal="right" vertical="center"/>
    </xf>
    <xf numFmtId="164" fontId="9" fillId="2" borderId="0" xfId="0" applyNumberFormat="1" applyFont="1" applyFill="1" applyAlignment="1">
      <alignment horizontal="right"/>
    </xf>
    <xf numFmtId="0" fontId="20" fillId="5" borderId="0" xfId="1" applyNumberFormat="1" applyFont="1" applyFill="1" applyBorder="1" applyAlignment="1">
      <alignment horizontal="left" vertical="center" indent="4"/>
    </xf>
    <xf numFmtId="167" fontId="14" fillId="6" borderId="0" xfId="3" applyNumberFormat="1" applyFont="1" applyFill="1" applyBorder="1" applyAlignment="1">
      <alignment horizontal="right" vertical="center"/>
    </xf>
    <xf numFmtId="0" fontId="20" fillId="0" borderId="2" xfId="1" applyNumberFormat="1" applyFont="1" applyFill="1" applyBorder="1" applyAlignment="1">
      <alignment horizontal="left" vertical="center" indent="4"/>
    </xf>
    <xf numFmtId="164" fontId="13" fillId="2" borderId="0" xfId="0" applyNumberFormat="1" applyFont="1" applyFill="1" applyBorder="1" applyAlignment="1">
      <alignment horizontal="right"/>
    </xf>
    <xf numFmtId="0" fontId="6" fillId="0" borderId="0" xfId="0" applyFont="1" applyFill="1" applyAlignment="1">
      <alignment vertical="center"/>
    </xf>
    <xf numFmtId="0" fontId="6" fillId="0" borderId="0" xfId="0" applyFont="1" applyFill="1"/>
    <xf numFmtId="4" fontId="0" fillId="0" borderId="0" xfId="0" applyNumberFormat="1"/>
    <xf numFmtId="172" fontId="6" fillId="0" borderId="0" xfId="0" applyNumberFormat="1" applyFont="1"/>
    <xf numFmtId="168" fontId="7" fillId="4" borderId="16" xfId="1" applyNumberFormat="1" applyFont="1" applyFill="1" applyBorder="1" applyAlignment="1">
      <alignment horizontal="left" vertical="center"/>
    </xf>
    <xf numFmtId="168" fontId="12" fillId="4" borderId="16" xfId="1" applyNumberFormat="1" applyFont="1" applyFill="1" applyBorder="1" applyAlignment="1">
      <alignment horizontal="center" vertical="center"/>
    </xf>
    <xf numFmtId="3" fontId="12" fillId="4" borderId="16" xfId="1" applyNumberFormat="1" applyFont="1" applyFill="1" applyBorder="1" applyAlignment="1">
      <alignment horizontal="right" vertical="center"/>
    </xf>
    <xf numFmtId="3" fontId="20" fillId="5"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0" fillId="0" borderId="0" xfId="0" applyNumberFormat="1"/>
    <xf numFmtId="0" fontId="20" fillId="0" borderId="17" xfId="1" applyNumberFormat="1" applyFont="1" applyFill="1" applyBorder="1" applyAlignment="1">
      <alignment horizontal="left" vertical="center" indent="3"/>
    </xf>
    <xf numFmtId="0" fontId="20" fillId="0" borderId="17" xfId="1" applyNumberFormat="1" applyFont="1" applyFill="1" applyBorder="1" applyAlignment="1">
      <alignment horizontal="left" vertical="center" indent="2"/>
    </xf>
    <xf numFmtId="0" fontId="20" fillId="0" borderId="17" xfId="0" applyFont="1" applyFill="1" applyBorder="1" applyAlignment="1">
      <alignment horizontal="center" vertical="center"/>
    </xf>
    <xf numFmtId="3" fontId="20" fillId="0" borderId="17" xfId="0" applyNumberFormat="1" applyFont="1" applyFill="1" applyBorder="1" applyAlignment="1">
      <alignment horizontal="right" vertical="center"/>
    </xf>
    <xf numFmtId="9" fontId="0" fillId="0" borderId="0" xfId="0" applyNumberFormat="1" applyAlignment="1">
      <alignment horizontal="center" vertical="center"/>
    </xf>
    <xf numFmtId="164" fontId="20" fillId="5" borderId="2" xfId="0" applyNumberFormat="1" applyFont="1" applyFill="1" applyBorder="1" applyAlignment="1">
      <alignment horizontal="right" vertical="center"/>
    </xf>
    <xf numFmtId="164" fontId="20" fillId="0" borderId="0" xfId="0" applyNumberFormat="1" applyFont="1" applyFill="1" applyBorder="1" applyAlignment="1">
      <alignment horizontal="right" vertical="center"/>
    </xf>
    <xf numFmtId="0" fontId="6" fillId="0" borderId="0" xfId="0" applyFont="1" applyBorder="1" applyAlignment="1">
      <alignment vertical="center"/>
    </xf>
    <xf numFmtId="173" fontId="6" fillId="0" borderId="0" xfId="0" applyNumberFormat="1" applyFont="1" applyAlignment="1">
      <alignment vertical="center"/>
    </xf>
    <xf numFmtId="0" fontId="6" fillId="0" borderId="0" xfId="0" applyFont="1" applyProtection="1"/>
    <xf numFmtId="0" fontId="6" fillId="0" borderId="0" xfId="0" applyFont="1" applyAlignment="1" applyProtection="1">
      <alignment horizontal="center"/>
    </xf>
    <xf numFmtId="0" fontId="6" fillId="0" borderId="0" xfId="0" applyFont="1" applyAlignment="1" applyProtection="1">
      <alignment horizontal="right"/>
    </xf>
    <xf numFmtId="0" fontId="14" fillId="3" borderId="3" xfId="6" applyNumberFormat="1" applyFont="1" applyFill="1" applyBorder="1" applyAlignment="1" applyProtection="1">
      <alignment horizontal="left" vertical="center"/>
    </xf>
    <xf numFmtId="43" fontId="14" fillId="3" borderId="3" xfId="6" applyNumberFormat="1" applyFont="1" applyFill="1" applyBorder="1" applyAlignment="1" applyProtection="1">
      <alignment horizontal="center" vertical="center"/>
    </xf>
    <xf numFmtId="167" fontId="14" fillId="3" borderId="3" xfId="3" applyNumberFormat="1" applyFont="1" applyFill="1" applyBorder="1" applyAlignment="1" applyProtection="1">
      <alignment horizontal="right" vertical="center"/>
    </xf>
    <xf numFmtId="167" fontId="14" fillId="6" borderId="3" xfId="3" applyNumberFormat="1" applyFont="1" applyFill="1" applyBorder="1" applyAlignment="1" applyProtection="1">
      <alignment horizontal="right" vertical="center"/>
    </xf>
    <xf numFmtId="167" fontId="14" fillId="6" borderId="0" xfId="3" applyNumberFormat="1" applyFont="1" applyFill="1" applyBorder="1" applyAlignment="1" applyProtection="1">
      <alignment horizontal="right" vertical="center"/>
    </xf>
    <xf numFmtId="0" fontId="6" fillId="0" borderId="0" xfId="0" applyFont="1" applyAlignment="1" applyProtection="1">
      <alignment vertical="center"/>
    </xf>
    <xf numFmtId="164" fontId="15" fillId="2" borderId="1" xfId="1" applyNumberFormat="1" applyFont="1" applyFill="1" applyBorder="1" applyAlignment="1" applyProtection="1">
      <alignment horizontal="left" vertical="center"/>
    </xf>
    <xf numFmtId="164" fontId="17" fillId="2" borderId="1" xfId="1" applyNumberFormat="1" applyFont="1" applyFill="1" applyBorder="1" applyAlignment="1" applyProtection="1">
      <alignment horizontal="left"/>
    </xf>
    <xf numFmtId="168" fontId="18" fillId="2" borderId="1" xfId="1" applyNumberFormat="1" applyFont="1" applyFill="1" applyBorder="1" applyAlignment="1" applyProtection="1">
      <alignment horizontal="center"/>
    </xf>
    <xf numFmtId="164" fontId="18" fillId="2" borderId="1" xfId="1" applyNumberFormat="1" applyFont="1" applyFill="1" applyBorder="1" applyAlignment="1" applyProtection="1">
      <alignment horizontal="right"/>
    </xf>
    <xf numFmtId="168" fontId="7" fillId="4" borderId="0" xfId="1" applyNumberFormat="1" applyFont="1" applyFill="1" applyBorder="1" applyAlignment="1" applyProtection="1">
      <alignment horizontal="left" vertical="center"/>
    </xf>
    <xf numFmtId="168" fontId="12" fillId="4" borderId="0" xfId="1" applyNumberFormat="1" applyFont="1" applyFill="1" applyBorder="1" applyAlignment="1" applyProtection="1">
      <alignment horizontal="center" vertical="center"/>
    </xf>
    <xf numFmtId="166" fontId="12" fillId="4" borderId="0" xfId="1" applyNumberFormat="1" applyFont="1" applyFill="1" applyBorder="1" applyAlignment="1" applyProtection="1">
      <alignment horizontal="right" vertical="center"/>
    </xf>
    <xf numFmtId="0" fontId="11" fillId="5" borderId="0" xfId="1" applyNumberFormat="1" applyFont="1" applyFill="1" applyBorder="1" applyAlignment="1" applyProtection="1">
      <alignment horizontal="left" vertical="center" indent="2"/>
    </xf>
    <xf numFmtId="0" fontId="13" fillId="5" borderId="0" xfId="0" applyFont="1" applyFill="1" applyAlignment="1" applyProtection="1">
      <alignment horizontal="center" vertical="center"/>
    </xf>
    <xf numFmtId="166" fontId="13" fillId="5" borderId="0" xfId="0" applyNumberFormat="1" applyFont="1" applyFill="1" applyAlignment="1" applyProtection="1">
      <alignment horizontal="right" vertical="center"/>
    </xf>
    <xf numFmtId="0" fontId="11" fillId="0" borderId="0" xfId="1" applyNumberFormat="1" applyFont="1" applyFill="1" applyBorder="1" applyAlignment="1" applyProtection="1">
      <alignment horizontal="left" vertical="center" indent="2"/>
    </xf>
    <xf numFmtId="0" fontId="13" fillId="0" borderId="0" xfId="0" applyFont="1" applyFill="1" applyAlignment="1" applyProtection="1">
      <alignment horizontal="center" vertical="center"/>
    </xf>
    <xf numFmtId="166" fontId="13" fillId="0" borderId="0" xfId="0" applyNumberFormat="1" applyFont="1" applyFill="1" applyAlignment="1" applyProtection="1">
      <alignment horizontal="right" vertical="center"/>
    </xf>
    <xf numFmtId="0" fontId="26" fillId="0" borderId="2" xfId="1" applyNumberFormat="1" applyFont="1" applyFill="1" applyBorder="1" applyAlignment="1" applyProtection="1">
      <alignment horizontal="left" vertical="center" indent="2"/>
    </xf>
    <xf numFmtId="0" fontId="26" fillId="0" borderId="2" xfId="0" applyFont="1" applyFill="1" applyBorder="1" applyAlignment="1" applyProtection="1">
      <alignment horizontal="center" vertical="center"/>
    </xf>
    <xf numFmtId="43" fontId="8" fillId="0" borderId="0" xfId="5" applyNumberFormat="1" applyFont="1" applyAlignment="1" applyProtection="1">
      <alignment horizontal="left" indent="2"/>
    </xf>
    <xf numFmtId="0" fontId="13" fillId="0" borderId="0" xfId="0" applyFont="1" applyAlignment="1" applyProtection="1">
      <alignment horizontal="center"/>
    </xf>
    <xf numFmtId="164" fontId="13" fillId="0" borderId="0" xfId="0" applyNumberFormat="1" applyFont="1" applyAlignment="1" applyProtection="1">
      <alignment horizontal="right"/>
    </xf>
    <xf numFmtId="171" fontId="27" fillId="0" borderId="2" xfId="1" applyNumberFormat="1" applyFont="1" applyFill="1" applyBorder="1" applyAlignment="1" applyProtection="1">
      <alignment vertical="center"/>
    </xf>
    <xf numFmtId="0" fontId="11" fillId="0" borderId="2" xfId="1" applyNumberFormat="1" applyFont="1" applyFill="1" applyBorder="1" applyAlignment="1" applyProtection="1">
      <alignment horizontal="left" vertical="center" indent="2"/>
    </xf>
    <xf numFmtId="0" fontId="13" fillId="0" borderId="2" xfId="0" applyFont="1" applyFill="1" applyBorder="1" applyAlignment="1" applyProtection="1">
      <alignment horizontal="center" vertical="center"/>
    </xf>
    <xf numFmtId="166" fontId="13" fillId="0" borderId="2" xfId="0" applyNumberFormat="1" applyFont="1" applyFill="1" applyBorder="1" applyAlignment="1" applyProtection="1">
      <alignment horizontal="right" vertical="center"/>
    </xf>
    <xf numFmtId="0" fontId="20" fillId="5" borderId="18" xfId="1" applyNumberFormat="1" applyFont="1" applyFill="1" applyBorder="1" applyAlignment="1">
      <alignment horizontal="left" vertical="center" indent="2"/>
    </xf>
    <xf numFmtId="0" fontId="20" fillId="5" borderId="18" xfId="0" applyFont="1" applyFill="1" applyBorder="1" applyAlignment="1">
      <alignment horizontal="center" vertical="center"/>
    </xf>
    <xf numFmtId="166" fontId="20" fillId="5" borderId="18" xfId="0" applyNumberFormat="1" applyFont="1" applyFill="1" applyBorder="1" applyAlignment="1">
      <alignment horizontal="right" vertical="center"/>
    </xf>
    <xf numFmtId="0" fontId="25" fillId="0" borderId="0" xfId="0" applyFont="1" applyBorder="1" applyAlignment="1">
      <alignment horizontal="left" vertical="center" wrapText="1"/>
    </xf>
    <xf numFmtId="170" fontId="20" fillId="5" borderId="0" xfId="0" applyNumberFormat="1" applyFont="1" applyFill="1" applyBorder="1" applyAlignment="1">
      <alignment horizontal="right" vertical="center"/>
    </xf>
    <xf numFmtId="0" fontId="20" fillId="5" borderId="0" xfId="1" applyNumberFormat="1" applyFont="1" applyFill="1" applyBorder="1" applyAlignment="1">
      <alignment horizontal="left" vertical="center" indent="1"/>
    </xf>
    <xf numFmtId="0" fontId="20" fillId="0" borderId="0" xfId="1" applyNumberFormat="1" applyFont="1" applyFill="1" applyBorder="1" applyAlignment="1">
      <alignment horizontal="left" vertical="center" indent="1"/>
    </xf>
    <xf numFmtId="0" fontId="20" fillId="5" borderId="0" xfId="1" applyNumberFormat="1" applyFont="1" applyFill="1" applyBorder="1" applyAlignment="1">
      <alignment horizontal="left" vertical="center" wrapText="1"/>
    </xf>
    <xf numFmtId="4" fontId="0" fillId="0" borderId="0" xfId="0" applyNumberFormat="1" applyFill="1"/>
    <xf numFmtId="170" fontId="20" fillId="0" borderId="0" xfId="0" applyNumberFormat="1" applyFont="1" applyFill="1" applyBorder="1" applyAlignment="1">
      <alignment horizontal="right" vertical="center"/>
    </xf>
    <xf numFmtId="164" fontId="20" fillId="2" borderId="0" xfId="0" applyNumberFormat="1" applyFont="1" applyFill="1" applyBorder="1" applyAlignment="1">
      <alignment horizontal="right" vertical="center"/>
    </xf>
    <xf numFmtId="0" fontId="21" fillId="0" borderId="2" xfId="1" applyNumberFormat="1" applyFont="1" applyFill="1" applyBorder="1" applyAlignment="1">
      <alignment horizontal="left" vertical="center" indent="2"/>
    </xf>
    <xf numFmtId="0" fontId="21" fillId="0" borderId="2" xfId="0" applyFont="1" applyFill="1" applyBorder="1" applyAlignment="1">
      <alignment horizontal="center" vertical="center"/>
    </xf>
    <xf numFmtId="166" fontId="21" fillId="0" borderId="2" xfId="0" applyNumberFormat="1" applyFont="1" applyFill="1" applyBorder="1" applyAlignment="1">
      <alignment horizontal="right" vertical="center"/>
    </xf>
    <xf numFmtId="166" fontId="21" fillId="5" borderId="0" xfId="0" applyNumberFormat="1" applyFont="1" applyFill="1" applyBorder="1" applyAlignment="1">
      <alignment horizontal="right" vertical="center"/>
    </xf>
    <xf numFmtId="166" fontId="21" fillId="0" borderId="0" xfId="0" applyNumberFormat="1" applyFont="1" applyFill="1" applyBorder="1" applyAlignment="1">
      <alignment horizontal="right" vertical="center"/>
    </xf>
    <xf numFmtId="0" fontId="21" fillId="5" borderId="2" xfId="1" applyNumberFormat="1" applyFont="1" applyFill="1" applyBorder="1" applyAlignment="1">
      <alignment horizontal="left" vertical="center" indent="2"/>
    </xf>
    <xf numFmtId="0" fontId="21" fillId="5" borderId="2" xfId="0" applyFont="1" applyFill="1" applyBorder="1" applyAlignment="1">
      <alignment horizontal="center" vertical="center"/>
    </xf>
    <xf numFmtId="166" fontId="21" fillId="5" borderId="2" xfId="0" applyNumberFormat="1" applyFont="1" applyFill="1" applyBorder="1" applyAlignment="1">
      <alignment horizontal="right" vertical="center"/>
    </xf>
    <xf numFmtId="166" fontId="21" fillId="2" borderId="0" xfId="0" applyNumberFormat="1" applyFont="1" applyFill="1" applyAlignment="1">
      <alignment horizontal="right" vertical="center"/>
    </xf>
    <xf numFmtId="166" fontId="20" fillId="0" borderId="0" xfId="4" applyNumberFormat="1" applyFont="1" applyFill="1" applyAlignment="1">
      <alignment horizontal="right" vertical="center"/>
    </xf>
    <xf numFmtId="164" fontId="13" fillId="0" borderId="0" xfId="0" applyNumberFormat="1" applyFont="1" applyFill="1" applyBorder="1" applyAlignment="1">
      <alignment horizontal="right"/>
    </xf>
    <xf numFmtId="169" fontId="20" fillId="0" borderId="0" xfId="0" applyNumberFormat="1" applyFont="1" applyFill="1" applyBorder="1" applyAlignment="1">
      <alignment horizontal="left" vertical="center" indent="2"/>
    </xf>
    <xf numFmtId="0" fontId="20" fillId="5" borderId="17" xfId="1" applyNumberFormat="1" applyFont="1" applyFill="1" applyBorder="1" applyAlignment="1">
      <alignment horizontal="left" vertical="center" indent="2"/>
    </xf>
    <xf numFmtId="0" fontId="20" fillId="5" borderId="17" xfId="0" applyFont="1" applyFill="1" applyBorder="1" applyAlignment="1">
      <alignment horizontal="center" vertical="center"/>
    </xf>
    <xf numFmtId="3" fontId="20" fillId="5" borderId="17" xfId="0" applyNumberFormat="1" applyFont="1" applyFill="1" applyBorder="1" applyAlignment="1">
      <alignment horizontal="right" vertical="center"/>
    </xf>
    <xf numFmtId="166" fontId="12" fillId="4" borderId="0" xfId="1" applyNumberFormat="1" applyFont="1" applyFill="1" applyAlignment="1">
      <alignment horizontal="right" vertical="center"/>
    </xf>
    <xf numFmtId="166" fontId="13" fillId="0" borderId="0" xfId="0" applyNumberFormat="1" applyFont="1" applyAlignment="1">
      <alignment horizontal="right" vertical="center"/>
    </xf>
    <xf numFmtId="166" fontId="21" fillId="0" borderId="0" xfId="0" applyNumberFormat="1" applyFont="1" applyAlignment="1">
      <alignment horizontal="right" vertical="center"/>
    </xf>
    <xf numFmtId="166" fontId="20" fillId="0" borderId="0" xfId="0" applyNumberFormat="1" applyFont="1" applyAlignment="1">
      <alignment horizontal="right" vertical="center"/>
    </xf>
    <xf numFmtId="166" fontId="13" fillId="0" borderId="0" xfId="0" applyNumberFormat="1" applyFont="1" applyAlignment="1">
      <alignment horizontal="right"/>
    </xf>
    <xf numFmtId="0" fontId="22" fillId="0" borderId="0" xfId="0" applyFont="1" applyFill="1" applyAlignment="1">
      <alignment horizontal="left" vertical="top"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0"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1" fillId="0" borderId="0" xfId="0" applyFont="1" applyFill="1" applyBorder="1" applyAlignment="1">
      <alignment horizontal="center" vertical="center"/>
    </xf>
  </cellXfs>
  <cellStyles count="67">
    <cellStyle name="20% - Ênfase1" xfId="27" builtinId="30" customBuiltin="1"/>
    <cellStyle name="20% - Ênfase2" xfId="30" builtinId="34" customBuiltin="1"/>
    <cellStyle name="20% - Ênfase3" xfId="33" builtinId="38" customBuiltin="1"/>
    <cellStyle name="20% - Ênfase4" xfId="36" builtinId="42" customBuiltin="1"/>
    <cellStyle name="20% - Ênfase5" xfId="39" builtinId="46" customBuiltin="1"/>
    <cellStyle name="20% - Ênfase6" xfId="42" builtinId="50" customBuiltin="1"/>
    <cellStyle name="40% - Ênfase1" xfId="28" builtinId="31" customBuiltin="1"/>
    <cellStyle name="40% - Ênfase2" xfId="31" builtinId="35" customBuiltin="1"/>
    <cellStyle name="40% - Ênfase3" xfId="34" builtinId="39" customBuiltin="1"/>
    <cellStyle name="40% - Ênfase4" xfId="37" builtinId="43" customBuiltin="1"/>
    <cellStyle name="40% - Ênfase5" xfId="40" builtinId="47" customBuiltin="1"/>
    <cellStyle name="40% - Ênfase6" xfId="43" builtinId="51" customBuiltin="1"/>
    <cellStyle name="60% - Ênfase1 2" xfId="52" xr:uid="{55CD98AB-72F1-4D6E-AF79-6097B335180E}"/>
    <cellStyle name="60% - Ênfase2 2" xfId="53" xr:uid="{C8342310-2F3C-4B6A-8CD9-9C29A182BB5D}"/>
    <cellStyle name="60% - Ênfase3 2" xfId="54" xr:uid="{9A14DEF6-5407-4A81-BC88-FA162F049A73}"/>
    <cellStyle name="60% - Ênfase4 2" xfId="55" xr:uid="{5CCE7FD1-851D-4D31-B9D3-7E641995EF05}"/>
    <cellStyle name="60% - Ênfase5 2" xfId="56" xr:uid="{81262E10-86AE-4AB4-83C0-7153692178B7}"/>
    <cellStyle name="60% - Ênfase6 2" xfId="57" xr:uid="{F05BC141-8EDA-4D9B-854E-39F6B3A350D4}"/>
    <cellStyle name="Bom" xfId="15" builtinId="26" customBuiltin="1"/>
    <cellStyle name="Cálculo" xfId="19" builtinId="22" customBuiltin="1"/>
    <cellStyle name="Célula de Verificação" xfId="21" builtinId="23" customBuiltin="1"/>
    <cellStyle name="Célula Vinculada" xfId="20" builtinId="24" customBuiltin="1"/>
    <cellStyle name="Ênfase1" xfId="26" builtinId="29" customBuiltin="1"/>
    <cellStyle name="Ênfase2" xfId="29" builtinId="33" customBuiltin="1"/>
    <cellStyle name="Ênfase3" xfId="32" builtinId="37" customBuiltin="1"/>
    <cellStyle name="Ênfase4" xfId="35" builtinId="41" customBuiltin="1"/>
    <cellStyle name="Ênfase5" xfId="38" builtinId="45" customBuiltin="1"/>
    <cellStyle name="Ênfase6" xfId="41" builtinId="49" customBuiltin="1"/>
    <cellStyle name="Entrada" xfId="17" builtinId="20" customBuiltin="1"/>
    <cellStyle name="Moeda 2" xfId="8" xr:uid="{00000000-0005-0000-0000-000000000000}"/>
    <cellStyle name="Moeda 3" xfId="50" xr:uid="{589D1872-8FAF-4FF0-BEE7-E672E4545500}"/>
    <cellStyle name="Neutro 2" xfId="51" xr:uid="{0B62C7DC-F77A-49DE-B643-5CA2796D4651}"/>
    <cellStyle name="Normal" xfId="0" builtinId="0"/>
    <cellStyle name="Normal 11" xfId="48" xr:uid="{216F50D6-3AA8-4C9D-88E7-8497D72CB064}"/>
    <cellStyle name="Normal 2" xfId="1" xr:uid="{00000000-0005-0000-0000-000002000000}"/>
    <cellStyle name="Normal 2 2" xfId="9" xr:uid="{00000000-0005-0000-0000-000003000000}"/>
    <cellStyle name="Normal 2 2 2" xfId="49" xr:uid="{0E5F9F75-3FC4-4C21-979D-095F9D49A37D}"/>
    <cellStyle name="Normal 2 4" xfId="64" xr:uid="{8D4CD183-214E-49A7-AC47-0238F6F3352A}"/>
    <cellStyle name="Normal 3" xfId="2" xr:uid="{00000000-0005-0000-0000-000004000000}"/>
    <cellStyle name="Normal 3 2" xfId="62" xr:uid="{38A2B9F7-54CC-46A3-AD43-A348B9EE48A2}"/>
    <cellStyle name="Normal 3 3" xfId="58" xr:uid="{6965AB5E-BDA7-4698-BC25-DC4DB3DDEF64}"/>
    <cellStyle name="Normal 4" xfId="60" xr:uid="{00AF8692-1C77-4317-AAC0-CA89102F95FF}"/>
    <cellStyle name="Normal 4 2" xfId="61" xr:uid="{635F7D56-C15C-494A-89D5-462354701CBF}"/>
    <cellStyle name="Normal 5" xfId="3" xr:uid="{00000000-0005-0000-0000-000005000000}"/>
    <cellStyle name="Normal 6" xfId="66" xr:uid="{C3E43212-4CB2-4283-9CC0-D0596A9919BD}"/>
    <cellStyle name="Normal 7" xfId="47" xr:uid="{D9103C8A-7B6B-4975-B92A-D4B129563563}"/>
    <cellStyle name="Nota" xfId="23" builtinId="10" customBuiltin="1"/>
    <cellStyle name="Porcentagem" xfId="4" builtinId="5"/>
    <cellStyle name="Ruim" xfId="16" builtinId="27" customBuiltin="1"/>
    <cellStyle name="Saída" xfId="18" builtinId="21" customBuiltin="1"/>
    <cellStyle name="Texto de Aviso" xfId="22" builtinId="11" customBuiltin="1"/>
    <cellStyle name="Texto Explicativo" xfId="24" builtinId="53" customBuiltin="1"/>
    <cellStyle name="Título" xfId="10" builtinId="15" customBuiltin="1"/>
    <cellStyle name="Título 1" xfId="11" builtinId="16" customBuiltin="1"/>
    <cellStyle name="Título 2" xfId="12" builtinId="17" customBuiltin="1"/>
    <cellStyle name="Título 3" xfId="13" builtinId="18" customBuiltin="1"/>
    <cellStyle name="Título 4" xfId="14" builtinId="19" customBuiltin="1"/>
    <cellStyle name="Total" xfId="25" builtinId="25" customBuiltin="1"/>
    <cellStyle name="Vírgula" xfId="5" builtinId="3"/>
    <cellStyle name="Vírgula 2" xfId="7" xr:uid="{00000000-0005-0000-0000-000008000000}"/>
    <cellStyle name="Vírgula 2 2" xfId="65" xr:uid="{B08A9CE9-6218-4A50-A324-A6E5E97A1A69}"/>
    <cellStyle name="Vírgula 2 3" xfId="59" xr:uid="{A7669F77-EDC4-44E1-BDD4-44A2BC49E1E7}"/>
    <cellStyle name="Vírgula 3" xfId="6" xr:uid="{00000000-0005-0000-0000-000009000000}"/>
    <cellStyle name="Vírgula 3 2" xfId="45" xr:uid="{4EFB06FD-A2A7-4DDB-AF40-1B3657A07DE1}"/>
    <cellStyle name="Vírgula 4" xfId="46" xr:uid="{7894ADF2-FCFF-4AA5-8C94-50DE541600D5}"/>
    <cellStyle name="Vírgula 5" xfId="63" xr:uid="{69CB6C18-0CC8-49D1-8FA5-90ADFCCE3206}"/>
    <cellStyle name="Vírgula 6" xfId="44" xr:uid="{30178D4F-A960-484E-8D2A-228B0E39B2C8}"/>
  </cellStyles>
  <dxfs count="0"/>
  <tableStyles count="0" defaultTableStyle="TableStyleMedium2" defaultPivotStyle="PivotStyleLight16"/>
  <colors>
    <mruColors>
      <color rgb="FF50555A"/>
      <color rgb="FF00AA9B"/>
      <color rgb="FFFF9100"/>
      <color rgb="FF1F4E78"/>
      <color rgb="FFBCBCBC"/>
      <color rgb="FF203764"/>
      <color rgb="FF0F6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DRE,Custos e HC'!A4"/><Relationship Id="rId2" Type="http://schemas.openxmlformats.org/officeDocument/2006/relationships/hyperlink" Target="#'Pr&#234;mio e Ind.Receita'!A4"/><Relationship Id="rId1" Type="http://schemas.openxmlformats.org/officeDocument/2006/relationships/image" Target="../media/image1.jpeg"/><Relationship Id="rId5" Type="http://schemas.openxmlformats.org/officeDocument/2006/relationships/hyperlink" Target="#'Balan&#231;o Patrimonial'!A4"/><Relationship Id="rId4" Type="http://schemas.openxmlformats.org/officeDocument/2006/relationships/hyperlink" Target="#'Fluxo de Caixa'!A4"/></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Cover!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ver!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429124</xdr:colOff>
      <xdr:row>41</xdr:row>
      <xdr:rowOff>89647</xdr:rowOff>
    </xdr:to>
    <xdr:pic>
      <xdr:nvPicPr>
        <xdr:cNvPr id="13" name="Imagem 12">
          <a:extLst>
            <a:ext uri="{FF2B5EF4-FFF2-40B4-BE49-F238E27FC236}">
              <a16:creationId xmlns:a16="http://schemas.microsoft.com/office/drawing/2014/main" id="{26B4318E-2995-4D39-9813-995F2D29AB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230724" cy="7440706"/>
        </a:xfrm>
        <a:prstGeom prst="rect">
          <a:avLst/>
        </a:prstGeom>
      </xdr:spPr>
    </xdr:pic>
    <xdr:clientData/>
  </xdr:twoCellAnchor>
  <xdr:twoCellAnchor>
    <xdr:from>
      <xdr:col>14</xdr:col>
      <xdr:colOff>504825</xdr:colOff>
      <xdr:row>1</xdr:row>
      <xdr:rowOff>155504</xdr:rowOff>
    </xdr:from>
    <xdr:to>
      <xdr:col>20</xdr:col>
      <xdr:colOff>200025</xdr:colOff>
      <xdr:row>6</xdr:row>
      <xdr:rowOff>51595</xdr:rowOff>
    </xdr:to>
    <xdr:sp macro="" textlink="">
      <xdr:nvSpPr>
        <xdr:cNvPr id="5" name="Retângulo de cantos arredondados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9039225" y="346004"/>
          <a:ext cx="3352800"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1900"/>
            </a:lnSpc>
          </a:pPr>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Prêmio, Receita e Indicadores operacionais</a:t>
          </a:r>
        </a:p>
      </xdr:txBody>
    </xdr:sp>
    <xdr:clientData/>
  </xdr:twoCellAnchor>
  <xdr:twoCellAnchor>
    <xdr:from>
      <xdr:col>14</xdr:col>
      <xdr:colOff>504825</xdr:colOff>
      <xdr:row>7</xdr:row>
      <xdr:rowOff>119531</xdr:rowOff>
    </xdr:from>
    <xdr:to>
      <xdr:col>20</xdr:col>
      <xdr:colOff>200025</xdr:colOff>
      <xdr:row>12</xdr:row>
      <xdr:rowOff>15622</xdr:rowOff>
    </xdr:to>
    <xdr:sp macro="" textlink="">
      <xdr:nvSpPr>
        <xdr:cNvPr id="6" name="Retângulo de cantos arredondados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8976472" y="1453031"/>
          <a:ext cx="3325906"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DRE,</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Custos e HC</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516031</xdr:colOff>
      <xdr:row>19</xdr:row>
      <xdr:rowOff>45231</xdr:rowOff>
    </xdr:from>
    <xdr:to>
      <xdr:col>20</xdr:col>
      <xdr:colOff>211231</xdr:colOff>
      <xdr:row>23</xdr:row>
      <xdr:rowOff>131822</xdr:rowOff>
    </xdr:to>
    <xdr:sp macro="" textlink="">
      <xdr:nvSpPr>
        <xdr:cNvPr id="8" name="Retângulo de cantos arredondados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8987678" y="3664731"/>
          <a:ext cx="3325906"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Fluxo de Caixa</a:t>
          </a:r>
        </a:p>
      </xdr:txBody>
    </xdr:sp>
    <xdr:clientData/>
  </xdr:twoCellAnchor>
  <xdr:oneCellAnchor>
    <xdr:from>
      <xdr:col>11</xdr:col>
      <xdr:colOff>240926</xdr:colOff>
      <xdr:row>23</xdr:row>
      <xdr:rowOff>186222</xdr:rowOff>
    </xdr:from>
    <xdr:ext cx="5450413" cy="591059"/>
    <xdr:sp macro="" textlink="">
      <xdr:nvSpPr>
        <xdr:cNvPr id="9" name="CaixaDeTexto 8">
          <a:extLst>
            <a:ext uri="{FF2B5EF4-FFF2-40B4-BE49-F238E27FC236}">
              <a16:creationId xmlns:a16="http://schemas.microsoft.com/office/drawing/2014/main" id="{00000000-0008-0000-0000-000009000000}"/>
            </a:ext>
          </a:extLst>
        </xdr:cNvPr>
        <xdr:cNvSpPr txBox="1"/>
      </xdr:nvSpPr>
      <xdr:spPr>
        <a:xfrm>
          <a:off x="6897220" y="4567722"/>
          <a:ext cx="5450413" cy="591059"/>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800" b="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Relações com Investidores</a:t>
          </a:r>
          <a:endPar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endParaRPr>
        </a:p>
        <a:p>
          <a:pPr algn="r"/>
          <a:r>
            <a:rPr lang="pt-BR" sz="14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ri@wizsolucoes.com.br</a:t>
          </a:r>
          <a:endParaRPr lang="pt-BR" sz="1400" b="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xdr:from>
      <xdr:col>14</xdr:col>
      <xdr:colOff>514350</xdr:colOff>
      <xdr:row>13</xdr:row>
      <xdr:rowOff>83559</xdr:rowOff>
    </xdr:from>
    <xdr:to>
      <xdr:col>20</xdr:col>
      <xdr:colOff>209550</xdr:colOff>
      <xdr:row>17</xdr:row>
      <xdr:rowOff>170150</xdr:rowOff>
    </xdr:to>
    <xdr:sp macro="" textlink="">
      <xdr:nvSpPr>
        <xdr:cNvPr id="11" name="Retângulo de cantos arredondados 6">
          <a:hlinkClick xmlns:r="http://schemas.openxmlformats.org/officeDocument/2006/relationships" r:id="rId5"/>
          <a:extLst>
            <a:ext uri="{FF2B5EF4-FFF2-40B4-BE49-F238E27FC236}">
              <a16:creationId xmlns:a16="http://schemas.microsoft.com/office/drawing/2014/main" id="{03E6C492-F30E-4FB7-A920-DA0B022D651A}"/>
            </a:ext>
          </a:extLst>
        </xdr:cNvPr>
        <xdr:cNvSpPr/>
      </xdr:nvSpPr>
      <xdr:spPr>
        <a:xfrm>
          <a:off x="8985997" y="2560059"/>
          <a:ext cx="3325906" cy="848591"/>
        </a:xfrm>
        <a:prstGeom prst="roundRect">
          <a:avLst/>
        </a:prstGeom>
        <a:solidFill>
          <a:srgbClr val="0F6EB4">
            <a:alpha val="77647"/>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2700"/>
            </a:lnSpc>
          </a:pPr>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Balanço Patrimonial </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23</xdr:col>
      <xdr:colOff>273049</xdr:colOff>
      <xdr:row>1</xdr:row>
      <xdr:rowOff>9525</xdr:rowOff>
    </xdr:to>
    <xdr:sp macro="" textlink="">
      <xdr:nvSpPr>
        <xdr:cNvPr id="2" name="Retângulo 1">
          <a:extLst>
            <a:ext uri="{FF2B5EF4-FFF2-40B4-BE49-F238E27FC236}">
              <a16:creationId xmlns:a16="http://schemas.microsoft.com/office/drawing/2014/main" id="{B641C7EB-262D-46E4-8C82-E2060269A535}"/>
            </a:ext>
          </a:extLst>
        </xdr:cNvPr>
        <xdr:cNvSpPr/>
      </xdr:nvSpPr>
      <xdr:spPr>
        <a:xfrm>
          <a:off x="0" y="3362"/>
          <a:ext cx="18704982" cy="69958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61891</xdr:rowOff>
    </xdr:from>
    <xdr:to>
      <xdr:col>12</xdr:col>
      <xdr:colOff>412748</xdr:colOff>
      <xdr:row>0</xdr:row>
      <xdr:rowOff>652484</xdr:rowOff>
    </xdr:to>
    <xdr:sp macro="" textlink="">
      <xdr:nvSpPr>
        <xdr:cNvPr id="3" name="CaixaDeTexto 2">
          <a:extLst>
            <a:ext uri="{FF2B5EF4-FFF2-40B4-BE49-F238E27FC236}">
              <a16:creationId xmlns:a16="http://schemas.microsoft.com/office/drawing/2014/main" id="{E57982D7-A2BB-4B75-A0AA-A7A45DE6527D}"/>
            </a:ext>
          </a:extLst>
        </xdr:cNvPr>
        <xdr:cNvSpPr txBox="1"/>
      </xdr:nvSpPr>
      <xdr:spPr>
        <a:xfrm>
          <a:off x="1322491" y="61891"/>
          <a:ext cx="1003765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Prêmio,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Receita e Indicadores Operacionais</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1670050</xdr:colOff>
      <xdr:row>46</xdr:row>
      <xdr:rowOff>123825</xdr:rowOff>
    </xdr:from>
    <xdr:to>
      <xdr:col>1</xdr:col>
      <xdr:colOff>1921933</xdr:colOff>
      <xdr:row>48</xdr:row>
      <xdr:rowOff>7968</xdr:rowOff>
    </xdr:to>
    <xdr:sp macro="" textlink="">
      <xdr:nvSpPr>
        <xdr:cNvPr id="4" name="CaixaDeTexto 2">
          <a:extLst>
            <a:ext uri="{FF2B5EF4-FFF2-40B4-BE49-F238E27FC236}">
              <a16:creationId xmlns:a16="http://schemas.microsoft.com/office/drawing/2014/main" id="{41E7658F-6F9B-449D-BC43-BBCC91C7AE34}"/>
            </a:ext>
          </a:extLst>
        </xdr:cNvPr>
        <xdr:cNvSpPr txBox="1"/>
      </xdr:nvSpPr>
      <xdr:spPr>
        <a:xfrm>
          <a:off x="1771650" y="10393892"/>
          <a:ext cx="251883" cy="248209"/>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2</xdr:col>
      <xdr:colOff>1093258</xdr:colOff>
      <xdr:row>46</xdr:row>
      <xdr:rowOff>133351</xdr:rowOff>
    </xdr:from>
    <xdr:to>
      <xdr:col>2</xdr:col>
      <xdr:colOff>1286933</xdr:colOff>
      <xdr:row>48</xdr:row>
      <xdr:rowOff>17494</xdr:rowOff>
    </xdr:to>
    <xdr:sp macro="" textlink="">
      <xdr:nvSpPr>
        <xdr:cNvPr id="5" name="CaixaDeTexto 2">
          <a:extLst>
            <a:ext uri="{FF2B5EF4-FFF2-40B4-BE49-F238E27FC236}">
              <a16:creationId xmlns:a16="http://schemas.microsoft.com/office/drawing/2014/main" id="{9B59D078-253E-4B11-B40C-05FACC377C76}"/>
            </a:ext>
          </a:extLst>
        </xdr:cNvPr>
        <xdr:cNvSpPr txBox="1"/>
      </xdr:nvSpPr>
      <xdr:spPr>
        <a:xfrm>
          <a:off x="3777191" y="10403418"/>
          <a:ext cx="193675" cy="248209"/>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1</xdr:col>
      <xdr:colOff>1042456</xdr:colOff>
      <xdr:row>70</xdr:row>
      <xdr:rowOff>180975</xdr:rowOff>
    </xdr:from>
    <xdr:to>
      <xdr:col>1</xdr:col>
      <xdr:colOff>1297679</xdr:colOff>
      <xdr:row>72</xdr:row>
      <xdr:rowOff>0</xdr:rowOff>
    </xdr:to>
    <xdr:sp macro="" textlink="">
      <xdr:nvSpPr>
        <xdr:cNvPr id="6" name="CaixaDeTexto 2">
          <a:extLst>
            <a:ext uri="{FF2B5EF4-FFF2-40B4-BE49-F238E27FC236}">
              <a16:creationId xmlns:a16="http://schemas.microsoft.com/office/drawing/2014/main" id="{E572627D-B551-4849-83F2-7B49D331221F}"/>
            </a:ext>
          </a:extLst>
        </xdr:cNvPr>
        <xdr:cNvSpPr txBox="1"/>
      </xdr:nvSpPr>
      <xdr:spPr>
        <a:xfrm>
          <a:off x="1144056" y="16055975"/>
          <a:ext cx="255223" cy="439992"/>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xdr:from>
      <xdr:col>2</xdr:col>
      <xdr:colOff>1354668</xdr:colOff>
      <xdr:row>70</xdr:row>
      <xdr:rowOff>171450</xdr:rowOff>
    </xdr:from>
    <xdr:to>
      <xdr:col>2</xdr:col>
      <xdr:colOff>1609891</xdr:colOff>
      <xdr:row>72</xdr:row>
      <xdr:rowOff>0</xdr:rowOff>
    </xdr:to>
    <xdr:sp macro="" textlink="">
      <xdr:nvSpPr>
        <xdr:cNvPr id="7" name="CaixaDeTexto 2">
          <a:extLst>
            <a:ext uri="{FF2B5EF4-FFF2-40B4-BE49-F238E27FC236}">
              <a16:creationId xmlns:a16="http://schemas.microsoft.com/office/drawing/2014/main" id="{891DF493-CD6D-4DB4-829E-C3DB78D417AE}"/>
            </a:ext>
          </a:extLst>
        </xdr:cNvPr>
        <xdr:cNvSpPr txBox="1"/>
      </xdr:nvSpPr>
      <xdr:spPr>
        <a:xfrm>
          <a:off x="4038601" y="16046450"/>
          <a:ext cx="255223" cy="439992"/>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editAs="absolute">
    <xdr:from>
      <xdr:col>1</xdr:col>
      <xdr:colOff>45490</xdr:colOff>
      <xdr:row>0</xdr:row>
      <xdr:rowOff>192786</xdr:rowOff>
    </xdr:from>
    <xdr:to>
      <xdr:col>1</xdr:col>
      <xdr:colOff>877650</xdr:colOff>
      <xdr:row>0</xdr:row>
      <xdr:rowOff>648797</xdr:rowOff>
    </xdr:to>
    <xdr:pic>
      <xdr:nvPicPr>
        <xdr:cNvPr id="10" name="Imagem 9">
          <a:extLst>
            <a:ext uri="{FF2B5EF4-FFF2-40B4-BE49-F238E27FC236}">
              <a16:creationId xmlns:a16="http://schemas.microsoft.com/office/drawing/2014/main" id="{10446421-E93A-471B-B6E3-AE39246AEE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550" y="192786"/>
          <a:ext cx="832160" cy="456011"/>
        </a:xfrm>
        <a:prstGeom prst="rect">
          <a:avLst/>
        </a:prstGeom>
      </xdr:spPr>
    </xdr:pic>
    <xdr:clientData/>
  </xdr:twoCellAnchor>
  <xdr:twoCellAnchor editAs="absolute">
    <xdr:from>
      <xdr:col>12</xdr:col>
      <xdr:colOff>46307</xdr:colOff>
      <xdr:row>0</xdr:row>
      <xdr:rowOff>120269</xdr:rowOff>
    </xdr:from>
    <xdr:to>
      <xdr:col>13</xdr:col>
      <xdr:colOff>15087</xdr:colOff>
      <xdr:row>0</xdr:row>
      <xdr:rowOff>673481</xdr:rowOff>
    </xdr:to>
    <xdr:grpSp>
      <xdr:nvGrpSpPr>
        <xdr:cNvPr id="11" name="Grupo 14">
          <a:hlinkClick xmlns:r="http://schemas.openxmlformats.org/officeDocument/2006/relationships" r:id="rId2"/>
          <a:extLst>
            <a:ext uri="{FF2B5EF4-FFF2-40B4-BE49-F238E27FC236}">
              <a16:creationId xmlns:a16="http://schemas.microsoft.com/office/drawing/2014/main" id="{B5C928BE-CCD1-4983-910C-ADA140F72A2A}"/>
            </a:ext>
          </a:extLst>
        </xdr:cNvPr>
        <xdr:cNvGrpSpPr>
          <a:grpSpLocks/>
        </xdr:cNvGrpSpPr>
      </xdr:nvGrpSpPr>
      <xdr:grpSpPr bwMode="auto">
        <a:xfrm>
          <a:off x="11010640" y="120269"/>
          <a:ext cx="595314" cy="553212"/>
          <a:chOff x="11605780" y="215217"/>
          <a:chExt cx="467591" cy="461058"/>
        </a:xfrm>
      </xdr:grpSpPr>
      <xdr:pic>
        <xdr:nvPicPr>
          <xdr:cNvPr id="12" name="Imagem 2">
            <a:hlinkClick xmlns:r="http://schemas.openxmlformats.org/officeDocument/2006/relationships" r:id="rId2"/>
            <a:extLst>
              <a:ext uri="{FF2B5EF4-FFF2-40B4-BE49-F238E27FC236}">
                <a16:creationId xmlns:a16="http://schemas.microsoft.com/office/drawing/2014/main" id="{A7674E36-0272-4AC6-BF8E-5FBF03A3765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CaixaDeTexto 12">
            <a:extLst>
              <a:ext uri="{FF2B5EF4-FFF2-40B4-BE49-F238E27FC236}">
                <a16:creationId xmlns:a16="http://schemas.microsoft.com/office/drawing/2014/main" id="{FE0216BA-5E15-44FF-8B39-BBFC57A096E5}"/>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1</xdr:col>
      <xdr:colOff>1659467</xdr:colOff>
      <xdr:row>22</xdr:row>
      <xdr:rowOff>160866</xdr:rowOff>
    </xdr:from>
    <xdr:to>
      <xdr:col>1</xdr:col>
      <xdr:colOff>1945218</xdr:colOff>
      <xdr:row>23</xdr:row>
      <xdr:rowOff>203199</xdr:rowOff>
    </xdr:to>
    <xdr:sp macro="" textlink="">
      <xdr:nvSpPr>
        <xdr:cNvPr id="14" name="CaixaDeTexto 13">
          <a:extLst>
            <a:ext uri="{FF2B5EF4-FFF2-40B4-BE49-F238E27FC236}">
              <a16:creationId xmlns:a16="http://schemas.microsoft.com/office/drawing/2014/main" id="{FB4F2F3E-3F36-4D2E-B9CF-E296601AEC6B}"/>
            </a:ext>
          </a:extLst>
        </xdr:cNvPr>
        <xdr:cNvSpPr txBox="1"/>
      </xdr:nvSpPr>
      <xdr:spPr>
        <a:xfrm>
          <a:off x="1761067" y="5503333"/>
          <a:ext cx="285751"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1</xdr:col>
      <xdr:colOff>1064683</xdr:colOff>
      <xdr:row>27</xdr:row>
      <xdr:rowOff>177801</xdr:rowOff>
    </xdr:from>
    <xdr:to>
      <xdr:col>1</xdr:col>
      <xdr:colOff>1350434</xdr:colOff>
      <xdr:row>29</xdr:row>
      <xdr:rowOff>16934</xdr:rowOff>
    </xdr:to>
    <xdr:sp macro="" textlink="">
      <xdr:nvSpPr>
        <xdr:cNvPr id="15" name="CaixaDeTexto 14">
          <a:extLst>
            <a:ext uri="{FF2B5EF4-FFF2-40B4-BE49-F238E27FC236}">
              <a16:creationId xmlns:a16="http://schemas.microsoft.com/office/drawing/2014/main" id="{6CFB4272-D9D2-4BEA-B5B2-EAC18A81D459}"/>
            </a:ext>
          </a:extLst>
        </xdr:cNvPr>
        <xdr:cNvSpPr txBox="1"/>
      </xdr:nvSpPr>
      <xdr:spPr>
        <a:xfrm>
          <a:off x="1166283" y="6536268"/>
          <a:ext cx="285751"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2</xdr:col>
      <xdr:colOff>2425701</xdr:colOff>
      <xdr:row>27</xdr:row>
      <xdr:rowOff>177800</xdr:rowOff>
    </xdr:from>
    <xdr:to>
      <xdr:col>3</xdr:col>
      <xdr:colOff>129118</xdr:colOff>
      <xdr:row>29</xdr:row>
      <xdr:rowOff>40216</xdr:rowOff>
    </xdr:to>
    <xdr:sp macro="" textlink="">
      <xdr:nvSpPr>
        <xdr:cNvPr id="17" name="CaixaDeTexto 16">
          <a:extLst>
            <a:ext uri="{FF2B5EF4-FFF2-40B4-BE49-F238E27FC236}">
              <a16:creationId xmlns:a16="http://schemas.microsoft.com/office/drawing/2014/main" id="{BD8D61EE-3278-47C0-8701-AC92697E9245}"/>
            </a:ext>
          </a:extLst>
        </xdr:cNvPr>
        <xdr:cNvSpPr txBox="1"/>
      </xdr:nvSpPr>
      <xdr:spPr>
        <a:xfrm>
          <a:off x="5109634" y="6536267"/>
          <a:ext cx="285751" cy="268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2</xdr:col>
      <xdr:colOff>1667934</xdr:colOff>
      <xdr:row>22</xdr:row>
      <xdr:rowOff>169334</xdr:rowOff>
    </xdr:from>
    <xdr:to>
      <xdr:col>2</xdr:col>
      <xdr:colOff>1953685</xdr:colOff>
      <xdr:row>24</xdr:row>
      <xdr:rowOff>8467</xdr:rowOff>
    </xdr:to>
    <xdr:sp macro="" textlink="">
      <xdr:nvSpPr>
        <xdr:cNvPr id="22" name="CaixaDeTexto 21">
          <a:extLst>
            <a:ext uri="{FF2B5EF4-FFF2-40B4-BE49-F238E27FC236}">
              <a16:creationId xmlns:a16="http://schemas.microsoft.com/office/drawing/2014/main" id="{9CCFFD0E-28E9-40CD-AD81-F455A84F43FB}"/>
            </a:ext>
          </a:extLst>
        </xdr:cNvPr>
        <xdr:cNvSpPr txBox="1"/>
      </xdr:nvSpPr>
      <xdr:spPr>
        <a:xfrm>
          <a:off x="4351867" y="5511801"/>
          <a:ext cx="285751"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1</xdr:col>
      <xdr:colOff>1079501</xdr:colOff>
      <xdr:row>53</xdr:row>
      <xdr:rowOff>0</xdr:rowOff>
    </xdr:from>
    <xdr:to>
      <xdr:col>1</xdr:col>
      <xdr:colOff>1365252</xdr:colOff>
      <xdr:row>54</xdr:row>
      <xdr:rowOff>40216</xdr:rowOff>
    </xdr:to>
    <xdr:sp macro="" textlink="">
      <xdr:nvSpPr>
        <xdr:cNvPr id="28" name="CaixaDeTexto 27">
          <a:extLst>
            <a:ext uri="{FF2B5EF4-FFF2-40B4-BE49-F238E27FC236}">
              <a16:creationId xmlns:a16="http://schemas.microsoft.com/office/drawing/2014/main" id="{FF60E6A2-3331-428D-9427-B7E2DE8718C4}"/>
            </a:ext>
          </a:extLst>
        </xdr:cNvPr>
        <xdr:cNvSpPr txBox="1"/>
      </xdr:nvSpPr>
      <xdr:spPr>
        <a:xfrm>
          <a:off x="1181101" y="11794067"/>
          <a:ext cx="285751" cy="268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2</xdr:col>
      <xdr:colOff>2438400</xdr:colOff>
      <xdr:row>53</xdr:row>
      <xdr:rowOff>0</xdr:rowOff>
    </xdr:from>
    <xdr:to>
      <xdr:col>3</xdr:col>
      <xdr:colOff>141817</xdr:colOff>
      <xdr:row>54</xdr:row>
      <xdr:rowOff>25401</xdr:rowOff>
    </xdr:to>
    <xdr:sp macro="" textlink="">
      <xdr:nvSpPr>
        <xdr:cNvPr id="30" name="CaixaDeTexto 29">
          <a:extLst>
            <a:ext uri="{FF2B5EF4-FFF2-40B4-BE49-F238E27FC236}">
              <a16:creationId xmlns:a16="http://schemas.microsoft.com/office/drawing/2014/main" id="{EE442888-DC4A-4C73-871B-64C68DF4CF81}"/>
            </a:ext>
          </a:extLst>
        </xdr:cNvPr>
        <xdr:cNvSpPr txBox="1"/>
      </xdr:nvSpPr>
      <xdr:spPr>
        <a:xfrm>
          <a:off x="5122333" y="11802535"/>
          <a:ext cx="285751" cy="24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4</a:t>
          </a:r>
        </a:p>
      </xdr:txBody>
    </xdr:sp>
    <xdr:clientData/>
  </xdr:twoCellAnchor>
  <xdr:twoCellAnchor>
    <xdr:from>
      <xdr:col>1</xdr:col>
      <xdr:colOff>643466</xdr:colOff>
      <xdr:row>63</xdr:row>
      <xdr:rowOff>177800</xdr:rowOff>
    </xdr:from>
    <xdr:to>
      <xdr:col>1</xdr:col>
      <xdr:colOff>929217</xdr:colOff>
      <xdr:row>65</xdr:row>
      <xdr:rowOff>14816</xdr:rowOff>
    </xdr:to>
    <xdr:sp macro="" textlink="">
      <xdr:nvSpPr>
        <xdr:cNvPr id="18" name="CaixaDeTexto 17">
          <a:extLst>
            <a:ext uri="{FF2B5EF4-FFF2-40B4-BE49-F238E27FC236}">
              <a16:creationId xmlns:a16="http://schemas.microsoft.com/office/drawing/2014/main" id="{B1CAED05-5E59-4951-8DFE-17547CDBB99C}"/>
            </a:ext>
          </a:extLst>
        </xdr:cNvPr>
        <xdr:cNvSpPr txBox="1"/>
      </xdr:nvSpPr>
      <xdr:spPr>
        <a:xfrm>
          <a:off x="745066" y="128947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643467</xdr:colOff>
      <xdr:row>63</xdr:row>
      <xdr:rowOff>177800</xdr:rowOff>
    </xdr:from>
    <xdr:to>
      <xdr:col>2</xdr:col>
      <xdr:colOff>929218</xdr:colOff>
      <xdr:row>65</xdr:row>
      <xdr:rowOff>14816</xdr:rowOff>
    </xdr:to>
    <xdr:sp macro="" textlink="">
      <xdr:nvSpPr>
        <xdr:cNvPr id="19" name="CaixaDeTexto 18">
          <a:extLst>
            <a:ext uri="{FF2B5EF4-FFF2-40B4-BE49-F238E27FC236}">
              <a16:creationId xmlns:a16="http://schemas.microsoft.com/office/drawing/2014/main" id="{F3B2C379-1D57-42E7-A2E5-93C3EC2B3372}"/>
            </a:ext>
          </a:extLst>
        </xdr:cNvPr>
        <xdr:cNvSpPr txBox="1"/>
      </xdr:nvSpPr>
      <xdr:spPr>
        <a:xfrm>
          <a:off x="3327400" y="128947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1811867</xdr:colOff>
      <xdr:row>47</xdr:row>
      <xdr:rowOff>177800</xdr:rowOff>
    </xdr:from>
    <xdr:to>
      <xdr:col>1</xdr:col>
      <xdr:colOff>2097618</xdr:colOff>
      <xdr:row>49</xdr:row>
      <xdr:rowOff>14816</xdr:rowOff>
    </xdr:to>
    <xdr:sp macro="" textlink="">
      <xdr:nvSpPr>
        <xdr:cNvPr id="20" name="CaixaDeTexto 19">
          <a:extLst>
            <a:ext uri="{FF2B5EF4-FFF2-40B4-BE49-F238E27FC236}">
              <a16:creationId xmlns:a16="http://schemas.microsoft.com/office/drawing/2014/main" id="{791FFC69-1305-40FA-8A4B-6DDB69B5BADA}"/>
            </a:ext>
          </a:extLst>
        </xdr:cNvPr>
        <xdr:cNvSpPr txBox="1"/>
      </xdr:nvSpPr>
      <xdr:spPr>
        <a:xfrm>
          <a:off x="1913467" y="96435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1820333</xdr:colOff>
      <xdr:row>47</xdr:row>
      <xdr:rowOff>160867</xdr:rowOff>
    </xdr:from>
    <xdr:to>
      <xdr:col>2</xdr:col>
      <xdr:colOff>2106084</xdr:colOff>
      <xdr:row>48</xdr:row>
      <xdr:rowOff>201083</xdr:rowOff>
    </xdr:to>
    <xdr:sp macro="" textlink="">
      <xdr:nvSpPr>
        <xdr:cNvPr id="21" name="CaixaDeTexto 20">
          <a:extLst>
            <a:ext uri="{FF2B5EF4-FFF2-40B4-BE49-F238E27FC236}">
              <a16:creationId xmlns:a16="http://schemas.microsoft.com/office/drawing/2014/main" id="{50713C02-A1B5-49CD-9A38-3FEFD83E26D7}"/>
            </a:ext>
          </a:extLst>
        </xdr:cNvPr>
        <xdr:cNvSpPr txBox="1"/>
      </xdr:nvSpPr>
      <xdr:spPr>
        <a:xfrm>
          <a:off x="4504266" y="9626600"/>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618067</xdr:colOff>
      <xdr:row>40</xdr:row>
      <xdr:rowOff>160866</xdr:rowOff>
    </xdr:from>
    <xdr:to>
      <xdr:col>1</xdr:col>
      <xdr:colOff>903818</xdr:colOff>
      <xdr:row>41</xdr:row>
      <xdr:rowOff>201082</xdr:rowOff>
    </xdr:to>
    <xdr:sp macro="" textlink="">
      <xdr:nvSpPr>
        <xdr:cNvPr id="23" name="CaixaDeTexto 22">
          <a:extLst>
            <a:ext uri="{FF2B5EF4-FFF2-40B4-BE49-F238E27FC236}">
              <a16:creationId xmlns:a16="http://schemas.microsoft.com/office/drawing/2014/main" id="{2DB420DE-EBB2-489A-8FE3-839A22B318BA}"/>
            </a:ext>
          </a:extLst>
        </xdr:cNvPr>
        <xdr:cNvSpPr txBox="1"/>
      </xdr:nvSpPr>
      <xdr:spPr>
        <a:xfrm>
          <a:off x="719667" y="82465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635000</xdr:colOff>
      <xdr:row>40</xdr:row>
      <xdr:rowOff>177800</xdr:rowOff>
    </xdr:from>
    <xdr:to>
      <xdr:col>2</xdr:col>
      <xdr:colOff>920751</xdr:colOff>
      <xdr:row>42</xdr:row>
      <xdr:rowOff>14816</xdr:rowOff>
    </xdr:to>
    <xdr:sp macro="" textlink="">
      <xdr:nvSpPr>
        <xdr:cNvPr id="24" name="CaixaDeTexto 23">
          <a:extLst>
            <a:ext uri="{FF2B5EF4-FFF2-40B4-BE49-F238E27FC236}">
              <a16:creationId xmlns:a16="http://schemas.microsoft.com/office/drawing/2014/main" id="{61C5810B-C4B0-4C1D-AFC0-22AC322C10AD}"/>
            </a:ext>
          </a:extLst>
        </xdr:cNvPr>
        <xdr:cNvSpPr txBox="1"/>
      </xdr:nvSpPr>
      <xdr:spPr>
        <a:xfrm>
          <a:off x="3318933" y="8263467"/>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711200</xdr:colOff>
      <xdr:row>38</xdr:row>
      <xdr:rowOff>177800</xdr:rowOff>
    </xdr:from>
    <xdr:to>
      <xdr:col>1</xdr:col>
      <xdr:colOff>996951</xdr:colOff>
      <xdr:row>40</xdr:row>
      <xdr:rowOff>14816</xdr:rowOff>
    </xdr:to>
    <xdr:sp macro="" textlink="">
      <xdr:nvSpPr>
        <xdr:cNvPr id="25" name="CaixaDeTexto 24">
          <a:extLst>
            <a:ext uri="{FF2B5EF4-FFF2-40B4-BE49-F238E27FC236}">
              <a16:creationId xmlns:a16="http://schemas.microsoft.com/office/drawing/2014/main" id="{6EA788DD-BFA8-4E15-8CCD-A3154D270FF3}"/>
            </a:ext>
          </a:extLst>
        </xdr:cNvPr>
        <xdr:cNvSpPr txBox="1"/>
      </xdr:nvSpPr>
      <xdr:spPr>
        <a:xfrm>
          <a:off x="812800" y="7857067"/>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1947333</xdr:colOff>
      <xdr:row>38</xdr:row>
      <xdr:rowOff>177800</xdr:rowOff>
    </xdr:from>
    <xdr:to>
      <xdr:col>2</xdr:col>
      <xdr:colOff>2233084</xdr:colOff>
      <xdr:row>40</xdr:row>
      <xdr:rowOff>14816</xdr:rowOff>
    </xdr:to>
    <xdr:sp macro="" textlink="">
      <xdr:nvSpPr>
        <xdr:cNvPr id="26" name="CaixaDeTexto 25">
          <a:extLst>
            <a:ext uri="{FF2B5EF4-FFF2-40B4-BE49-F238E27FC236}">
              <a16:creationId xmlns:a16="http://schemas.microsoft.com/office/drawing/2014/main" id="{66B28709-72C3-406E-B475-D4E98D8AFBC0}"/>
            </a:ext>
          </a:extLst>
        </xdr:cNvPr>
        <xdr:cNvSpPr txBox="1"/>
      </xdr:nvSpPr>
      <xdr:spPr>
        <a:xfrm>
          <a:off x="4631266" y="7857067"/>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1</xdr:col>
      <xdr:colOff>1820333</xdr:colOff>
      <xdr:row>12</xdr:row>
      <xdr:rowOff>186267</xdr:rowOff>
    </xdr:from>
    <xdr:to>
      <xdr:col>1</xdr:col>
      <xdr:colOff>2106084</xdr:colOff>
      <xdr:row>14</xdr:row>
      <xdr:rowOff>23283</xdr:rowOff>
    </xdr:to>
    <xdr:sp macro="" textlink="">
      <xdr:nvSpPr>
        <xdr:cNvPr id="27" name="CaixaDeTexto 26">
          <a:extLst>
            <a:ext uri="{FF2B5EF4-FFF2-40B4-BE49-F238E27FC236}">
              <a16:creationId xmlns:a16="http://schemas.microsoft.com/office/drawing/2014/main" id="{DB140919-9A07-4D9C-A812-9D824F0A91F1}"/>
            </a:ext>
          </a:extLst>
        </xdr:cNvPr>
        <xdr:cNvSpPr txBox="1"/>
      </xdr:nvSpPr>
      <xdr:spPr>
        <a:xfrm>
          <a:off x="1921933" y="2565400"/>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twoCellAnchor>
    <xdr:from>
      <xdr:col>2</xdr:col>
      <xdr:colOff>1845734</xdr:colOff>
      <xdr:row>12</xdr:row>
      <xdr:rowOff>177800</xdr:rowOff>
    </xdr:from>
    <xdr:to>
      <xdr:col>2</xdr:col>
      <xdr:colOff>2131485</xdr:colOff>
      <xdr:row>14</xdr:row>
      <xdr:rowOff>14816</xdr:rowOff>
    </xdr:to>
    <xdr:sp macro="" textlink="">
      <xdr:nvSpPr>
        <xdr:cNvPr id="29" name="CaixaDeTexto 28">
          <a:extLst>
            <a:ext uri="{FF2B5EF4-FFF2-40B4-BE49-F238E27FC236}">
              <a16:creationId xmlns:a16="http://schemas.microsoft.com/office/drawing/2014/main" id="{92E3916E-8D76-465B-8E94-9AB8DE24293E}"/>
            </a:ext>
          </a:extLst>
        </xdr:cNvPr>
        <xdr:cNvSpPr txBox="1"/>
      </xdr:nvSpPr>
      <xdr:spPr>
        <a:xfrm>
          <a:off x="4529667" y="2556933"/>
          <a:ext cx="285751"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5</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24</xdr:col>
      <xdr:colOff>311150</xdr:colOff>
      <xdr:row>1</xdr:row>
      <xdr:rowOff>6163</xdr:rowOff>
    </xdr:to>
    <xdr:sp macro="" textlink="">
      <xdr:nvSpPr>
        <xdr:cNvPr id="2" name="Retângulo 1">
          <a:extLst>
            <a:ext uri="{FF2B5EF4-FFF2-40B4-BE49-F238E27FC236}">
              <a16:creationId xmlns:a16="http://schemas.microsoft.com/office/drawing/2014/main" id="{51C628DB-11D7-4ABC-BB15-0D436330A376}"/>
            </a:ext>
          </a:extLst>
        </xdr:cNvPr>
        <xdr:cNvSpPr/>
      </xdr:nvSpPr>
      <xdr:spPr>
        <a:xfrm>
          <a:off x="0" y="0"/>
          <a:ext cx="19742150"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10</xdr:col>
      <xdr:colOff>380251</xdr:colOff>
      <xdr:row>0</xdr:row>
      <xdr:rowOff>649122</xdr:rowOff>
    </xdr:to>
    <xdr:sp macro="" textlink="">
      <xdr:nvSpPr>
        <xdr:cNvPr id="3" name="CaixaDeTexto 2">
          <a:extLst>
            <a:ext uri="{FF2B5EF4-FFF2-40B4-BE49-F238E27FC236}">
              <a16:creationId xmlns:a16="http://schemas.microsoft.com/office/drawing/2014/main" id="{D4D1EE4D-CF7D-40EE-B607-A52A76909F69}"/>
            </a:ext>
          </a:extLst>
        </xdr:cNvPr>
        <xdr:cNvSpPr txBox="1"/>
      </xdr:nvSpPr>
      <xdr:spPr>
        <a:xfrm>
          <a:off x="1318681" y="58529"/>
          <a:ext cx="9767670"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DRE, Custos e Headcount</a:t>
          </a: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5D8DC344-2709-4832-B874-46B2CC477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89424"/>
          <a:ext cx="832160" cy="456011"/>
        </a:xfrm>
        <a:prstGeom prst="rect">
          <a:avLst/>
        </a:prstGeom>
      </xdr:spPr>
    </xdr:pic>
    <xdr:clientData/>
  </xdr:twoCellAnchor>
  <xdr:twoCellAnchor editAs="absolute">
    <xdr:from>
      <xdr:col>12</xdr:col>
      <xdr:colOff>8332</xdr:colOff>
      <xdr:row>0</xdr:row>
      <xdr:rowOff>63990</xdr:rowOff>
    </xdr:from>
    <xdr:to>
      <xdr:col>12</xdr:col>
      <xdr:colOff>576004</xdr:colOff>
      <xdr:row>0</xdr:row>
      <xdr:rowOff>627785</xdr:rowOff>
    </xdr:to>
    <xdr:grpSp>
      <xdr:nvGrpSpPr>
        <xdr:cNvPr id="5" name="Grupo 14">
          <a:hlinkClick xmlns:r="http://schemas.openxmlformats.org/officeDocument/2006/relationships" r:id="rId2"/>
          <a:extLst>
            <a:ext uri="{FF2B5EF4-FFF2-40B4-BE49-F238E27FC236}">
              <a16:creationId xmlns:a16="http://schemas.microsoft.com/office/drawing/2014/main" id="{40EF902A-F1AD-4294-B5CA-E1EE4ECBE1EA}"/>
            </a:ext>
          </a:extLst>
        </xdr:cNvPr>
        <xdr:cNvGrpSpPr>
          <a:grpSpLocks/>
        </xdr:cNvGrpSpPr>
      </xdr:nvGrpSpPr>
      <xdr:grpSpPr bwMode="auto">
        <a:xfrm>
          <a:off x="11810865" y="63990"/>
          <a:ext cx="567672"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6EE27E9B-8AE8-4CFD-805C-D54EA2161F3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785BBDAB-E35F-45E3-B8F0-CD711A2AD319}"/>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31750</xdr:rowOff>
    </xdr:from>
    <xdr:to>
      <xdr:col>27</xdr:col>
      <xdr:colOff>623781</xdr:colOff>
      <xdr:row>1</xdr:row>
      <xdr:rowOff>47438</xdr:rowOff>
    </xdr:to>
    <xdr:sp macro="" textlink="">
      <xdr:nvSpPr>
        <xdr:cNvPr id="2" name="Retângulo 1">
          <a:extLst>
            <a:ext uri="{FF2B5EF4-FFF2-40B4-BE49-F238E27FC236}">
              <a16:creationId xmlns:a16="http://schemas.microsoft.com/office/drawing/2014/main" id="{05CDAAC7-6100-47CC-AE4C-646D73FEEF3C}"/>
            </a:ext>
          </a:extLst>
        </xdr:cNvPr>
        <xdr:cNvSpPr/>
      </xdr:nvSpPr>
      <xdr:spPr>
        <a:xfrm>
          <a:off x="0" y="31750"/>
          <a:ext cx="18314882" cy="714188"/>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1238671</xdr:colOff>
      <xdr:row>0</xdr:row>
      <xdr:rowOff>58529</xdr:rowOff>
    </xdr:from>
    <xdr:to>
      <xdr:col>16</xdr:col>
      <xdr:colOff>6348</xdr:colOff>
      <xdr:row>0</xdr:row>
      <xdr:rowOff>649122</xdr:rowOff>
    </xdr:to>
    <xdr:sp macro="" textlink="">
      <xdr:nvSpPr>
        <xdr:cNvPr id="3" name="CaixaDeTexto 2">
          <a:extLst>
            <a:ext uri="{FF2B5EF4-FFF2-40B4-BE49-F238E27FC236}">
              <a16:creationId xmlns:a16="http://schemas.microsoft.com/office/drawing/2014/main" id="{1CA704C9-F4C9-4143-BD75-4D72BBB627B7}"/>
            </a:ext>
          </a:extLst>
        </xdr:cNvPr>
        <xdr:cNvSpPr txBox="1"/>
      </xdr:nvSpPr>
      <xdr:spPr>
        <a:xfrm>
          <a:off x="1333921" y="58529"/>
          <a:ext cx="9769052"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 (Versão Atual - a partir 4T16)</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absolute">
    <xdr:from>
      <xdr:col>1</xdr:col>
      <xdr:colOff>55015</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A5D85288-FF77-45F4-BE22-748D4187C7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265" y="189424"/>
          <a:ext cx="822635" cy="456011"/>
        </a:xfrm>
        <a:prstGeom prst="rect">
          <a:avLst/>
        </a:prstGeom>
      </xdr:spPr>
    </xdr:pic>
    <xdr:clientData/>
  </xdr:twoCellAnchor>
  <xdr:twoCellAnchor editAs="absolute">
    <xdr:from>
      <xdr:col>21</xdr:col>
      <xdr:colOff>279987</xdr:colOff>
      <xdr:row>0</xdr:row>
      <xdr:rowOff>113943</xdr:rowOff>
    </xdr:from>
    <xdr:to>
      <xdr:col>22</xdr:col>
      <xdr:colOff>264218</xdr:colOff>
      <xdr:row>0</xdr:row>
      <xdr:rowOff>677738</xdr:rowOff>
    </xdr:to>
    <xdr:grpSp>
      <xdr:nvGrpSpPr>
        <xdr:cNvPr id="5" name="Grupo 14">
          <a:hlinkClick xmlns:r="http://schemas.openxmlformats.org/officeDocument/2006/relationships" r:id="rId2"/>
          <a:extLst>
            <a:ext uri="{FF2B5EF4-FFF2-40B4-BE49-F238E27FC236}">
              <a16:creationId xmlns:a16="http://schemas.microsoft.com/office/drawing/2014/main" id="{CB728C13-6BA7-480C-8275-B1E9F7A7E0D9}"/>
            </a:ext>
          </a:extLst>
        </xdr:cNvPr>
        <xdr:cNvGrpSpPr>
          <a:grpSpLocks/>
        </xdr:cNvGrpSpPr>
      </xdr:nvGrpSpPr>
      <xdr:grpSpPr bwMode="auto">
        <a:xfrm>
          <a:off x="14715654" y="113943"/>
          <a:ext cx="610764"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9B083CA3-C3D9-4BBC-BD33-0511A20A89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9F1FBBBE-6F19-47A3-9339-084C275147F3}"/>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29</xdr:col>
      <xdr:colOff>295275</xdr:colOff>
      <xdr:row>0</xdr:row>
      <xdr:rowOff>202378</xdr:rowOff>
    </xdr:from>
    <xdr:to>
      <xdr:col>30</xdr:col>
      <xdr:colOff>87419</xdr:colOff>
      <xdr:row>0</xdr:row>
      <xdr:rowOff>659578</xdr:rowOff>
    </xdr:to>
    <xdr:grpSp>
      <xdr:nvGrpSpPr>
        <xdr:cNvPr id="2" name="Grupo 14">
          <a:hlinkClick xmlns:r="http://schemas.openxmlformats.org/officeDocument/2006/relationships" r:id="rId1"/>
          <a:extLst>
            <a:ext uri="{FF2B5EF4-FFF2-40B4-BE49-F238E27FC236}">
              <a16:creationId xmlns:a16="http://schemas.microsoft.com/office/drawing/2014/main" id="{A947675E-0038-4FB4-ABFE-74ED5ABFBC07}"/>
            </a:ext>
          </a:extLst>
        </xdr:cNvPr>
        <xdr:cNvGrpSpPr>
          <a:grpSpLocks/>
        </xdr:cNvGrpSpPr>
      </xdr:nvGrpSpPr>
      <xdr:grpSpPr bwMode="auto">
        <a:xfrm>
          <a:off x="13232342" y="202378"/>
          <a:ext cx="503344" cy="457200"/>
          <a:chOff x="11605780" y="215217"/>
          <a:chExt cx="467591" cy="461058"/>
        </a:xfrm>
      </xdr:grpSpPr>
      <xdr:pic>
        <xdr:nvPicPr>
          <xdr:cNvPr id="3" name="Imagem 2">
            <a:hlinkClick xmlns:r="http://schemas.openxmlformats.org/officeDocument/2006/relationships" r:id="rId1"/>
            <a:extLst>
              <a:ext uri="{FF2B5EF4-FFF2-40B4-BE49-F238E27FC236}">
                <a16:creationId xmlns:a16="http://schemas.microsoft.com/office/drawing/2014/main" id="{1EB1C8F3-CCED-4845-A9CE-ECCE09494A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aixaDeTexto 3">
            <a:extLst>
              <a:ext uri="{FF2B5EF4-FFF2-40B4-BE49-F238E27FC236}">
                <a16:creationId xmlns:a16="http://schemas.microsoft.com/office/drawing/2014/main" id="{7D394B9B-D05A-41EE-870E-30A1ED4B8476}"/>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700">
                <a:solidFill>
                  <a:schemeClr val="bg1"/>
                </a:solidFill>
                <a:latin typeface="Century Gothic" panose="020B0502020202020204" pitchFamily="34" charset="0"/>
              </a:rPr>
              <a:t>Home</a:t>
            </a:r>
          </a:p>
        </xdr:txBody>
      </xdr:sp>
    </xdr:grpSp>
    <xdr:clientData/>
  </xdr:twoCellAnchor>
  <xdr:twoCellAnchor editAs="absolute">
    <xdr:from>
      <xdr:col>0</xdr:col>
      <xdr:colOff>0</xdr:colOff>
      <xdr:row>0</xdr:row>
      <xdr:rowOff>0</xdr:rowOff>
    </xdr:from>
    <xdr:to>
      <xdr:col>37</xdr:col>
      <xdr:colOff>317922</xdr:colOff>
      <xdr:row>1</xdr:row>
      <xdr:rowOff>11878</xdr:rowOff>
    </xdr:to>
    <xdr:sp macro="" textlink="">
      <xdr:nvSpPr>
        <xdr:cNvPr id="5" name="Retângulo 4">
          <a:extLst>
            <a:ext uri="{FF2B5EF4-FFF2-40B4-BE49-F238E27FC236}">
              <a16:creationId xmlns:a16="http://schemas.microsoft.com/office/drawing/2014/main" id="{81C9BBEF-C49A-4D35-9A5E-B7ADAF3CC387}"/>
            </a:ext>
          </a:extLst>
        </xdr:cNvPr>
        <xdr:cNvSpPr/>
      </xdr:nvSpPr>
      <xdr:spPr>
        <a:xfrm>
          <a:off x="0" y="0"/>
          <a:ext cx="18264081" cy="70720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1229146</xdr:colOff>
      <xdr:row>0</xdr:row>
      <xdr:rowOff>54719</xdr:rowOff>
    </xdr:from>
    <xdr:to>
      <xdr:col>24</xdr:col>
      <xdr:colOff>581446</xdr:colOff>
      <xdr:row>0</xdr:row>
      <xdr:rowOff>649122</xdr:rowOff>
    </xdr:to>
    <xdr:sp macro="" textlink="">
      <xdr:nvSpPr>
        <xdr:cNvPr id="6" name="CaixaDeTexto 5">
          <a:extLst>
            <a:ext uri="{FF2B5EF4-FFF2-40B4-BE49-F238E27FC236}">
              <a16:creationId xmlns:a16="http://schemas.microsoft.com/office/drawing/2014/main" id="{4C61A7ED-2E79-4F04-B2D8-97CDA7455B4C}"/>
            </a:ext>
          </a:extLst>
        </xdr:cNvPr>
        <xdr:cNvSpPr txBox="1"/>
      </xdr:nvSpPr>
      <xdr:spPr>
        <a:xfrm>
          <a:off x="1324396" y="54719"/>
          <a:ext cx="9753600" cy="59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Fluxo de Caixa</a:t>
          </a:r>
        </a:p>
      </xdr:txBody>
    </xdr:sp>
    <xdr:clientData/>
  </xdr:twoCellAnchor>
  <xdr:twoCellAnchor editAs="absolute">
    <xdr:from>
      <xdr:col>1</xdr:col>
      <xdr:colOff>51205</xdr:colOff>
      <xdr:row>0</xdr:row>
      <xdr:rowOff>189424</xdr:rowOff>
    </xdr:from>
    <xdr:to>
      <xdr:col>1</xdr:col>
      <xdr:colOff>877650</xdr:colOff>
      <xdr:row>0</xdr:row>
      <xdr:rowOff>645435</xdr:rowOff>
    </xdr:to>
    <xdr:pic>
      <xdr:nvPicPr>
        <xdr:cNvPr id="7" name="Imagem 6">
          <a:extLst>
            <a:ext uri="{FF2B5EF4-FFF2-40B4-BE49-F238E27FC236}">
              <a16:creationId xmlns:a16="http://schemas.microsoft.com/office/drawing/2014/main" id="{CC4F1987-63C6-4FE4-9F0A-597680BEB6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6455" y="189424"/>
          <a:ext cx="826445" cy="456011"/>
        </a:xfrm>
        <a:prstGeom prst="rect">
          <a:avLst/>
        </a:prstGeom>
      </xdr:spPr>
    </xdr:pic>
    <xdr:clientData/>
  </xdr:twoCellAnchor>
  <xdr:twoCellAnchor editAs="absolute">
    <xdr:from>
      <xdr:col>30</xdr:col>
      <xdr:colOff>229824</xdr:colOff>
      <xdr:row>0</xdr:row>
      <xdr:rowOff>148657</xdr:rowOff>
    </xdr:from>
    <xdr:to>
      <xdr:col>31</xdr:col>
      <xdr:colOff>141453</xdr:colOff>
      <xdr:row>1</xdr:row>
      <xdr:rowOff>17762</xdr:rowOff>
    </xdr:to>
    <xdr:grpSp>
      <xdr:nvGrpSpPr>
        <xdr:cNvPr id="8" name="Grupo 14">
          <a:hlinkClick xmlns:r="http://schemas.openxmlformats.org/officeDocument/2006/relationships" r:id="rId1"/>
          <a:extLst>
            <a:ext uri="{FF2B5EF4-FFF2-40B4-BE49-F238E27FC236}">
              <a16:creationId xmlns:a16="http://schemas.microsoft.com/office/drawing/2014/main" id="{F6F42969-F854-4C21-BDE0-061EE3A71D58}"/>
            </a:ext>
          </a:extLst>
        </xdr:cNvPr>
        <xdr:cNvGrpSpPr>
          <a:grpSpLocks/>
        </xdr:cNvGrpSpPr>
      </xdr:nvGrpSpPr>
      <xdr:grpSpPr bwMode="auto">
        <a:xfrm>
          <a:off x="13878091" y="148657"/>
          <a:ext cx="622829" cy="563372"/>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7D736EB4-15E9-4C4B-804B-DDD3A2266E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48FE01C4-6F69-4487-96D4-FEFE465C6260}"/>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3362</xdr:rowOff>
    </xdr:from>
    <xdr:to>
      <xdr:col>36</xdr:col>
      <xdr:colOff>226482</xdr:colOff>
      <xdr:row>1</xdr:row>
      <xdr:rowOff>9525</xdr:rowOff>
    </xdr:to>
    <xdr:sp macro="" textlink="">
      <xdr:nvSpPr>
        <xdr:cNvPr id="4" name="Retângulo 3">
          <a:extLst>
            <a:ext uri="{FF2B5EF4-FFF2-40B4-BE49-F238E27FC236}">
              <a16:creationId xmlns:a16="http://schemas.microsoft.com/office/drawing/2014/main" id="{00000000-0008-0000-0200-000004000000}"/>
            </a:ext>
          </a:extLst>
        </xdr:cNvPr>
        <xdr:cNvSpPr/>
      </xdr:nvSpPr>
      <xdr:spPr>
        <a:xfrm>
          <a:off x="0" y="3362"/>
          <a:ext cx="18285883"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61891</xdr:rowOff>
    </xdr:from>
    <xdr:to>
      <xdr:col>22</xdr:col>
      <xdr:colOff>501648</xdr:colOff>
      <xdr:row>0</xdr:row>
      <xdr:rowOff>652484</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1318681" y="61891"/>
          <a:ext cx="975571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Prêmio,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Receita e Indicadores Operacionais</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1670050</xdr:colOff>
      <xdr:row>39</xdr:row>
      <xdr:rowOff>123825</xdr:rowOff>
    </xdr:from>
    <xdr:to>
      <xdr:col>1</xdr:col>
      <xdr:colOff>1925273</xdr:colOff>
      <xdr:row>41</xdr:row>
      <xdr:rowOff>1842</xdr:rowOff>
    </xdr:to>
    <xdr:sp macro="" textlink="">
      <xdr:nvSpPr>
        <xdr:cNvPr id="7" name="CaixaDeTexto 2">
          <a:extLst>
            <a:ext uri="{FF2B5EF4-FFF2-40B4-BE49-F238E27FC236}">
              <a16:creationId xmlns:a16="http://schemas.microsoft.com/office/drawing/2014/main" id="{00000000-0008-0000-0200-000007000000}"/>
            </a:ext>
          </a:extLst>
        </xdr:cNvPr>
        <xdr:cNvSpPr txBox="1"/>
      </xdr:nvSpPr>
      <xdr:spPr>
        <a:xfrm>
          <a:off x="1765300" y="5574242"/>
          <a:ext cx="255223" cy="248433"/>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2</xdr:col>
      <xdr:colOff>1093258</xdr:colOff>
      <xdr:row>39</xdr:row>
      <xdr:rowOff>133350</xdr:rowOff>
    </xdr:from>
    <xdr:to>
      <xdr:col>2</xdr:col>
      <xdr:colOff>1348481</xdr:colOff>
      <xdr:row>41</xdr:row>
      <xdr:rowOff>11367</xdr:rowOff>
    </xdr:to>
    <xdr:sp macro="" textlink="">
      <xdr:nvSpPr>
        <xdr:cNvPr id="8" name="CaixaDeTexto 2">
          <a:extLst>
            <a:ext uri="{FF2B5EF4-FFF2-40B4-BE49-F238E27FC236}">
              <a16:creationId xmlns:a16="http://schemas.microsoft.com/office/drawing/2014/main" id="{00000000-0008-0000-0200-000008000000}"/>
            </a:ext>
          </a:extLst>
        </xdr:cNvPr>
        <xdr:cNvSpPr txBox="1"/>
      </xdr:nvSpPr>
      <xdr:spPr>
        <a:xfrm>
          <a:off x="3961341" y="5583767"/>
          <a:ext cx="255223" cy="248433"/>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baseline="30000">
              <a:solidFill>
                <a:schemeClr val="bg1"/>
              </a:solidFill>
              <a:latin typeface="Verdana" panose="020B0604030504040204" pitchFamily="34" charset="0"/>
              <a:ea typeface="Verdana" panose="020B0604030504040204" pitchFamily="34" charset="0"/>
              <a:cs typeface="Verdana" panose="020B0604030504040204" pitchFamily="34" charset="0"/>
            </a:rPr>
            <a:t>2</a:t>
          </a:r>
        </a:p>
      </xdr:txBody>
    </xdr:sp>
    <xdr:clientData/>
  </xdr:twoCellAnchor>
  <xdr:twoCellAnchor>
    <xdr:from>
      <xdr:col>1</xdr:col>
      <xdr:colOff>1042456</xdr:colOff>
      <xdr:row>52</xdr:row>
      <xdr:rowOff>180975</xdr:rowOff>
    </xdr:from>
    <xdr:to>
      <xdr:col>1</xdr:col>
      <xdr:colOff>1297679</xdr:colOff>
      <xdr:row>54</xdr:row>
      <xdr:rowOff>11367</xdr:rowOff>
    </xdr:to>
    <xdr:sp macro="" textlink="">
      <xdr:nvSpPr>
        <xdr:cNvPr id="9" name="CaixaDeTexto 2">
          <a:extLst>
            <a:ext uri="{FF2B5EF4-FFF2-40B4-BE49-F238E27FC236}">
              <a16:creationId xmlns:a16="http://schemas.microsoft.com/office/drawing/2014/main" id="{00000000-0008-0000-0200-000009000000}"/>
            </a:ext>
          </a:extLst>
        </xdr:cNvPr>
        <xdr:cNvSpPr txBox="1"/>
      </xdr:nvSpPr>
      <xdr:spPr>
        <a:xfrm>
          <a:off x="1137706" y="8097308"/>
          <a:ext cx="255223" cy="253726"/>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xdr:from>
      <xdr:col>2</xdr:col>
      <xdr:colOff>1354668</xdr:colOff>
      <xdr:row>52</xdr:row>
      <xdr:rowOff>171450</xdr:rowOff>
    </xdr:from>
    <xdr:to>
      <xdr:col>2</xdr:col>
      <xdr:colOff>1609891</xdr:colOff>
      <xdr:row>54</xdr:row>
      <xdr:rowOff>1842</xdr:rowOff>
    </xdr:to>
    <xdr:sp macro="" textlink="">
      <xdr:nvSpPr>
        <xdr:cNvPr id="10" name="CaixaDeTexto 2">
          <a:extLst>
            <a:ext uri="{FF2B5EF4-FFF2-40B4-BE49-F238E27FC236}">
              <a16:creationId xmlns:a16="http://schemas.microsoft.com/office/drawing/2014/main" id="{00000000-0008-0000-0200-00000A000000}"/>
            </a:ext>
          </a:extLst>
        </xdr:cNvPr>
        <xdr:cNvSpPr txBox="1"/>
      </xdr:nvSpPr>
      <xdr:spPr>
        <a:xfrm>
          <a:off x="4222751" y="8087783"/>
          <a:ext cx="255223" cy="253726"/>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3</a:t>
          </a:r>
        </a:p>
      </xdr:txBody>
    </xdr:sp>
    <xdr:clientData/>
  </xdr:twoCellAnchor>
  <xdr:twoCellAnchor>
    <xdr:from>
      <xdr:col>1</xdr:col>
      <xdr:colOff>2139953</xdr:colOff>
      <xdr:row>53</xdr:row>
      <xdr:rowOff>180975</xdr:rowOff>
    </xdr:from>
    <xdr:to>
      <xdr:col>1</xdr:col>
      <xdr:colOff>2395176</xdr:colOff>
      <xdr:row>55</xdr:row>
      <xdr:rowOff>0</xdr:rowOff>
    </xdr:to>
    <xdr:sp macro="" textlink="">
      <xdr:nvSpPr>
        <xdr:cNvPr id="11" name="CaixaDeTexto 2">
          <a:extLst>
            <a:ext uri="{FF2B5EF4-FFF2-40B4-BE49-F238E27FC236}">
              <a16:creationId xmlns:a16="http://schemas.microsoft.com/office/drawing/2014/main" id="{00000000-0008-0000-0200-00000B000000}"/>
            </a:ext>
          </a:extLst>
        </xdr:cNvPr>
        <xdr:cNvSpPr txBox="1"/>
      </xdr:nvSpPr>
      <xdr:spPr>
        <a:xfrm>
          <a:off x="2235203" y="8308975"/>
          <a:ext cx="255223" cy="253725"/>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4</a:t>
          </a:r>
        </a:p>
      </xdr:txBody>
    </xdr:sp>
    <xdr:clientData/>
  </xdr:twoCellAnchor>
  <xdr:twoCellAnchor>
    <xdr:from>
      <xdr:col>2</xdr:col>
      <xdr:colOff>1769531</xdr:colOff>
      <xdr:row>53</xdr:row>
      <xdr:rowOff>171450</xdr:rowOff>
    </xdr:from>
    <xdr:to>
      <xdr:col>2</xdr:col>
      <xdr:colOff>2024754</xdr:colOff>
      <xdr:row>55</xdr:row>
      <xdr:rowOff>0</xdr:rowOff>
    </xdr:to>
    <xdr:sp macro="" textlink="">
      <xdr:nvSpPr>
        <xdr:cNvPr id="12" name="CaixaDeTexto 2">
          <a:extLst>
            <a:ext uri="{FF2B5EF4-FFF2-40B4-BE49-F238E27FC236}">
              <a16:creationId xmlns:a16="http://schemas.microsoft.com/office/drawing/2014/main" id="{00000000-0008-0000-0200-00000C000000}"/>
            </a:ext>
          </a:extLst>
        </xdr:cNvPr>
        <xdr:cNvSpPr txBox="1"/>
      </xdr:nvSpPr>
      <xdr:spPr>
        <a:xfrm>
          <a:off x="4637614" y="8299450"/>
          <a:ext cx="255223" cy="253725"/>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0" baseline="30000">
              <a:solidFill>
                <a:srgbClr val="50555A"/>
              </a:solidFill>
              <a:latin typeface="Verdana" panose="020B0604030504040204" pitchFamily="34" charset="0"/>
              <a:ea typeface="Verdana" panose="020B0604030504040204" pitchFamily="34" charset="0"/>
              <a:cs typeface="Verdana" panose="020B0604030504040204" pitchFamily="34" charset="0"/>
            </a:rPr>
            <a:t>4</a:t>
          </a:r>
        </a:p>
      </xdr:txBody>
    </xdr:sp>
    <xdr:clientData/>
  </xdr:twoCellAnchor>
  <xdr:twoCellAnchor editAs="absolute">
    <xdr:from>
      <xdr:col>1</xdr:col>
      <xdr:colOff>45490</xdr:colOff>
      <xdr:row>0</xdr:row>
      <xdr:rowOff>192786</xdr:rowOff>
    </xdr:from>
    <xdr:to>
      <xdr:col>1</xdr:col>
      <xdr:colOff>877650</xdr:colOff>
      <xdr:row>0</xdr:row>
      <xdr:rowOff>648797</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92786"/>
          <a:ext cx="832160" cy="456011"/>
        </a:xfrm>
        <a:prstGeom prst="rect">
          <a:avLst/>
        </a:prstGeom>
      </xdr:spPr>
    </xdr:pic>
    <xdr:clientData/>
  </xdr:twoCellAnchor>
  <xdr:twoCellAnchor editAs="absolute">
    <xdr:from>
      <xdr:col>29</xdr:col>
      <xdr:colOff>173307</xdr:colOff>
      <xdr:row>0</xdr:row>
      <xdr:rowOff>152019</xdr:rowOff>
    </xdr:from>
    <xdr:to>
      <xdr:col>30</xdr:col>
      <xdr:colOff>129388</xdr:colOff>
      <xdr:row>1</xdr:row>
      <xdr:rowOff>6731</xdr:rowOff>
    </xdr:to>
    <xdr:grpSp>
      <xdr:nvGrpSpPr>
        <xdr:cNvPr id="5144" name="Grupo 14">
          <a:hlinkClick xmlns:r="http://schemas.openxmlformats.org/officeDocument/2006/relationships" r:id="rId2"/>
          <a:extLst>
            <a:ext uri="{FF2B5EF4-FFF2-40B4-BE49-F238E27FC236}">
              <a16:creationId xmlns:a16="http://schemas.microsoft.com/office/drawing/2014/main" id="{00000000-0008-0000-0200-000018140000}"/>
            </a:ext>
          </a:extLst>
        </xdr:cNvPr>
        <xdr:cNvGrpSpPr>
          <a:grpSpLocks/>
        </xdr:cNvGrpSpPr>
      </xdr:nvGrpSpPr>
      <xdr:grpSpPr bwMode="auto">
        <a:xfrm>
          <a:off x="13762307" y="152019"/>
          <a:ext cx="582614" cy="548979"/>
          <a:chOff x="11605780" y="215217"/>
          <a:chExt cx="467591" cy="461058"/>
        </a:xfrm>
      </xdr:grpSpPr>
      <xdr:pic>
        <xdr:nvPicPr>
          <xdr:cNvPr id="5145" name="Imagem 2">
            <a:hlinkClick xmlns:r="http://schemas.openxmlformats.org/officeDocument/2006/relationships" r:id="rId2"/>
            <a:extLst>
              <a:ext uri="{FF2B5EF4-FFF2-40B4-BE49-F238E27FC236}">
                <a16:creationId xmlns:a16="http://schemas.microsoft.com/office/drawing/2014/main" id="{00000000-0008-0000-0200-00001914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CaixaDeTexto 13">
            <a:extLst>
              <a:ext uri="{FF2B5EF4-FFF2-40B4-BE49-F238E27FC236}">
                <a16:creationId xmlns:a16="http://schemas.microsoft.com/office/drawing/2014/main" id="{00000000-0008-0000-0200-00000E000000}"/>
              </a:ext>
            </a:extLst>
          </xdr:cNvPr>
          <xdr:cNvSpPr txBox="1"/>
        </xdr:nvSpPr>
        <xdr:spPr>
          <a:xfrm>
            <a:off x="11605780" y="44574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2</xdr:col>
      <xdr:colOff>635000</xdr:colOff>
      <xdr:row>27</xdr:row>
      <xdr:rowOff>179916</xdr:rowOff>
    </xdr:from>
    <xdr:to>
      <xdr:col>2</xdr:col>
      <xdr:colOff>920751</xdr:colOff>
      <xdr:row>29</xdr:row>
      <xdr:rowOff>42333</xdr:rowOff>
    </xdr:to>
    <xdr:sp macro="" textlink="">
      <xdr:nvSpPr>
        <xdr:cNvPr id="3" name="CaixaDeTexto 2">
          <a:extLst>
            <a:ext uri="{FF2B5EF4-FFF2-40B4-BE49-F238E27FC236}">
              <a16:creationId xmlns:a16="http://schemas.microsoft.com/office/drawing/2014/main" id="{B719BD35-08BC-48A9-AFCA-A2647D82E0FF}"/>
            </a:ext>
          </a:extLst>
        </xdr:cNvPr>
        <xdr:cNvSpPr txBox="1"/>
      </xdr:nvSpPr>
      <xdr:spPr>
        <a:xfrm>
          <a:off x="3249083" y="6424083"/>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twoCellAnchor>
    <xdr:from>
      <xdr:col>1</xdr:col>
      <xdr:colOff>1344083</xdr:colOff>
      <xdr:row>27</xdr:row>
      <xdr:rowOff>179916</xdr:rowOff>
    </xdr:from>
    <xdr:to>
      <xdr:col>1</xdr:col>
      <xdr:colOff>1629834</xdr:colOff>
      <xdr:row>29</xdr:row>
      <xdr:rowOff>42333</xdr:rowOff>
    </xdr:to>
    <xdr:sp macro="" textlink="">
      <xdr:nvSpPr>
        <xdr:cNvPr id="15" name="CaixaDeTexto 14">
          <a:extLst>
            <a:ext uri="{FF2B5EF4-FFF2-40B4-BE49-F238E27FC236}">
              <a16:creationId xmlns:a16="http://schemas.microsoft.com/office/drawing/2014/main" id="{48347572-0A81-4C6D-AE3F-8200BB942DD2}"/>
            </a:ext>
          </a:extLst>
        </xdr:cNvPr>
        <xdr:cNvSpPr txBox="1"/>
      </xdr:nvSpPr>
      <xdr:spPr>
        <a:xfrm>
          <a:off x="1439333" y="6424083"/>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twoCellAnchor>
    <xdr:from>
      <xdr:col>2</xdr:col>
      <xdr:colOff>1206494</xdr:colOff>
      <xdr:row>34</xdr:row>
      <xdr:rowOff>169333</xdr:rowOff>
    </xdr:from>
    <xdr:to>
      <xdr:col>2</xdr:col>
      <xdr:colOff>1492245</xdr:colOff>
      <xdr:row>36</xdr:row>
      <xdr:rowOff>31749</xdr:rowOff>
    </xdr:to>
    <xdr:sp macro="" textlink="">
      <xdr:nvSpPr>
        <xdr:cNvPr id="16" name="CaixaDeTexto 15">
          <a:extLst>
            <a:ext uri="{FF2B5EF4-FFF2-40B4-BE49-F238E27FC236}">
              <a16:creationId xmlns:a16="http://schemas.microsoft.com/office/drawing/2014/main" id="{239D0AF5-AB23-4643-A6A3-DAF74D833820}"/>
            </a:ext>
          </a:extLst>
        </xdr:cNvPr>
        <xdr:cNvSpPr txBox="1"/>
      </xdr:nvSpPr>
      <xdr:spPr>
        <a:xfrm>
          <a:off x="3820577" y="7895166"/>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twoCellAnchor>
    <xdr:from>
      <xdr:col>1</xdr:col>
      <xdr:colOff>1629834</xdr:colOff>
      <xdr:row>34</xdr:row>
      <xdr:rowOff>169333</xdr:rowOff>
    </xdr:from>
    <xdr:to>
      <xdr:col>1</xdr:col>
      <xdr:colOff>1915585</xdr:colOff>
      <xdr:row>36</xdr:row>
      <xdr:rowOff>31749</xdr:rowOff>
    </xdr:to>
    <xdr:sp macro="" textlink="">
      <xdr:nvSpPr>
        <xdr:cNvPr id="17" name="CaixaDeTexto 16">
          <a:extLst>
            <a:ext uri="{FF2B5EF4-FFF2-40B4-BE49-F238E27FC236}">
              <a16:creationId xmlns:a16="http://schemas.microsoft.com/office/drawing/2014/main" id="{FEC61B1D-C26D-4291-89B4-1E1AA422D9F3}"/>
            </a:ext>
          </a:extLst>
        </xdr:cNvPr>
        <xdr:cNvSpPr txBox="1"/>
      </xdr:nvSpPr>
      <xdr:spPr>
        <a:xfrm>
          <a:off x="1725084" y="7895166"/>
          <a:ext cx="2857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a:solidFill>
                <a:srgbClr val="50555A"/>
              </a:solidFill>
            </a:rPr>
            <a:t>6</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38</xdr:col>
      <xdr:colOff>302683</xdr:colOff>
      <xdr:row>1</xdr:row>
      <xdr:rowOff>6163</xdr:rowOff>
    </xdr:to>
    <xdr:sp macro="" textlink="">
      <xdr:nvSpPr>
        <xdr:cNvPr id="2" name="Retângulo 1">
          <a:extLst>
            <a:ext uri="{FF2B5EF4-FFF2-40B4-BE49-F238E27FC236}">
              <a16:creationId xmlns:a16="http://schemas.microsoft.com/office/drawing/2014/main" id="{4C5B3114-ADD1-4079-BDE1-8AD6EA5939C9}"/>
            </a:ext>
          </a:extLst>
        </xdr:cNvPr>
        <xdr:cNvSpPr/>
      </xdr:nvSpPr>
      <xdr:spPr>
        <a:xfrm>
          <a:off x="0" y="0"/>
          <a:ext cx="20122303" cy="69958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22</xdr:col>
      <xdr:colOff>380251</xdr:colOff>
      <xdr:row>0</xdr:row>
      <xdr:rowOff>649122</xdr:rowOff>
    </xdr:to>
    <xdr:sp macro="" textlink="">
      <xdr:nvSpPr>
        <xdr:cNvPr id="3" name="CaixaDeTexto 2">
          <a:extLst>
            <a:ext uri="{FF2B5EF4-FFF2-40B4-BE49-F238E27FC236}">
              <a16:creationId xmlns:a16="http://schemas.microsoft.com/office/drawing/2014/main" id="{CBAC4093-9173-49D6-AB92-25300AC8D400}"/>
            </a:ext>
          </a:extLst>
        </xdr:cNvPr>
        <xdr:cNvSpPr txBox="1"/>
      </xdr:nvSpPr>
      <xdr:spPr>
        <a:xfrm>
          <a:off x="1322491" y="58529"/>
          <a:ext cx="10083900"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DRE, Custos e Headcount</a:t>
          </a: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4" name="Imagem 3">
          <a:extLst>
            <a:ext uri="{FF2B5EF4-FFF2-40B4-BE49-F238E27FC236}">
              <a16:creationId xmlns:a16="http://schemas.microsoft.com/office/drawing/2014/main" id="{EB0C9BC7-C7BD-49A2-BA3D-4D22B479FE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550" y="189424"/>
          <a:ext cx="832160" cy="456011"/>
        </a:xfrm>
        <a:prstGeom prst="rect">
          <a:avLst/>
        </a:prstGeom>
      </xdr:spPr>
    </xdr:pic>
    <xdr:clientData/>
  </xdr:twoCellAnchor>
  <xdr:twoCellAnchor editAs="absolute">
    <xdr:from>
      <xdr:col>29</xdr:col>
      <xdr:colOff>164966</xdr:colOff>
      <xdr:row>0</xdr:row>
      <xdr:rowOff>106324</xdr:rowOff>
    </xdr:from>
    <xdr:to>
      <xdr:col>30</xdr:col>
      <xdr:colOff>133621</xdr:colOff>
      <xdr:row>0</xdr:row>
      <xdr:rowOff>670119</xdr:rowOff>
    </xdr:to>
    <xdr:grpSp>
      <xdr:nvGrpSpPr>
        <xdr:cNvPr id="5" name="Grupo 14">
          <a:hlinkClick xmlns:r="http://schemas.openxmlformats.org/officeDocument/2006/relationships" r:id="rId2"/>
          <a:extLst>
            <a:ext uri="{FF2B5EF4-FFF2-40B4-BE49-F238E27FC236}">
              <a16:creationId xmlns:a16="http://schemas.microsoft.com/office/drawing/2014/main" id="{E60CE234-B92A-473A-988F-7C40ACBDE570}"/>
            </a:ext>
          </a:extLst>
        </xdr:cNvPr>
        <xdr:cNvGrpSpPr>
          <a:grpSpLocks/>
        </xdr:cNvGrpSpPr>
      </xdr:nvGrpSpPr>
      <xdr:grpSpPr bwMode="auto">
        <a:xfrm>
          <a:off x="13880966" y="106324"/>
          <a:ext cx="586722" cy="563795"/>
          <a:chOff x="11605780" y="215217"/>
          <a:chExt cx="467591" cy="469878"/>
        </a:xfrm>
      </xdr:grpSpPr>
      <xdr:pic>
        <xdr:nvPicPr>
          <xdr:cNvPr id="6" name="Imagem 2">
            <a:hlinkClick xmlns:r="http://schemas.openxmlformats.org/officeDocument/2006/relationships" r:id="rId2"/>
            <a:extLst>
              <a:ext uri="{FF2B5EF4-FFF2-40B4-BE49-F238E27FC236}">
                <a16:creationId xmlns:a16="http://schemas.microsoft.com/office/drawing/2014/main" id="{CECC0761-7D90-4F10-8DAE-B65CE47E12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aixaDeTexto 6">
            <a:extLst>
              <a:ext uri="{FF2B5EF4-FFF2-40B4-BE49-F238E27FC236}">
                <a16:creationId xmlns:a16="http://schemas.microsoft.com/office/drawing/2014/main" id="{160FFC1B-2209-41CB-B687-4F3889C479F1}"/>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32</xdr:col>
      <xdr:colOff>188383</xdr:colOff>
      <xdr:row>1</xdr:row>
      <xdr:rowOff>6163</xdr:rowOff>
    </xdr:to>
    <xdr:sp macro="" textlink="">
      <xdr:nvSpPr>
        <xdr:cNvPr id="9" name="Retângulo 8">
          <a:extLst>
            <a:ext uri="{FF2B5EF4-FFF2-40B4-BE49-F238E27FC236}">
              <a16:creationId xmlns:a16="http://schemas.microsoft.com/office/drawing/2014/main" id="{00000000-0008-0000-0400-000009000000}"/>
            </a:ext>
          </a:extLst>
        </xdr:cNvPr>
        <xdr:cNvSpPr/>
      </xdr:nvSpPr>
      <xdr:spPr>
        <a:xfrm>
          <a:off x="0" y="0"/>
          <a:ext cx="18285883" cy="704663"/>
        </a:xfrm>
        <a:prstGeom prst="rect">
          <a:avLst/>
        </a:prstGeom>
        <a:solidFill>
          <a:srgbClr val="50555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twoCellAnchor editAs="absolute">
    <xdr:from>
      <xdr:col>1</xdr:col>
      <xdr:colOff>1223431</xdr:colOff>
      <xdr:row>0</xdr:row>
      <xdr:rowOff>58529</xdr:rowOff>
    </xdr:from>
    <xdr:to>
      <xdr:col>20</xdr:col>
      <xdr:colOff>416981</xdr:colOff>
      <xdr:row>0</xdr:row>
      <xdr:rowOff>649122</xdr:rowOff>
    </xdr:to>
    <xdr:sp macro="" textlink="">
      <xdr:nvSpPr>
        <xdr:cNvPr id="15" name="CaixaDeTexto 14">
          <a:extLst>
            <a:ext uri="{FF2B5EF4-FFF2-40B4-BE49-F238E27FC236}">
              <a16:creationId xmlns:a16="http://schemas.microsoft.com/office/drawing/2014/main" id="{00000000-0008-0000-0400-00000F000000}"/>
            </a:ext>
          </a:extLst>
        </xdr:cNvPr>
        <xdr:cNvSpPr txBox="1"/>
      </xdr:nvSpPr>
      <xdr:spPr>
        <a:xfrm>
          <a:off x="1318681" y="58529"/>
          <a:ext cx="9755717" cy="590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250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250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  - Versão Anterior (até 1T17)</a:t>
          </a:r>
          <a:endParaRPr lang="pt-BR" sz="25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absolute">
    <xdr:from>
      <xdr:col>1</xdr:col>
      <xdr:colOff>45490</xdr:colOff>
      <xdr:row>0</xdr:row>
      <xdr:rowOff>189424</xdr:rowOff>
    </xdr:from>
    <xdr:to>
      <xdr:col>1</xdr:col>
      <xdr:colOff>877650</xdr:colOff>
      <xdr:row>0</xdr:row>
      <xdr:rowOff>645435</xdr:rowOff>
    </xdr:to>
    <xdr:pic>
      <xdr:nvPicPr>
        <xdr:cNvPr id="19" name="Imagem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40" y="189424"/>
          <a:ext cx="832160" cy="456011"/>
        </a:xfrm>
        <a:prstGeom prst="rect">
          <a:avLst/>
        </a:prstGeom>
      </xdr:spPr>
    </xdr:pic>
    <xdr:clientData/>
  </xdr:twoCellAnchor>
  <xdr:twoCellAnchor editAs="absolute">
    <xdr:from>
      <xdr:col>20</xdr:col>
      <xdr:colOff>171191</xdr:colOff>
      <xdr:row>0</xdr:row>
      <xdr:rowOff>116907</xdr:rowOff>
    </xdr:from>
    <xdr:to>
      <xdr:col>21</xdr:col>
      <xdr:colOff>59538</xdr:colOff>
      <xdr:row>0</xdr:row>
      <xdr:rowOff>680702</xdr:rowOff>
    </xdr:to>
    <xdr:grpSp>
      <xdr:nvGrpSpPr>
        <xdr:cNvPr id="16" name="Grupo 14">
          <a:hlinkClick xmlns:r="http://schemas.openxmlformats.org/officeDocument/2006/relationships" r:id="rId2"/>
          <a:extLst>
            <a:ext uri="{FF2B5EF4-FFF2-40B4-BE49-F238E27FC236}">
              <a16:creationId xmlns:a16="http://schemas.microsoft.com/office/drawing/2014/main" id="{00000000-0008-0000-0400-000010000000}"/>
            </a:ext>
          </a:extLst>
        </xdr:cNvPr>
        <xdr:cNvGrpSpPr>
          <a:grpSpLocks/>
        </xdr:cNvGrpSpPr>
      </xdr:nvGrpSpPr>
      <xdr:grpSpPr bwMode="auto">
        <a:xfrm>
          <a:off x="11143991" y="116907"/>
          <a:ext cx="599547" cy="563795"/>
          <a:chOff x="11605780" y="215217"/>
          <a:chExt cx="467591" cy="469878"/>
        </a:xfrm>
      </xdr:grpSpPr>
      <xdr:pic>
        <xdr:nvPicPr>
          <xdr:cNvPr id="17" name="Imagem 2">
            <a:hlinkClick xmlns:r="http://schemas.openxmlformats.org/officeDocument/2006/relationships" r:id="rId2"/>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CaixaDeTexto 17">
            <a:extLst>
              <a:ext uri="{FF2B5EF4-FFF2-40B4-BE49-F238E27FC236}">
                <a16:creationId xmlns:a16="http://schemas.microsoft.com/office/drawing/2014/main" id="{00000000-0008-0000-0400-000012000000}"/>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S11"/>
  <sheetViews>
    <sheetView showGridLines="0" showRowColHeaders="0" tabSelected="1" zoomScale="85" zoomScaleNormal="85" workbookViewId="0"/>
  </sheetViews>
  <sheetFormatPr defaultRowHeight="14.4" x14ac:dyDescent="0.3"/>
  <sheetData>
    <row r="11" spans="19:19" x14ac:dyDescent="0.3">
      <c r="S11" s="39" t="s">
        <v>208</v>
      </c>
    </row>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B3:U27"/>
  <sheetViews>
    <sheetView showGridLines="0" showRowColHeaders="0" workbookViewId="0"/>
  </sheetViews>
  <sheetFormatPr defaultRowHeight="14.4" x14ac:dyDescent="0.3"/>
  <cols>
    <col min="1" max="1" width="4.33203125" customWidth="1"/>
  </cols>
  <sheetData>
    <row r="3" spans="2:21" ht="15" customHeight="1" x14ac:dyDescent="0.3">
      <c r="B3" s="190" t="s">
        <v>210</v>
      </c>
      <c r="C3" s="190"/>
      <c r="D3" s="190"/>
      <c r="E3" s="190"/>
      <c r="F3" s="190"/>
      <c r="G3" s="190"/>
      <c r="H3" s="190"/>
      <c r="I3" s="190"/>
      <c r="J3" s="190"/>
      <c r="K3" s="190"/>
      <c r="L3" s="190"/>
      <c r="M3" s="190"/>
      <c r="N3" s="190"/>
      <c r="O3" s="190"/>
      <c r="P3" s="190"/>
      <c r="Q3" s="190"/>
      <c r="R3" s="190"/>
      <c r="S3" s="190"/>
      <c r="T3" s="190"/>
      <c r="U3" s="190"/>
    </row>
    <row r="4" spans="2:21" x14ac:dyDescent="0.3">
      <c r="B4" s="190"/>
      <c r="C4" s="190"/>
      <c r="D4" s="190"/>
      <c r="E4" s="190"/>
      <c r="F4" s="190"/>
      <c r="G4" s="190"/>
      <c r="H4" s="190"/>
      <c r="I4" s="190"/>
      <c r="J4" s="190"/>
      <c r="K4" s="190"/>
      <c r="L4" s="190"/>
      <c r="M4" s="190"/>
      <c r="N4" s="190"/>
      <c r="O4" s="190"/>
      <c r="P4" s="190"/>
      <c r="Q4" s="190"/>
      <c r="R4" s="190"/>
      <c r="S4" s="190"/>
      <c r="T4" s="190"/>
      <c r="U4" s="190"/>
    </row>
    <row r="5" spans="2:21" x14ac:dyDescent="0.3">
      <c r="B5" s="190"/>
      <c r="C5" s="190"/>
      <c r="D5" s="190"/>
      <c r="E5" s="190"/>
      <c r="F5" s="190"/>
      <c r="G5" s="190"/>
      <c r="H5" s="190"/>
      <c r="I5" s="190"/>
      <c r="J5" s="190"/>
      <c r="K5" s="190"/>
      <c r="L5" s="190"/>
      <c r="M5" s="190"/>
      <c r="N5" s="190"/>
      <c r="O5" s="190"/>
      <c r="P5" s="190"/>
      <c r="Q5" s="190"/>
      <c r="R5" s="190"/>
      <c r="S5" s="190"/>
      <c r="T5" s="190"/>
      <c r="U5" s="190"/>
    </row>
    <row r="6" spans="2:21" x14ac:dyDescent="0.3">
      <c r="B6" s="190"/>
      <c r="C6" s="190"/>
      <c r="D6" s="190"/>
      <c r="E6" s="190"/>
      <c r="F6" s="190"/>
      <c r="G6" s="190"/>
      <c r="H6" s="190"/>
      <c r="I6" s="190"/>
      <c r="J6" s="190"/>
      <c r="K6" s="190"/>
      <c r="L6" s="190"/>
      <c r="M6" s="190"/>
      <c r="N6" s="190"/>
      <c r="O6" s="190"/>
      <c r="P6" s="190"/>
      <c r="Q6" s="190"/>
      <c r="R6" s="190"/>
      <c r="S6" s="190"/>
      <c r="T6" s="190"/>
      <c r="U6" s="190"/>
    </row>
    <row r="7" spans="2:21" x14ac:dyDescent="0.3">
      <c r="B7" s="190"/>
      <c r="C7" s="190"/>
      <c r="D7" s="190"/>
      <c r="E7" s="190"/>
      <c r="F7" s="190"/>
      <c r="G7" s="190"/>
      <c r="H7" s="190"/>
      <c r="I7" s="190"/>
      <c r="J7" s="190"/>
      <c r="K7" s="190"/>
      <c r="L7" s="190"/>
      <c r="M7" s="190"/>
      <c r="N7" s="190"/>
      <c r="O7" s="190"/>
      <c r="P7" s="190"/>
      <c r="Q7" s="190"/>
      <c r="R7" s="190"/>
      <c r="S7" s="190"/>
      <c r="T7" s="190"/>
      <c r="U7" s="190"/>
    </row>
    <row r="8" spans="2:21" x14ac:dyDescent="0.3">
      <c r="B8" s="190"/>
      <c r="C8" s="190"/>
      <c r="D8" s="190"/>
      <c r="E8" s="190"/>
      <c r="F8" s="190"/>
      <c r="G8" s="190"/>
      <c r="H8" s="190"/>
      <c r="I8" s="190"/>
      <c r="J8" s="190"/>
      <c r="K8" s="190"/>
      <c r="L8" s="190"/>
      <c r="M8" s="190"/>
      <c r="N8" s="190"/>
      <c r="O8" s="190"/>
      <c r="P8" s="190"/>
      <c r="Q8" s="190"/>
      <c r="R8" s="190"/>
      <c r="S8" s="190"/>
      <c r="T8" s="190"/>
      <c r="U8" s="190"/>
    </row>
    <row r="9" spans="2:21" x14ac:dyDescent="0.3">
      <c r="B9" s="190"/>
      <c r="C9" s="190"/>
      <c r="D9" s="190"/>
      <c r="E9" s="190"/>
      <c r="F9" s="190"/>
      <c r="G9" s="190"/>
      <c r="H9" s="190"/>
      <c r="I9" s="190"/>
      <c r="J9" s="190"/>
      <c r="K9" s="190"/>
      <c r="L9" s="190"/>
      <c r="M9" s="190"/>
      <c r="N9" s="190"/>
      <c r="O9" s="190"/>
      <c r="P9" s="190"/>
      <c r="Q9" s="190"/>
      <c r="R9" s="190"/>
      <c r="S9" s="190"/>
      <c r="T9" s="190"/>
      <c r="U9" s="190"/>
    </row>
    <row r="10" spans="2:21" x14ac:dyDescent="0.3">
      <c r="B10" s="190"/>
      <c r="C10" s="190"/>
      <c r="D10" s="190"/>
      <c r="E10" s="190"/>
      <c r="F10" s="190"/>
      <c r="G10" s="190"/>
      <c r="H10" s="190"/>
      <c r="I10" s="190"/>
      <c r="J10" s="190"/>
      <c r="K10" s="190"/>
      <c r="L10" s="190"/>
      <c r="M10" s="190"/>
      <c r="N10" s="190"/>
      <c r="O10" s="190"/>
      <c r="P10" s="190"/>
      <c r="Q10" s="190"/>
      <c r="R10" s="190"/>
      <c r="S10" s="190"/>
      <c r="T10" s="190"/>
      <c r="U10" s="190"/>
    </row>
    <row r="11" spans="2:21" x14ac:dyDescent="0.3">
      <c r="B11" s="190"/>
      <c r="C11" s="190"/>
      <c r="D11" s="190"/>
      <c r="E11" s="190"/>
      <c r="F11" s="190"/>
      <c r="G11" s="190"/>
      <c r="H11" s="190"/>
      <c r="I11" s="190"/>
      <c r="J11" s="190"/>
      <c r="K11" s="190"/>
      <c r="L11" s="190"/>
      <c r="M11" s="190"/>
      <c r="N11" s="190"/>
      <c r="O11" s="190"/>
      <c r="P11" s="190"/>
      <c r="Q11" s="190"/>
      <c r="R11" s="190"/>
      <c r="S11" s="190"/>
      <c r="T11" s="190"/>
      <c r="U11" s="190"/>
    </row>
    <row r="12" spans="2:21" x14ac:dyDescent="0.3">
      <c r="B12" s="190"/>
      <c r="C12" s="190"/>
      <c r="D12" s="190"/>
      <c r="E12" s="190"/>
      <c r="F12" s="190"/>
      <c r="G12" s="190"/>
      <c r="H12" s="190"/>
      <c r="I12" s="190"/>
      <c r="J12" s="190"/>
      <c r="K12" s="190"/>
      <c r="L12" s="190"/>
      <c r="M12" s="190"/>
      <c r="N12" s="190"/>
      <c r="O12" s="190"/>
      <c r="P12" s="190"/>
      <c r="Q12" s="190"/>
      <c r="R12" s="190"/>
      <c r="S12" s="190"/>
      <c r="T12" s="190"/>
      <c r="U12" s="190"/>
    </row>
    <row r="13" spans="2:21" x14ac:dyDescent="0.3">
      <c r="B13" s="190"/>
      <c r="C13" s="190"/>
      <c r="D13" s="190"/>
      <c r="E13" s="190"/>
      <c r="F13" s="190"/>
      <c r="G13" s="190"/>
      <c r="H13" s="190"/>
      <c r="I13" s="190"/>
      <c r="J13" s="190"/>
      <c r="K13" s="190"/>
      <c r="L13" s="190"/>
      <c r="M13" s="190"/>
      <c r="N13" s="190"/>
      <c r="O13" s="190"/>
      <c r="P13" s="190"/>
      <c r="Q13" s="190"/>
      <c r="R13" s="190"/>
      <c r="S13" s="190"/>
      <c r="T13" s="190"/>
      <c r="U13" s="190"/>
    </row>
    <row r="14" spans="2:21" x14ac:dyDescent="0.3">
      <c r="B14" s="190"/>
      <c r="C14" s="190"/>
      <c r="D14" s="190"/>
      <c r="E14" s="190"/>
      <c r="F14" s="190"/>
      <c r="G14" s="190"/>
      <c r="H14" s="190"/>
      <c r="I14" s="190"/>
      <c r="J14" s="190"/>
      <c r="K14" s="190"/>
      <c r="L14" s="190"/>
      <c r="M14" s="190"/>
      <c r="N14" s="190"/>
      <c r="O14" s="190"/>
      <c r="P14" s="190"/>
      <c r="Q14" s="190"/>
      <c r="R14" s="190"/>
      <c r="S14" s="190"/>
      <c r="T14" s="190"/>
      <c r="U14" s="190"/>
    </row>
    <row r="15" spans="2:21" x14ac:dyDescent="0.3">
      <c r="B15" s="190"/>
      <c r="C15" s="190"/>
      <c r="D15" s="190"/>
      <c r="E15" s="190"/>
      <c r="F15" s="190"/>
      <c r="G15" s="190"/>
      <c r="H15" s="190"/>
      <c r="I15" s="190"/>
      <c r="J15" s="190"/>
      <c r="K15" s="190"/>
      <c r="L15" s="190"/>
      <c r="M15" s="190"/>
      <c r="N15" s="190"/>
      <c r="O15" s="190"/>
      <c r="P15" s="190"/>
      <c r="Q15" s="190"/>
      <c r="R15" s="190"/>
      <c r="S15" s="190"/>
      <c r="T15" s="190"/>
      <c r="U15" s="190"/>
    </row>
    <row r="16" spans="2:21" x14ac:dyDescent="0.3">
      <c r="B16" s="190"/>
      <c r="C16" s="190"/>
      <c r="D16" s="190"/>
      <c r="E16" s="190"/>
      <c r="F16" s="190"/>
      <c r="G16" s="190"/>
      <c r="H16" s="190"/>
      <c r="I16" s="190"/>
      <c r="J16" s="190"/>
      <c r="K16" s="190"/>
      <c r="L16" s="190"/>
      <c r="M16" s="190"/>
      <c r="N16" s="190"/>
      <c r="O16" s="190"/>
      <c r="P16" s="190"/>
      <c r="Q16" s="190"/>
      <c r="R16" s="190"/>
      <c r="S16" s="190"/>
      <c r="T16" s="190"/>
      <c r="U16" s="190"/>
    </row>
    <row r="17" spans="2:21" x14ac:dyDescent="0.3">
      <c r="B17" s="190"/>
      <c r="C17" s="190"/>
      <c r="D17" s="190"/>
      <c r="E17" s="190"/>
      <c r="F17" s="190"/>
      <c r="G17" s="190"/>
      <c r="H17" s="190"/>
      <c r="I17" s="190"/>
      <c r="J17" s="190"/>
      <c r="K17" s="190"/>
      <c r="L17" s="190"/>
      <c r="M17" s="190"/>
      <c r="N17" s="190"/>
      <c r="O17" s="190"/>
      <c r="P17" s="190"/>
      <c r="Q17" s="190"/>
      <c r="R17" s="190"/>
      <c r="S17" s="190"/>
      <c r="T17" s="190"/>
      <c r="U17" s="190"/>
    </row>
    <row r="18" spans="2:21" x14ac:dyDescent="0.3">
      <c r="B18" s="190"/>
      <c r="C18" s="190"/>
      <c r="D18" s="190"/>
      <c r="E18" s="190"/>
      <c r="F18" s="190"/>
      <c r="G18" s="190"/>
      <c r="H18" s="190"/>
      <c r="I18" s="190"/>
      <c r="J18" s="190"/>
      <c r="K18" s="190"/>
      <c r="L18" s="190"/>
      <c r="M18" s="190"/>
      <c r="N18" s="190"/>
      <c r="O18" s="190"/>
      <c r="P18" s="190"/>
      <c r="Q18" s="190"/>
      <c r="R18" s="190"/>
      <c r="S18" s="190"/>
      <c r="T18" s="190"/>
      <c r="U18" s="190"/>
    </row>
    <row r="19" spans="2:21" x14ac:dyDescent="0.3">
      <c r="B19" s="190"/>
      <c r="C19" s="190"/>
      <c r="D19" s="190"/>
      <c r="E19" s="190"/>
      <c r="F19" s="190"/>
      <c r="G19" s="190"/>
      <c r="H19" s="190"/>
      <c r="I19" s="190"/>
      <c r="J19" s="190"/>
      <c r="K19" s="190"/>
      <c r="L19" s="190"/>
      <c r="M19" s="190"/>
      <c r="N19" s="190"/>
      <c r="O19" s="190"/>
      <c r="P19" s="190"/>
      <c r="Q19" s="190"/>
      <c r="R19" s="190"/>
      <c r="S19" s="190"/>
      <c r="T19" s="190"/>
      <c r="U19" s="190"/>
    </row>
    <row r="20" spans="2:21" x14ac:dyDescent="0.3">
      <c r="B20" s="190"/>
      <c r="C20" s="190"/>
      <c r="D20" s="190"/>
      <c r="E20" s="190"/>
      <c r="F20" s="190"/>
      <c r="G20" s="190"/>
      <c r="H20" s="190"/>
      <c r="I20" s="190"/>
      <c r="J20" s="190"/>
      <c r="K20" s="190"/>
      <c r="L20" s="190"/>
      <c r="M20" s="190"/>
      <c r="N20" s="190"/>
      <c r="O20" s="190"/>
      <c r="P20" s="190"/>
      <c r="Q20" s="190"/>
      <c r="R20" s="190"/>
      <c r="S20" s="190"/>
      <c r="T20" s="190"/>
      <c r="U20" s="190"/>
    </row>
    <row r="21" spans="2:21" x14ac:dyDescent="0.3">
      <c r="B21" s="190"/>
      <c r="C21" s="190"/>
      <c r="D21" s="190"/>
      <c r="E21" s="190"/>
      <c r="F21" s="190"/>
      <c r="G21" s="190"/>
      <c r="H21" s="190"/>
      <c r="I21" s="190"/>
      <c r="J21" s="190"/>
      <c r="K21" s="190"/>
      <c r="L21" s="190"/>
      <c r="M21" s="190"/>
      <c r="N21" s="190"/>
      <c r="O21" s="190"/>
      <c r="P21" s="190"/>
      <c r="Q21" s="190"/>
      <c r="R21" s="190"/>
      <c r="S21" s="190"/>
      <c r="T21" s="190"/>
      <c r="U21" s="190"/>
    </row>
    <row r="22" spans="2:21" x14ac:dyDescent="0.3">
      <c r="B22" s="190"/>
      <c r="C22" s="190"/>
      <c r="D22" s="190"/>
      <c r="E22" s="190"/>
      <c r="F22" s="190"/>
      <c r="G22" s="190"/>
      <c r="H22" s="190"/>
      <c r="I22" s="190"/>
      <c r="J22" s="190"/>
      <c r="K22" s="190"/>
      <c r="L22" s="190"/>
      <c r="M22" s="190"/>
      <c r="N22" s="190"/>
      <c r="O22" s="190"/>
      <c r="P22" s="190"/>
      <c r="Q22" s="190"/>
      <c r="R22" s="190"/>
      <c r="S22" s="190"/>
      <c r="T22" s="190"/>
      <c r="U22" s="190"/>
    </row>
    <row r="23" spans="2:21" x14ac:dyDescent="0.3">
      <c r="B23" s="190"/>
      <c r="C23" s="190"/>
      <c r="D23" s="190"/>
      <c r="E23" s="190"/>
      <c r="F23" s="190"/>
      <c r="G23" s="190"/>
      <c r="H23" s="190"/>
      <c r="I23" s="190"/>
      <c r="J23" s="190"/>
      <c r="K23" s="190"/>
      <c r="L23" s="190"/>
      <c r="M23" s="190"/>
      <c r="N23" s="190"/>
      <c r="O23" s="190"/>
      <c r="P23" s="190"/>
      <c r="Q23" s="190"/>
      <c r="R23" s="190"/>
      <c r="S23" s="190"/>
      <c r="T23" s="190"/>
      <c r="U23" s="190"/>
    </row>
    <row r="24" spans="2:21" x14ac:dyDescent="0.3">
      <c r="B24" s="190"/>
      <c r="C24" s="190"/>
      <c r="D24" s="190"/>
      <c r="E24" s="190"/>
      <c r="F24" s="190"/>
      <c r="G24" s="190"/>
      <c r="H24" s="190"/>
      <c r="I24" s="190"/>
      <c r="J24" s="190"/>
      <c r="K24" s="190"/>
      <c r="L24" s="190"/>
      <c r="M24" s="190"/>
      <c r="N24" s="190"/>
      <c r="O24" s="190"/>
      <c r="P24" s="190"/>
      <c r="Q24" s="190"/>
      <c r="R24" s="190"/>
      <c r="S24" s="190"/>
      <c r="T24" s="190"/>
      <c r="U24" s="190"/>
    </row>
    <row r="25" spans="2:21" x14ac:dyDescent="0.3">
      <c r="B25" s="190"/>
      <c r="C25" s="190"/>
      <c r="D25" s="190"/>
      <c r="E25" s="190"/>
      <c r="F25" s="190"/>
      <c r="G25" s="190"/>
      <c r="H25" s="190"/>
      <c r="I25" s="190"/>
      <c r="J25" s="190"/>
      <c r="K25" s="190"/>
      <c r="L25" s="190"/>
      <c r="M25" s="190"/>
      <c r="N25" s="190"/>
      <c r="O25" s="190"/>
      <c r="P25" s="190"/>
      <c r="Q25" s="190"/>
      <c r="R25" s="190"/>
      <c r="S25" s="190"/>
      <c r="T25" s="190"/>
      <c r="U25" s="190"/>
    </row>
    <row r="26" spans="2:21" x14ac:dyDescent="0.3">
      <c r="B26" s="190"/>
      <c r="C26" s="190"/>
      <c r="D26" s="190"/>
      <c r="E26" s="190"/>
      <c r="F26" s="190"/>
      <c r="G26" s="190"/>
      <c r="H26" s="190"/>
      <c r="I26" s="190"/>
      <c r="J26" s="190"/>
      <c r="K26" s="190"/>
      <c r="L26" s="190"/>
      <c r="M26" s="190"/>
      <c r="N26" s="190"/>
      <c r="O26" s="190"/>
      <c r="P26" s="190"/>
      <c r="Q26" s="190"/>
      <c r="R26" s="190"/>
      <c r="S26" s="190"/>
      <c r="T26" s="190"/>
      <c r="U26" s="190"/>
    </row>
    <row r="27" spans="2:21" x14ac:dyDescent="0.3">
      <c r="B27" s="190"/>
      <c r="C27" s="190"/>
      <c r="D27" s="190"/>
      <c r="E27" s="190"/>
      <c r="F27" s="190"/>
      <c r="G27" s="190"/>
      <c r="H27" s="190"/>
      <c r="I27" s="190"/>
      <c r="J27" s="190"/>
      <c r="K27" s="190"/>
      <c r="L27" s="190"/>
      <c r="M27" s="190"/>
      <c r="N27" s="190"/>
      <c r="O27" s="190"/>
      <c r="P27" s="190"/>
      <c r="Q27" s="190"/>
      <c r="R27" s="190"/>
      <c r="S27" s="190"/>
      <c r="T27" s="190"/>
      <c r="U27" s="190"/>
    </row>
  </sheetData>
  <mergeCells count="1">
    <mergeCell ref="B3:U27"/>
  </mergeCells>
  <pageMargins left="0.511811024" right="0.511811024" top="0.78740157499999996" bottom="0.78740157499999996" header="0.31496062000000002" footer="0.31496062000000002"/>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B1:S103"/>
  <sheetViews>
    <sheetView showGridLines="0" showRowColHeaders="0" zoomScale="90" zoomScaleNormal="90" workbookViewId="0"/>
  </sheetViews>
  <sheetFormatPr defaultColWidth="9.109375" defaultRowHeight="13.8" x14ac:dyDescent="0.25"/>
  <cols>
    <col min="1" max="1" width="1.44140625" style="6" customWidth="1"/>
    <col min="2" max="3" width="37.6640625" style="6" customWidth="1"/>
    <col min="4" max="4" width="11.5546875" style="6" customWidth="1"/>
    <col min="5" max="11" width="10" style="6" customWidth="1"/>
    <col min="12" max="12" width="1.44140625" style="93" customWidth="1"/>
    <col min="13" max="13" width="9.109375" style="6"/>
    <col min="14" max="14" width="10.33203125" style="6" bestFit="1" customWidth="1"/>
    <col min="15" max="15" width="15.33203125" style="6" bestFit="1" customWidth="1"/>
    <col min="16" max="16" width="9.109375" style="6"/>
    <col min="17" max="17" width="10.5546875" style="6" bestFit="1" customWidth="1"/>
    <col min="18" max="16384" width="9.109375" style="6"/>
  </cols>
  <sheetData>
    <row r="1" spans="2:19" ht="54.6" customHeight="1" x14ac:dyDescent="0.25"/>
    <row r="2" spans="2:19" ht="7.8" customHeight="1" x14ac:dyDescent="0.25"/>
    <row r="3" spans="2:19" s="7" customFormat="1" ht="21.6" customHeight="1" x14ac:dyDescent="0.3">
      <c r="B3" s="27" t="s">
        <v>83</v>
      </c>
      <c r="C3" s="27"/>
      <c r="D3" s="28" t="s">
        <v>10</v>
      </c>
      <c r="E3" s="29" t="s">
        <v>263</v>
      </c>
      <c r="F3" s="29" t="s">
        <v>267</v>
      </c>
      <c r="G3" s="29" t="s">
        <v>271</v>
      </c>
      <c r="H3" s="29" t="s">
        <v>275</v>
      </c>
      <c r="I3" s="29" t="s">
        <v>296</v>
      </c>
      <c r="J3" s="29" t="s">
        <v>356</v>
      </c>
      <c r="K3" s="29" t="s">
        <v>360</v>
      </c>
      <c r="L3" s="94"/>
      <c r="M3" s="106" t="s">
        <v>276</v>
      </c>
      <c r="N3" s="106" t="s">
        <v>326</v>
      </c>
    </row>
    <row r="4" spans="2:19" ht="22.8" customHeight="1" x14ac:dyDescent="0.3">
      <c r="B4" s="20" t="s">
        <v>207</v>
      </c>
      <c r="C4" s="21"/>
      <c r="D4" s="22"/>
      <c r="E4" s="23"/>
      <c r="F4" s="23"/>
      <c r="G4" s="23"/>
      <c r="H4" s="23"/>
      <c r="I4" s="23"/>
      <c r="J4" s="23"/>
      <c r="K4" s="23"/>
      <c r="L4" s="23"/>
      <c r="M4" s="23"/>
      <c r="N4" s="23"/>
    </row>
    <row r="5" spans="2:19" s="7" customFormat="1" ht="16.5" customHeight="1" x14ac:dyDescent="0.3">
      <c r="B5" s="14" t="s">
        <v>51</v>
      </c>
      <c r="C5" s="14" t="s">
        <v>168</v>
      </c>
      <c r="D5" s="15" t="s">
        <v>184</v>
      </c>
      <c r="E5" s="33">
        <f>SUM(E6:E11)</f>
        <v>1497.71615554</v>
      </c>
      <c r="F5" s="33">
        <f t="shared" ref="F5:K5" si="0">SUM(F6:F11)</f>
        <v>1603.9403282400001</v>
      </c>
      <c r="G5" s="33">
        <f t="shared" si="0"/>
        <v>1624.5974685200001</v>
      </c>
      <c r="H5" s="33">
        <f t="shared" si="0"/>
        <v>1302.2291750699997</v>
      </c>
      <c r="I5" s="33">
        <v>1636.6258932699998</v>
      </c>
      <c r="J5" s="33">
        <v>1725.5760281800003</v>
      </c>
      <c r="K5" s="33">
        <v>1759.7318728300002</v>
      </c>
      <c r="L5" s="95"/>
      <c r="M5" s="33">
        <v>9390.6850488199998</v>
      </c>
      <c r="N5" s="33">
        <v>5121.9337942800003</v>
      </c>
    </row>
    <row r="6" spans="2:19" s="7" customFormat="1" ht="16.5" customHeight="1" x14ac:dyDescent="0.3">
      <c r="B6" s="45" t="s">
        <v>52</v>
      </c>
      <c r="C6" s="45" t="s">
        <v>113</v>
      </c>
      <c r="D6" s="46" t="s">
        <v>184</v>
      </c>
      <c r="E6" s="47">
        <v>352.79321864999997</v>
      </c>
      <c r="F6" s="47">
        <v>382.44816972000001</v>
      </c>
      <c r="G6" s="47">
        <v>393.99139371000001</v>
      </c>
      <c r="H6" s="47">
        <v>412.30642153999997</v>
      </c>
      <c r="I6" s="47">
        <v>379.09449982999996</v>
      </c>
      <c r="J6" s="47">
        <v>418.8</v>
      </c>
      <c r="K6" s="47">
        <v>422.60335743999997</v>
      </c>
      <c r="L6" s="96"/>
      <c r="M6" s="47">
        <v>2339.4337034499999</v>
      </c>
      <c r="N6" s="47">
        <v>1220.4978572699999</v>
      </c>
    </row>
    <row r="7" spans="2:19" s="7" customFormat="1" ht="16.5" customHeight="1" x14ac:dyDescent="0.3">
      <c r="B7" s="48" t="s">
        <v>53</v>
      </c>
      <c r="C7" s="48" t="s">
        <v>114</v>
      </c>
      <c r="D7" s="49" t="s">
        <v>184</v>
      </c>
      <c r="E7" s="50">
        <v>600.50355825999998</v>
      </c>
      <c r="F7" s="50">
        <v>606.26319519000003</v>
      </c>
      <c r="G7" s="50">
        <v>600.00152378999996</v>
      </c>
      <c r="H7" s="50">
        <v>303.38408411999995</v>
      </c>
      <c r="I7" s="50">
        <v>595.30589521000002</v>
      </c>
      <c r="J7" s="50">
        <v>614.6</v>
      </c>
      <c r="K7" s="50">
        <v>607.29999999999995</v>
      </c>
      <c r="L7" s="96"/>
      <c r="M7" s="50">
        <v>3320.0582565700001</v>
      </c>
      <c r="N7" s="50">
        <v>1817.2058952099999</v>
      </c>
    </row>
    <row r="8" spans="2:19" s="7" customFormat="1" ht="16.5" customHeight="1" x14ac:dyDescent="0.3">
      <c r="B8" s="45" t="s">
        <v>54</v>
      </c>
      <c r="C8" s="45" t="s">
        <v>160</v>
      </c>
      <c r="D8" s="46" t="s">
        <v>184</v>
      </c>
      <c r="E8" s="47">
        <v>321.02576350999999</v>
      </c>
      <c r="F8" s="47">
        <v>405.10228399999994</v>
      </c>
      <c r="G8" s="47">
        <v>396.70073504000004</v>
      </c>
      <c r="H8" s="47">
        <v>384.57560823000006</v>
      </c>
      <c r="I8" s="47">
        <v>442.85895383999997</v>
      </c>
      <c r="J8" s="47">
        <v>473.7</v>
      </c>
      <c r="K8" s="47">
        <v>503.3</v>
      </c>
      <c r="L8" s="96"/>
      <c r="M8" s="47">
        <v>2423.96334462</v>
      </c>
      <c r="N8" s="47">
        <v>1419.8589538399999</v>
      </c>
    </row>
    <row r="9" spans="2:19" s="7" customFormat="1" ht="16.5" customHeight="1" x14ac:dyDescent="0.3">
      <c r="B9" s="48" t="s">
        <v>55</v>
      </c>
      <c r="C9" s="48" t="s">
        <v>115</v>
      </c>
      <c r="D9" s="49" t="s">
        <v>184</v>
      </c>
      <c r="E9" s="50">
        <v>63.891695840000004</v>
      </c>
      <c r="F9" s="50">
        <v>74.086898149999996</v>
      </c>
      <c r="G9" s="50">
        <v>89.728929429999994</v>
      </c>
      <c r="H9" s="50">
        <v>69.643561489999996</v>
      </c>
      <c r="I9" s="50">
        <v>74.579262489999991</v>
      </c>
      <c r="J9" s="50">
        <v>87.7</v>
      </c>
      <c r="K9" s="50">
        <v>88.4</v>
      </c>
      <c r="L9" s="96"/>
      <c r="M9" s="50">
        <v>459.63034739999995</v>
      </c>
      <c r="N9" s="50">
        <v>250.67926249000001</v>
      </c>
    </row>
    <row r="10" spans="2:19" s="7" customFormat="1" ht="16.5" customHeight="1" x14ac:dyDescent="0.3">
      <c r="B10" s="45" t="s">
        <v>56</v>
      </c>
      <c r="C10" s="45" t="s">
        <v>116</v>
      </c>
      <c r="D10" s="46" t="s">
        <v>184</v>
      </c>
      <c r="E10" s="51">
        <v>56.725887309999997</v>
      </c>
      <c r="F10" s="51">
        <v>32.866121390000004</v>
      </c>
      <c r="G10" s="51">
        <v>33.27401768</v>
      </c>
      <c r="H10" s="51">
        <v>30.175199860000003</v>
      </c>
      <c r="I10" s="51">
        <v>59.953769959999995</v>
      </c>
      <c r="J10" s="51">
        <v>38.200000000000003</v>
      </c>
      <c r="K10" s="51">
        <v>28.5</v>
      </c>
      <c r="L10" s="97"/>
      <c r="M10" s="51">
        <v>251.19499619999999</v>
      </c>
      <c r="N10" s="51">
        <v>126.65376996000001</v>
      </c>
    </row>
    <row r="11" spans="2:19" s="7" customFormat="1" ht="16.5" customHeight="1" x14ac:dyDescent="0.3">
      <c r="B11" s="52" t="s">
        <v>161</v>
      </c>
      <c r="C11" s="52" t="s">
        <v>117</v>
      </c>
      <c r="D11" s="53" t="s">
        <v>184</v>
      </c>
      <c r="E11" s="54">
        <v>102.77603197000001</v>
      </c>
      <c r="F11" s="54">
        <v>103.17365979000002</v>
      </c>
      <c r="G11" s="54">
        <v>110.90086887000001</v>
      </c>
      <c r="H11" s="54">
        <v>102.14429982999999</v>
      </c>
      <c r="I11" s="54">
        <v>84.833511939999994</v>
      </c>
      <c r="J11" s="54">
        <v>92.576028179999994</v>
      </c>
      <c r="K11" s="54">
        <v>109.62851538999999</v>
      </c>
      <c r="L11" s="97"/>
      <c r="M11" s="54">
        <v>596.40440058000001</v>
      </c>
      <c r="N11" s="54">
        <v>287.03805550999994</v>
      </c>
    </row>
    <row r="12" spans="2:19" ht="18.600000000000001" customHeight="1" x14ac:dyDescent="0.25">
      <c r="B12" s="8"/>
      <c r="C12" s="8"/>
      <c r="D12" s="12"/>
      <c r="E12" s="16"/>
      <c r="F12" s="16"/>
      <c r="G12" s="16"/>
      <c r="H12" s="16"/>
      <c r="I12" s="16"/>
      <c r="J12" s="16"/>
      <c r="K12" s="16"/>
      <c r="L12" s="98"/>
      <c r="M12" s="16"/>
      <c r="N12" s="16"/>
      <c r="O12" s="7"/>
      <c r="P12" s="7"/>
      <c r="Q12" s="7"/>
    </row>
    <row r="13" spans="2:19" s="7" customFormat="1" ht="16.5" customHeight="1" x14ac:dyDescent="0.25">
      <c r="B13" s="14" t="s">
        <v>170</v>
      </c>
      <c r="C13" s="14" t="s">
        <v>171</v>
      </c>
      <c r="D13" s="15" t="s">
        <v>184</v>
      </c>
      <c r="E13" s="33">
        <v>148.88520132828157</v>
      </c>
      <c r="F13" s="33">
        <v>163.9038506242554</v>
      </c>
      <c r="G13" s="33">
        <v>169.96275967248965</v>
      </c>
      <c r="H13" s="33">
        <v>173.03542910325476</v>
      </c>
      <c r="I13" s="33">
        <v>173.31119475943677</v>
      </c>
      <c r="J13" s="33">
        <v>184.60659007118559</v>
      </c>
      <c r="K13" s="33">
        <v>200.49627190478921</v>
      </c>
      <c r="L13" s="95"/>
      <c r="M13" s="33">
        <v>655.7872407282814</v>
      </c>
      <c r="N13" s="33">
        <v>558.41405673541158</v>
      </c>
      <c r="O13" s="6"/>
      <c r="P13" s="6"/>
      <c r="Q13" s="6"/>
      <c r="R13" s="6"/>
      <c r="S13" s="6"/>
    </row>
    <row r="14" spans="2:19" s="7" customFormat="1" ht="16.5" customHeight="1" x14ac:dyDescent="0.25">
      <c r="B14" s="76" t="s">
        <v>297</v>
      </c>
      <c r="C14" s="76" t="s">
        <v>298</v>
      </c>
      <c r="D14" s="77" t="s">
        <v>184</v>
      </c>
      <c r="E14" s="78">
        <v>113.90859525257882</v>
      </c>
      <c r="F14" s="78">
        <v>130.50116660818949</v>
      </c>
      <c r="G14" s="78">
        <v>134.61691142039624</v>
      </c>
      <c r="H14" s="78">
        <v>133.1686295061007</v>
      </c>
      <c r="I14" s="78">
        <v>123.30236483287118</v>
      </c>
      <c r="J14" s="78">
        <v>129.62044770507038</v>
      </c>
      <c r="K14" s="78">
        <v>140.14384594486219</v>
      </c>
      <c r="L14" s="96"/>
      <c r="M14" s="78">
        <v>512.19530278726529</v>
      </c>
      <c r="N14" s="78">
        <v>393.06665848280375</v>
      </c>
      <c r="O14" s="6"/>
      <c r="P14" s="6"/>
      <c r="Q14" s="6"/>
      <c r="S14" s="6"/>
    </row>
    <row r="15" spans="2:19" s="7" customFormat="1" ht="16.5" customHeight="1" x14ac:dyDescent="0.25">
      <c r="B15" s="60" t="s">
        <v>52</v>
      </c>
      <c r="C15" s="60" t="s">
        <v>113</v>
      </c>
      <c r="D15" s="49" t="s">
        <v>184</v>
      </c>
      <c r="E15" s="50">
        <v>37.752378688002366</v>
      </c>
      <c r="F15" s="50">
        <v>41.103076859736852</v>
      </c>
      <c r="G15" s="50">
        <v>40.404403871058889</v>
      </c>
      <c r="H15" s="50">
        <v>43.760611113870269</v>
      </c>
      <c r="I15" s="50">
        <v>39.626590684088455</v>
      </c>
      <c r="J15" s="50">
        <v>44.942988280001714</v>
      </c>
      <c r="K15" s="50">
        <v>44.355355249767058</v>
      </c>
      <c r="L15" s="50"/>
      <c r="M15" s="50">
        <v>163.02047053266836</v>
      </c>
      <c r="N15" s="50">
        <v>128.92493421385723</v>
      </c>
      <c r="P15" s="6"/>
      <c r="Q15" s="6"/>
      <c r="R15" s="6"/>
      <c r="S15" s="6"/>
    </row>
    <row r="16" spans="2:19" s="7" customFormat="1" ht="16.5" customHeight="1" x14ac:dyDescent="0.25">
      <c r="B16" s="105" t="s">
        <v>54</v>
      </c>
      <c r="C16" s="105" t="s">
        <v>160</v>
      </c>
      <c r="D16" s="46" t="s">
        <v>184</v>
      </c>
      <c r="E16" s="47">
        <v>28.55810415446533</v>
      </c>
      <c r="F16" s="47">
        <v>37.286323689636248</v>
      </c>
      <c r="G16" s="47">
        <v>37.693885079382</v>
      </c>
      <c r="H16" s="47">
        <v>37.054794056666111</v>
      </c>
      <c r="I16" s="47">
        <v>39.726698013589996</v>
      </c>
      <c r="J16" s="47">
        <v>41.339473164935889</v>
      </c>
      <c r="K16" s="47">
        <v>50.894992577957993</v>
      </c>
      <c r="L16" s="96"/>
      <c r="M16" s="47">
        <v>140.59310698014968</v>
      </c>
      <c r="N16" s="47">
        <v>131.96116375648387</v>
      </c>
      <c r="O16" s="6"/>
      <c r="P16" s="6"/>
      <c r="Q16" s="6"/>
      <c r="R16" s="6"/>
      <c r="S16" s="6"/>
    </row>
    <row r="17" spans="2:19" s="7" customFormat="1" ht="16.5" customHeight="1" x14ac:dyDescent="0.25">
      <c r="B17" s="60" t="s">
        <v>53</v>
      </c>
      <c r="C17" s="60" t="s">
        <v>114</v>
      </c>
      <c r="D17" s="49" t="s">
        <v>184</v>
      </c>
      <c r="E17" s="50">
        <v>30.953222174571334</v>
      </c>
      <c r="F17" s="50">
        <v>32.283845894081303</v>
      </c>
      <c r="G17" s="50">
        <v>34.241260902161301</v>
      </c>
      <c r="H17" s="50">
        <v>33.280330246061695</v>
      </c>
      <c r="I17" s="50">
        <v>23.50869241768067</v>
      </c>
      <c r="J17" s="50">
        <v>20.633575744929992</v>
      </c>
      <c r="K17" s="50">
        <v>21.24407383474</v>
      </c>
      <c r="L17" s="50"/>
      <c r="M17" s="50">
        <v>130.75865921687563</v>
      </c>
      <c r="N17" s="50">
        <v>65.386341997350655</v>
      </c>
      <c r="O17" s="6"/>
      <c r="P17" s="6"/>
      <c r="Q17" s="6"/>
      <c r="R17" s="6"/>
      <c r="S17" s="6"/>
    </row>
    <row r="18" spans="2:19" s="7" customFormat="1" ht="16.5" customHeight="1" x14ac:dyDescent="0.25">
      <c r="B18" s="105" t="s">
        <v>55</v>
      </c>
      <c r="C18" s="105" t="s">
        <v>115</v>
      </c>
      <c r="D18" s="46" t="s">
        <v>184</v>
      </c>
      <c r="E18" s="47">
        <v>6.5457378900317504</v>
      </c>
      <c r="F18" s="47">
        <v>8.6828397731035132</v>
      </c>
      <c r="G18" s="47">
        <v>10.590034342888405</v>
      </c>
      <c r="H18" s="47">
        <v>8.5487854054610626</v>
      </c>
      <c r="I18" s="47">
        <v>9.3072899557127453</v>
      </c>
      <c r="J18" s="47">
        <v>10.08619987704148</v>
      </c>
      <c r="K18" s="47">
        <v>11.223115294423371</v>
      </c>
      <c r="L18" s="96"/>
      <c r="M18" s="47">
        <v>34.367397411484731</v>
      </c>
      <c r="N18" s="47">
        <v>30.6166051271776</v>
      </c>
      <c r="O18" s="6"/>
      <c r="P18" s="6"/>
      <c r="Q18" s="6"/>
      <c r="R18" s="6"/>
      <c r="S18" s="6"/>
    </row>
    <row r="19" spans="2:19" s="7" customFormat="1" ht="16.5" customHeight="1" x14ac:dyDescent="0.25">
      <c r="B19" s="60" t="s">
        <v>56</v>
      </c>
      <c r="C19" s="60" t="s">
        <v>116</v>
      </c>
      <c r="D19" s="49" t="s">
        <v>184</v>
      </c>
      <c r="E19" s="50">
        <v>3.5020665367078534</v>
      </c>
      <c r="F19" s="50">
        <v>3.6415834595315726</v>
      </c>
      <c r="G19" s="50">
        <v>3.7963462761056421</v>
      </c>
      <c r="H19" s="50">
        <v>2.8307567740416371</v>
      </c>
      <c r="I19" s="50">
        <v>3.4262420517993526</v>
      </c>
      <c r="J19" s="50">
        <v>3.8342481881612525</v>
      </c>
      <c r="K19" s="50">
        <v>3.4303023879741055</v>
      </c>
      <c r="L19" s="50"/>
      <c r="M19" s="50">
        <v>13.770753046386705</v>
      </c>
      <c r="N19" s="50">
        <v>10.690792627934711</v>
      </c>
      <c r="O19" s="6"/>
      <c r="P19" s="6"/>
      <c r="Q19" s="6"/>
      <c r="R19" s="6"/>
      <c r="S19" s="6"/>
    </row>
    <row r="20" spans="2:19" s="7" customFormat="1" ht="17.399999999999999" customHeight="1" x14ac:dyDescent="0.25">
      <c r="B20" s="105" t="s">
        <v>60</v>
      </c>
      <c r="C20" s="105" t="s">
        <v>163</v>
      </c>
      <c r="D20" s="46" t="s">
        <v>184</v>
      </c>
      <c r="E20" s="47">
        <v>4.0354247400001633</v>
      </c>
      <c r="F20" s="47">
        <v>4.3459057199999735</v>
      </c>
      <c r="G20" s="47">
        <v>4.1328768500000042</v>
      </c>
      <c r="H20" s="47">
        <v>4.3838862600000104</v>
      </c>
      <c r="I20" s="47">
        <v>4.3863295499999495</v>
      </c>
      <c r="J20" s="47">
        <v>4.7994545400002231</v>
      </c>
      <c r="K20" s="47">
        <v>5.0926047899997142</v>
      </c>
      <c r="L20" s="96"/>
      <c r="M20" s="47">
        <v>16.89809357000015</v>
      </c>
      <c r="N20" s="47">
        <v>14.278388879999888</v>
      </c>
      <c r="O20" s="6"/>
      <c r="P20" s="6"/>
      <c r="Q20" s="112"/>
      <c r="R20" s="6"/>
      <c r="S20" s="6"/>
    </row>
    <row r="21" spans="2:19" s="7" customFormat="1" ht="16.5" customHeight="1" x14ac:dyDescent="0.25">
      <c r="B21" s="60" t="s">
        <v>200</v>
      </c>
      <c r="C21" s="60" t="s">
        <v>201</v>
      </c>
      <c r="D21" s="49" t="s">
        <v>184</v>
      </c>
      <c r="E21" s="50">
        <v>2.5616610688000154</v>
      </c>
      <c r="F21" s="50">
        <v>3.15759121210001</v>
      </c>
      <c r="G21" s="50">
        <v>3.7581040987999978</v>
      </c>
      <c r="H21" s="50">
        <v>3.30946564999994</v>
      </c>
      <c r="I21" s="50">
        <v>3.3205221599999919</v>
      </c>
      <c r="J21" s="50">
        <v>3.9845079099997918</v>
      </c>
      <c r="K21" s="50">
        <v>3.9034018099999752</v>
      </c>
      <c r="L21" s="50"/>
      <c r="M21" s="50">
        <v>12.786822029699962</v>
      </c>
      <c r="N21" s="50">
        <v>11.208431879999759</v>
      </c>
      <c r="O21" s="6"/>
      <c r="P21" s="6"/>
      <c r="Q21" s="6"/>
      <c r="R21" s="6"/>
      <c r="S21" s="6"/>
    </row>
    <row r="22" spans="2:19" s="7" customFormat="1" ht="16.5" customHeight="1" x14ac:dyDescent="0.25">
      <c r="B22" s="76" t="s">
        <v>299</v>
      </c>
      <c r="C22" s="76" t="s">
        <v>299</v>
      </c>
      <c r="D22" s="77" t="s">
        <v>184</v>
      </c>
      <c r="E22" s="78">
        <v>2.5649167360000069</v>
      </c>
      <c r="F22" s="78">
        <v>2.4396914800000005</v>
      </c>
      <c r="G22" s="78">
        <v>2.8601493799999997</v>
      </c>
      <c r="H22" s="78">
        <v>6.1730329879999992</v>
      </c>
      <c r="I22" s="78">
        <v>20.146749954268191</v>
      </c>
      <c r="J22" s="78">
        <v>21.241880658057571</v>
      </c>
      <c r="K22" s="78">
        <v>25.230272575908529</v>
      </c>
      <c r="L22" s="50"/>
      <c r="M22" s="78">
        <v>14.037790584000007</v>
      </c>
      <c r="N22" s="78">
        <v>66.618903188234299</v>
      </c>
      <c r="O22" s="6"/>
      <c r="P22" s="6"/>
      <c r="Q22" s="6"/>
      <c r="R22" s="6"/>
      <c r="S22" s="6"/>
    </row>
    <row r="23" spans="2:19" s="7" customFormat="1" ht="16.5" customHeight="1" x14ac:dyDescent="0.25">
      <c r="B23" s="60" t="s">
        <v>300</v>
      </c>
      <c r="C23" s="60" t="s">
        <v>300</v>
      </c>
      <c r="D23" s="49" t="s">
        <v>184</v>
      </c>
      <c r="E23" s="50" t="s">
        <v>204</v>
      </c>
      <c r="F23" s="50" t="s">
        <v>204</v>
      </c>
      <c r="G23" s="50" t="s">
        <v>204</v>
      </c>
      <c r="H23" s="50">
        <v>3.3161179179999998</v>
      </c>
      <c r="I23" s="50">
        <v>7.9051853729701183</v>
      </c>
      <c r="J23" s="50">
        <v>8.6878014800298828</v>
      </c>
      <c r="K23" s="50">
        <v>9.531935970000001</v>
      </c>
      <c r="L23" s="50"/>
      <c r="M23" s="50">
        <v>3.3161179179999998</v>
      </c>
      <c r="N23" s="50">
        <v>26.124922822999999</v>
      </c>
      <c r="O23" s="6"/>
      <c r="P23" s="6"/>
      <c r="Q23" s="6"/>
      <c r="R23" s="6"/>
      <c r="S23" s="6"/>
    </row>
    <row r="24" spans="2:19" s="7" customFormat="1" ht="16.5" customHeight="1" x14ac:dyDescent="0.25">
      <c r="B24" s="105" t="s">
        <v>278</v>
      </c>
      <c r="C24" s="105" t="s">
        <v>329</v>
      </c>
      <c r="D24" s="46" t="s">
        <v>184</v>
      </c>
      <c r="E24" s="47">
        <v>2.5649167360000069</v>
      </c>
      <c r="F24" s="47">
        <v>2.4396914800000005</v>
      </c>
      <c r="G24" s="47">
        <v>2.8601493799999997</v>
      </c>
      <c r="H24" s="47">
        <v>2.8569150699999999</v>
      </c>
      <c r="I24" s="47">
        <v>3.1926428474880031</v>
      </c>
      <c r="J24" s="47">
        <v>2.8292813358340196</v>
      </c>
      <c r="K24" s="47">
        <v>3.0654562024899916</v>
      </c>
      <c r="L24" s="50"/>
      <c r="M24" s="47">
        <v>10.721672666000007</v>
      </c>
      <c r="N24" s="47">
        <v>9.0873803858120148</v>
      </c>
      <c r="O24" s="6"/>
      <c r="P24" s="6"/>
      <c r="Q24" s="6"/>
      <c r="R24" s="6"/>
      <c r="S24" s="6"/>
    </row>
    <row r="25" spans="2:19" s="109" customFormat="1" ht="16.5" customHeight="1" x14ac:dyDescent="0.25">
      <c r="B25" s="60" t="s">
        <v>301</v>
      </c>
      <c r="C25" s="60" t="s">
        <v>330</v>
      </c>
      <c r="D25" s="49" t="s">
        <v>184</v>
      </c>
      <c r="E25" s="50" t="s">
        <v>204</v>
      </c>
      <c r="F25" s="50" t="s">
        <v>204</v>
      </c>
      <c r="G25" s="50" t="s">
        <v>204</v>
      </c>
      <c r="H25" s="50" t="s">
        <v>204</v>
      </c>
      <c r="I25" s="50">
        <v>1.3091821144</v>
      </c>
      <c r="J25" s="50">
        <v>1.3311005353999998</v>
      </c>
      <c r="K25" s="50">
        <v>1.9077425889999999</v>
      </c>
      <c r="L25" s="50"/>
      <c r="M25" s="50">
        <v>0</v>
      </c>
      <c r="N25" s="50">
        <v>4.5480252387999993</v>
      </c>
      <c r="O25" s="110"/>
      <c r="P25" s="110"/>
      <c r="Q25" s="110"/>
      <c r="R25" s="110"/>
      <c r="S25" s="110"/>
    </row>
    <row r="26" spans="2:19" s="7" customFormat="1" ht="16.5" customHeight="1" x14ac:dyDescent="0.25">
      <c r="B26" s="105" t="s">
        <v>302</v>
      </c>
      <c r="C26" s="105" t="s">
        <v>331</v>
      </c>
      <c r="D26" s="46" t="s">
        <v>184</v>
      </c>
      <c r="E26" s="47" t="s">
        <v>204</v>
      </c>
      <c r="F26" s="47" t="s">
        <v>204</v>
      </c>
      <c r="G26" s="47" t="s">
        <v>204</v>
      </c>
      <c r="H26" s="47" t="s">
        <v>204</v>
      </c>
      <c r="I26" s="47">
        <v>2.8926717068153316</v>
      </c>
      <c r="J26" s="47">
        <v>3.1224689302204647</v>
      </c>
      <c r="K26" s="47">
        <v>4.78036239268648</v>
      </c>
      <c r="L26" s="50"/>
      <c r="M26" s="47">
        <v>0</v>
      </c>
      <c r="N26" s="47">
        <v>10.795503029722276</v>
      </c>
      <c r="O26" s="6"/>
      <c r="P26" s="6"/>
      <c r="Q26" s="6"/>
      <c r="R26" s="6"/>
      <c r="S26" s="6"/>
    </row>
    <row r="27" spans="2:19" s="109" customFormat="1" ht="16.5" customHeight="1" x14ac:dyDescent="0.25">
      <c r="B27" s="60" t="s">
        <v>303</v>
      </c>
      <c r="C27" s="60" t="s">
        <v>332</v>
      </c>
      <c r="D27" s="49" t="s">
        <v>184</v>
      </c>
      <c r="E27" s="50" t="s">
        <v>204</v>
      </c>
      <c r="F27" s="50" t="s">
        <v>204</v>
      </c>
      <c r="G27" s="50" t="s">
        <v>204</v>
      </c>
      <c r="H27" s="50" t="s">
        <v>204</v>
      </c>
      <c r="I27" s="50">
        <v>3.8098851578947359</v>
      </c>
      <c r="J27" s="50">
        <v>4.0187615883732066</v>
      </c>
      <c r="K27" s="50">
        <v>4.579324733732058</v>
      </c>
      <c r="L27" s="50"/>
      <c r="M27" s="50">
        <v>0</v>
      </c>
      <c r="N27" s="50">
        <v>12.40797148</v>
      </c>
      <c r="O27" s="110"/>
      <c r="P27" s="110"/>
      <c r="Q27" s="110"/>
      <c r="R27" s="110"/>
      <c r="S27" s="110"/>
    </row>
    <row r="28" spans="2:19" s="7" customFormat="1" ht="16.5" customHeight="1" x14ac:dyDescent="0.25">
      <c r="B28" s="105" t="s">
        <v>304</v>
      </c>
      <c r="C28" s="105" t="s">
        <v>333</v>
      </c>
      <c r="D28" s="46" t="s">
        <v>184</v>
      </c>
      <c r="E28" s="47" t="s">
        <v>204</v>
      </c>
      <c r="F28" s="47" t="s">
        <v>204</v>
      </c>
      <c r="G28" s="47" t="s">
        <v>204</v>
      </c>
      <c r="H28" s="47" t="s">
        <v>204</v>
      </c>
      <c r="I28" s="47">
        <v>1.0371827547000003</v>
      </c>
      <c r="J28" s="47">
        <v>1.2524667881999998</v>
      </c>
      <c r="K28" s="47">
        <v>1.3654506880000001</v>
      </c>
      <c r="L28" s="50"/>
      <c r="M28" s="47">
        <v>0</v>
      </c>
      <c r="N28" s="47">
        <v>3.6551002309000005</v>
      </c>
      <c r="O28" s="6"/>
      <c r="P28" s="6"/>
      <c r="Q28" s="6"/>
      <c r="R28" s="6"/>
      <c r="S28" s="6"/>
    </row>
    <row r="29" spans="2:19" s="109" customFormat="1" ht="16.5" customHeight="1" x14ac:dyDescent="0.25">
      <c r="B29" s="88" t="s">
        <v>305</v>
      </c>
      <c r="C29" s="88" t="s">
        <v>338</v>
      </c>
      <c r="D29" s="89" t="s">
        <v>184</v>
      </c>
      <c r="E29" s="90">
        <v>15.119243585055163</v>
      </c>
      <c r="F29" s="90">
        <v>13.894602199923236</v>
      </c>
      <c r="G29" s="90">
        <v>14.64799625053165</v>
      </c>
      <c r="H29" s="90">
        <v>13.817765063128705</v>
      </c>
      <c r="I29" s="90">
        <v>14.553322557038246</v>
      </c>
      <c r="J29" s="90">
        <v>14.888977894902007</v>
      </c>
      <c r="K29" s="90">
        <v>17.01135587834418</v>
      </c>
      <c r="L29" s="50"/>
      <c r="M29" s="90">
        <v>57.479607098638752</v>
      </c>
      <c r="N29" s="90">
        <v>46.453656330284431</v>
      </c>
      <c r="O29" s="110"/>
      <c r="P29" s="110"/>
      <c r="Q29" s="110"/>
      <c r="R29" s="110"/>
      <c r="S29" s="110"/>
    </row>
    <row r="30" spans="2:19" s="7" customFormat="1" ht="16.5" customHeight="1" x14ac:dyDescent="0.25">
      <c r="B30" s="105" t="s">
        <v>306</v>
      </c>
      <c r="C30" s="105" t="s">
        <v>334</v>
      </c>
      <c r="D30" s="46" t="s">
        <v>184</v>
      </c>
      <c r="E30" s="47">
        <v>5.1012297799999997</v>
      </c>
      <c r="F30" s="47">
        <v>4.6400869242750069</v>
      </c>
      <c r="G30" s="47">
        <v>4.847268254824999</v>
      </c>
      <c r="H30" s="47">
        <v>4.753633626520001</v>
      </c>
      <c r="I30" s="47">
        <v>4.3686248047199987</v>
      </c>
      <c r="J30" s="47">
        <v>7.4938145793100057</v>
      </c>
      <c r="K30" s="47">
        <v>9.7587304790699392</v>
      </c>
      <c r="L30" s="50"/>
      <c r="M30" s="47">
        <v>19.34221858562001</v>
      </c>
      <c r="N30" s="47">
        <v>21.621169863099944</v>
      </c>
      <c r="O30" s="6"/>
      <c r="P30" s="6"/>
      <c r="Q30" s="6"/>
      <c r="R30" s="6"/>
      <c r="S30" s="6"/>
    </row>
    <row r="31" spans="2:19" s="109" customFormat="1" ht="16.5" customHeight="1" x14ac:dyDescent="0.25">
      <c r="B31" s="60" t="s">
        <v>327</v>
      </c>
      <c r="C31" s="60" t="s">
        <v>335</v>
      </c>
      <c r="D31" s="49" t="s">
        <v>184</v>
      </c>
      <c r="E31" s="50">
        <v>4.2086202369561434</v>
      </c>
      <c r="F31" s="50">
        <v>4.1785792982999972</v>
      </c>
      <c r="G31" s="50">
        <v>4.3866570121316499</v>
      </c>
      <c r="H31" s="50">
        <v>4.0156714256000008</v>
      </c>
      <c r="I31" s="50">
        <v>5.5533716651999994</v>
      </c>
      <c r="J31" s="50">
        <v>4.9061960045999999</v>
      </c>
      <c r="K31" s="50">
        <v>4.5702958607249089</v>
      </c>
      <c r="L31" s="50"/>
      <c r="M31" s="50">
        <v>16.789527972987791</v>
      </c>
      <c r="N31" s="50">
        <v>15.029863530524906</v>
      </c>
      <c r="O31" s="110"/>
      <c r="P31" s="110"/>
      <c r="Q31" s="110"/>
      <c r="R31" s="110"/>
      <c r="S31" s="110"/>
    </row>
    <row r="32" spans="2:19" s="7" customFormat="1" ht="16.5" customHeight="1" x14ac:dyDescent="0.25">
      <c r="B32" s="105" t="s">
        <v>245</v>
      </c>
      <c r="C32" s="105" t="s">
        <v>336</v>
      </c>
      <c r="D32" s="46" t="s">
        <v>184</v>
      </c>
      <c r="E32" s="47">
        <v>2.3488287228000204</v>
      </c>
      <c r="F32" s="47">
        <v>2.1503761909999826</v>
      </c>
      <c r="G32" s="47">
        <v>2.6574163733999998</v>
      </c>
      <c r="H32" s="47">
        <v>2.3783581315999944</v>
      </c>
      <c r="I32" s="47">
        <v>2.3214101063999997</v>
      </c>
      <c r="J32" s="47">
        <v>2.4861769520000001</v>
      </c>
      <c r="K32" s="47">
        <v>2.317440946833333</v>
      </c>
      <c r="L32" s="50"/>
      <c r="M32" s="47">
        <v>9.534979418799999</v>
      </c>
      <c r="N32" s="47">
        <v>7.1250280052333324</v>
      </c>
      <c r="O32" s="6"/>
      <c r="P32" s="6"/>
      <c r="Q32" s="6"/>
      <c r="R32" s="6"/>
      <c r="S32" s="6"/>
    </row>
    <row r="33" spans="2:19" s="109" customFormat="1" ht="16.5" customHeight="1" x14ac:dyDescent="0.25">
      <c r="B33" s="60" t="s">
        <v>357</v>
      </c>
      <c r="C33" s="60" t="s">
        <v>357</v>
      </c>
      <c r="D33" s="49" t="s">
        <v>184</v>
      </c>
      <c r="E33" s="50">
        <v>3.4435879699999998</v>
      </c>
      <c r="F33" s="50">
        <v>2.7603541136302487</v>
      </c>
      <c r="G33" s="50">
        <v>2.5717031299999999</v>
      </c>
      <c r="H33" s="50">
        <v>2.656853479949711</v>
      </c>
      <c r="I33" s="50">
        <v>2.3050972768182487</v>
      </c>
      <c r="J33" s="50">
        <v>0</v>
      </c>
      <c r="K33" s="50">
        <v>0.36291825</v>
      </c>
      <c r="L33" s="50"/>
      <c r="M33" s="50">
        <v>11.432498693579959</v>
      </c>
      <c r="N33" s="50">
        <v>2.6680155268182486</v>
      </c>
      <c r="O33" s="110"/>
      <c r="P33" s="110"/>
      <c r="Q33" s="110"/>
      <c r="R33" s="110"/>
      <c r="S33" s="110"/>
    </row>
    <row r="34" spans="2:19" s="7" customFormat="1" ht="16.5" customHeight="1" x14ac:dyDescent="0.25">
      <c r="B34" s="105" t="s">
        <v>47</v>
      </c>
      <c r="C34" s="105" t="s">
        <v>337</v>
      </c>
      <c r="D34" s="46" t="s">
        <v>184</v>
      </c>
      <c r="E34" s="47">
        <v>1.6976875299000001E-2</v>
      </c>
      <c r="F34" s="47">
        <v>0.16520567271800002</v>
      </c>
      <c r="G34" s="47">
        <v>0.18495148017500002</v>
      </c>
      <c r="H34" s="47">
        <v>1.3248399459E-2</v>
      </c>
      <c r="I34" s="47">
        <v>4.8187039000000004E-3</v>
      </c>
      <c r="J34" s="47">
        <v>2.7903589920000014E-3</v>
      </c>
      <c r="K34" s="47">
        <v>1.9703417160000002E-3</v>
      </c>
      <c r="L34" s="50"/>
      <c r="M34" s="47">
        <v>0.38038242765100005</v>
      </c>
      <c r="N34" s="47">
        <v>9.5794046080000007E-3</v>
      </c>
      <c r="O34" s="6"/>
      <c r="P34" s="6"/>
      <c r="Q34" s="6"/>
      <c r="R34" s="6"/>
      <c r="S34" s="6"/>
    </row>
    <row r="35" spans="2:19" s="109" customFormat="1" ht="16.5" customHeight="1" x14ac:dyDescent="0.25">
      <c r="B35" s="88" t="s">
        <v>307</v>
      </c>
      <c r="C35" s="88" t="s">
        <v>307</v>
      </c>
      <c r="D35" s="89" t="s">
        <v>184</v>
      </c>
      <c r="E35" s="90">
        <v>12.058</v>
      </c>
      <c r="F35" s="90">
        <v>12.082098916021762</v>
      </c>
      <c r="G35" s="90">
        <v>12.632942697564708</v>
      </c>
      <c r="H35" s="90">
        <v>13.487716452047948</v>
      </c>
      <c r="I35" s="90">
        <v>9.9370360148000092</v>
      </c>
      <c r="J35" s="90">
        <v>11.85332478320001</v>
      </c>
      <c r="K35" s="90">
        <v>13.602569068500006</v>
      </c>
      <c r="L35" s="50"/>
      <c r="M35" s="90">
        <v>50.26075806563442</v>
      </c>
      <c r="N35" s="90">
        <v>35.392929866500026</v>
      </c>
      <c r="O35" s="110"/>
      <c r="P35" s="110"/>
      <c r="Q35" s="110"/>
      <c r="R35" s="110"/>
      <c r="S35" s="110"/>
    </row>
    <row r="36" spans="2:19" s="7" customFormat="1" ht="16.5" customHeight="1" x14ac:dyDescent="0.25">
      <c r="B36" s="105" t="s">
        <v>308</v>
      </c>
      <c r="C36" s="105" t="s">
        <v>328</v>
      </c>
      <c r="D36" s="46" t="s">
        <v>184</v>
      </c>
      <c r="E36" s="47">
        <v>6.7860784379999952</v>
      </c>
      <c r="F36" s="47">
        <v>5.865158058000004</v>
      </c>
      <c r="G36" s="47">
        <v>7.9598093607900084</v>
      </c>
      <c r="H36" s="47">
        <v>7.808669779999998</v>
      </c>
      <c r="I36" s="47">
        <v>5.5061375497000071</v>
      </c>
      <c r="J36" s="47">
        <v>6.6034565830000176</v>
      </c>
      <c r="K36" s="47">
        <v>8.1278077675000038</v>
      </c>
      <c r="L36" s="50"/>
      <c r="M36" s="47">
        <v>28.419715636790006</v>
      </c>
      <c r="N36" s="47">
        <v>20.237401900200027</v>
      </c>
      <c r="O36" s="6"/>
      <c r="P36" s="6"/>
      <c r="Q36" s="6"/>
      <c r="R36" s="6"/>
      <c r="S36" s="6"/>
    </row>
    <row r="37" spans="2:19" s="109" customFormat="1" ht="16.5" customHeight="1" x14ac:dyDescent="0.25">
      <c r="B37" s="60" t="s">
        <v>309</v>
      </c>
      <c r="C37" s="60" t="s">
        <v>309</v>
      </c>
      <c r="D37" s="49" t="s">
        <v>184</v>
      </c>
      <c r="E37" s="50">
        <v>0.66922217999999989</v>
      </c>
      <c r="F37" s="50">
        <v>1.2236953603589986</v>
      </c>
      <c r="G37" s="50">
        <v>0.57829362000000017</v>
      </c>
      <c r="H37" s="50">
        <v>1.56653793</v>
      </c>
      <c r="I37" s="50">
        <v>0.24146150999999996</v>
      </c>
      <c r="J37" s="50">
        <v>0.27536674999999999</v>
      </c>
      <c r="K37" s="50">
        <v>0.53451715</v>
      </c>
      <c r="L37" s="50"/>
      <c r="M37" s="50">
        <v>4.0377490903589983</v>
      </c>
      <c r="N37" s="50">
        <v>1.0513454099999999</v>
      </c>
      <c r="P37" s="110"/>
      <c r="Q37" s="110"/>
      <c r="R37" s="110"/>
      <c r="S37" s="110"/>
    </row>
    <row r="38" spans="2:19" s="7" customFormat="1" ht="16.5" customHeight="1" x14ac:dyDescent="0.25">
      <c r="B38" s="105" t="s">
        <v>310</v>
      </c>
      <c r="C38" s="105" t="s">
        <v>340</v>
      </c>
      <c r="D38" s="46" t="s">
        <v>184</v>
      </c>
      <c r="E38" s="47">
        <v>1.9481938605720033</v>
      </c>
      <c r="F38" s="47">
        <v>1.5065224501079995</v>
      </c>
      <c r="G38" s="47">
        <v>1.5706821305250001</v>
      </c>
      <c r="H38" s="47">
        <v>1.3451928256780006</v>
      </c>
      <c r="I38" s="47">
        <v>1.3343299799999995</v>
      </c>
      <c r="J38" s="47">
        <v>1.9508281600000081</v>
      </c>
      <c r="K38" s="47">
        <v>1.8808413290000028</v>
      </c>
      <c r="L38" s="50"/>
      <c r="M38" s="47">
        <v>6.3705912668830038</v>
      </c>
      <c r="N38" s="47">
        <v>5.1659994690000106</v>
      </c>
      <c r="O38" s="6"/>
      <c r="P38" s="6"/>
      <c r="Q38" s="6"/>
      <c r="R38" s="6"/>
      <c r="S38" s="6"/>
    </row>
    <row r="39" spans="2:19" s="109" customFormat="1" ht="16.5" customHeight="1" x14ac:dyDescent="0.25">
      <c r="B39" s="60" t="s">
        <v>47</v>
      </c>
      <c r="C39" s="60" t="s">
        <v>120</v>
      </c>
      <c r="D39" s="49" t="s">
        <v>184</v>
      </c>
      <c r="E39" s="50">
        <v>2.654505521428002</v>
      </c>
      <c r="F39" s="50">
        <v>3.4867230475547593</v>
      </c>
      <c r="G39" s="50">
        <v>2.524157586249701</v>
      </c>
      <c r="H39" s="50">
        <v>2.7673159163699497</v>
      </c>
      <c r="I39" s="50">
        <v>2.8551069751000027</v>
      </c>
      <c r="J39" s="50">
        <v>3.0236732901999854</v>
      </c>
      <c r="K39" s="50">
        <v>3.0594028220000005</v>
      </c>
      <c r="L39" s="50"/>
      <c r="M39" s="50">
        <v>11.43270207160241</v>
      </c>
      <c r="N39" s="50">
        <v>8.9381830872999881</v>
      </c>
      <c r="O39" s="110"/>
      <c r="P39" s="110"/>
      <c r="Q39" s="110"/>
      <c r="R39" s="110"/>
      <c r="S39" s="110"/>
    </row>
    <row r="40" spans="2:19" s="7" customFormat="1" ht="16.5" customHeight="1" x14ac:dyDescent="0.3">
      <c r="B40" s="76" t="s">
        <v>311</v>
      </c>
      <c r="C40" s="76" t="s">
        <v>341</v>
      </c>
      <c r="D40" s="77" t="s">
        <v>184</v>
      </c>
      <c r="E40" s="78">
        <v>5.1226327246475902</v>
      </c>
      <c r="F40" s="78">
        <v>4.9862914201209119</v>
      </c>
      <c r="G40" s="78">
        <v>4.7775335939970605</v>
      </c>
      <c r="H40" s="78">
        <v>5.2527775139774144</v>
      </c>
      <c r="I40" s="78">
        <v>5.1239841904591437</v>
      </c>
      <c r="J40" s="78">
        <v>4.6372269599556217</v>
      </c>
      <c r="K40" s="78">
        <v>4.2558018471743146</v>
      </c>
      <c r="L40" s="50"/>
      <c r="M40" s="78">
        <v>20.139235252742974</v>
      </c>
      <c r="N40" s="78">
        <v>14.017012997589081</v>
      </c>
      <c r="O40" s="6"/>
      <c r="P40" s="6"/>
      <c r="Q40" s="111"/>
      <c r="R40" s="6"/>
      <c r="S40" s="6"/>
    </row>
    <row r="41" spans="2:19" s="109" customFormat="1" ht="16.5" customHeight="1" x14ac:dyDescent="0.25">
      <c r="B41" s="60" t="s">
        <v>52</v>
      </c>
      <c r="C41" s="60" t="s">
        <v>113</v>
      </c>
      <c r="D41" s="49" t="s">
        <v>184</v>
      </c>
      <c r="E41" s="50">
        <v>5.0018034737234658E-2</v>
      </c>
      <c r="F41" s="50">
        <v>7.5241260706039384E-2</v>
      </c>
      <c r="G41" s="50">
        <v>0.11166984437811422</v>
      </c>
      <c r="H41" s="50">
        <v>0.12710413976013066</v>
      </c>
      <c r="I41" s="50">
        <v>0.26995138307123301</v>
      </c>
      <c r="J41" s="50">
        <v>0.12734072554830111</v>
      </c>
      <c r="K41" s="50">
        <v>5.2337659951759534E-2</v>
      </c>
      <c r="L41" s="50"/>
      <c r="M41" s="50">
        <v>0.36403327958151893</v>
      </c>
      <c r="N41" s="50">
        <v>0.44962976857129366</v>
      </c>
      <c r="O41" s="110"/>
      <c r="P41" s="110"/>
      <c r="Q41" s="110"/>
      <c r="R41" s="110"/>
      <c r="S41" s="110"/>
    </row>
    <row r="42" spans="2:19" s="7" customFormat="1" ht="16.5" customHeight="1" x14ac:dyDescent="0.25">
      <c r="B42" s="105" t="s">
        <v>117</v>
      </c>
      <c r="C42" s="105" t="s">
        <v>117</v>
      </c>
      <c r="D42" s="46" t="s">
        <v>184</v>
      </c>
      <c r="E42" s="47">
        <v>4.5114453296099999</v>
      </c>
      <c r="F42" s="47">
        <v>4.4154195228000015</v>
      </c>
      <c r="G42" s="47">
        <v>4.2141205379720006</v>
      </c>
      <c r="H42" s="47">
        <v>4.1162423237399999</v>
      </c>
      <c r="I42" s="47">
        <v>3.9201534225000048</v>
      </c>
      <c r="J42" s="47">
        <v>3.5483204505300017</v>
      </c>
      <c r="K42" s="47">
        <v>3.3264343317600011</v>
      </c>
      <c r="L42" s="50"/>
      <c r="M42" s="47">
        <v>17.257227714122003</v>
      </c>
      <c r="N42" s="47">
        <v>10.794908204790008</v>
      </c>
      <c r="O42" s="6"/>
      <c r="P42" s="6"/>
      <c r="Q42" s="6"/>
      <c r="R42" s="6"/>
      <c r="S42" s="6"/>
    </row>
    <row r="43" spans="2:19" s="109" customFormat="1" ht="16.5" customHeight="1" x14ac:dyDescent="0.25">
      <c r="B43" s="60" t="s">
        <v>55</v>
      </c>
      <c r="C43" s="60" t="s">
        <v>115</v>
      </c>
      <c r="D43" s="49" t="s">
        <v>184</v>
      </c>
      <c r="E43" s="50">
        <v>0.42595711316821849</v>
      </c>
      <c r="F43" s="50">
        <v>0.37459845449645446</v>
      </c>
      <c r="G43" s="50">
        <v>0.31368567442258494</v>
      </c>
      <c r="H43" s="50">
        <v>0.82883684693892612</v>
      </c>
      <c r="I43" s="50">
        <v>0.59013085368725526</v>
      </c>
      <c r="J43" s="50">
        <v>0.53106672575856617</v>
      </c>
      <c r="K43" s="50">
        <v>0.37162251557668113</v>
      </c>
      <c r="L43" s="50"/>
      <c r="M43" s="50">
        <v>1.9430780890261841</v>
      </c>
      <c r="N43" s="50">
        <v>1.4928200950225028</v>
      </c>
      <c r="O43" s="110"/>
      <c r="P43" s="110"/>
      <c r="Q43" s="110"/>
      <c r="R43" s="110"/>
      <c r="S43" s="110"/>
    </row>
    <row r="44" spans="2:19" s="7" customFormat="1" ht="16.5" customHeight="1" x14ac:dyDescent="0.25">
      <c r="B44" s="105" t="s">
        <v>312</v>
      </c>
      <c r="C44" s="105" t="s">
        <v>116</v>
      </c>
      <c r="D44" s="46" t="s">
        <v>184</v>
      </c>
      <c r="E44" s="47">
        <v>7.4377127132137053E-2</v>
      </c>
      <c r="F44" s="47">
        <v>5.7020542118416756E-2</v>
      </c>
      <c r="G44" s="47">
        <v>8.0060317224360689E-2</v>
      </c>
      <c r="H44" s="47">
        <v>0.11680595353835758</v>
      </c>
      <c r="I44" s="47">
        <v>0.3041473812006501</v>
      </c>
      <c r="J44" s="47">
        <v>0.33139895811875253</v>
      </c>
      <c r="K44" s="47">
        <v>0.35883851988589277</v>
      </c>
      <c r="L44" s="50"/>
      <c r="M44" s="47">
        <v>0.32826394001327208</v>
      </c>
      <c r="N44" s="47">
        <v>0.9943848592052954</v>
      </c>
      <c r="O44" s="6"/>
      <c r="P44" s="6"/>
      <c r="Q44" s="6"/>
      <c r="R44" s="6"/>
      <c r="S44" s="6"/>
    </row>
    <row r="45" spans="2:19" s="109" customFormat="1" ht="16.5" customHeight="1" x14ac:dyDescent="0.25">
      <c r="B45" s="60" t="s">
        <v>313</v>
      </c>
      <c r="C45" s="60" t="s">
        <v>242</v>
      </c>
      <c r="D45" s="49" t="s">
        <v>184</v>
      </c>
      <c r="E45" s="50">
        <v>6.0835119999999999E-2</v>
      </c>
      <c r="F45" s="50">
        <v>6.4011639999999995E-2</v>
      </c>
      <c r="G45" s="50">
        <v>5.7997220000000016E-2</v>
      </c>
      <c r="H45" s="50">
        <v>6.3788250000000005E-2</v>
      </c>
      <c r="I45" s="50">
        <v>3.9601149999999995E-2</v>
      </c>
      <c r="J45" s="50">
        <v>9.9100099999999997E-2</v>
      </c>
      <c r="K45" s="50">
        <v>0.14656881999998023</v>
      </c>
      <c r="L45" s="50"/>
      <c r="M45" s="50">
        <v>0.24663223000000001</v>
      </c>
      <c r="N45" s="50">
        <v>0.28527006999998022</v>
      </c>
      <c r="O45" s="110"/>
      <c r="P45" s="110"/>
      <c r="Q45" s="110"/>
      <c r="R45" s="110"/>
      <c r="S45" s="110"/>
    </row>
    <row r="46" spans="2:19" s="7" customFormat="1" ht="16.5" customHeight="1" x14ac:dyDescent="0.25">
      <c r="B46" s="175" t="s">
        <v>314</v>
      </c>
      <c r="C46" s="175" t="s">
        <v>339</v>
      </c>
      <c r="D46" s="176" t="s">
        <v>184</v>
      </c>
      <c r="E46" s="177">
        <v>0.11181302999999999</v>
      </c>
      <c r="F46" s="177">
        <v>0</v>
      </c>
      <c r="G46" s="177">
        <v>0.42722632999999999</v>
      </c>
      <c r="H46" s="177">
        <v>1.1355075800000001</v>
      </c>
      <c r="I46" s="177">
        <v>0.24773721000000001</v>
      </c>
      <c r="J46" s="177">
        <v>2.3647320700000001</v>
      </c>
      <c r="K46" s="177">
        <v>0.25242659000000001</v>
      </c>
      <c r="L46" s="50"/>
      <c r="M46" s="177">
        <v>1.6745469399999999</v>
      </c>
      <c r="N46" s="177">
        <v>2.8648958699999998</v>
      </c>
      <c r="O46" s="6"/>
      <c r="P46" s="6"/>
      <c r="Q46" s="6"/>
      <c r="R46" s="6"/>
      <c r="S46" s="6"/>
    </row>
    <row r="47" spans="2:19" ht="12.75" customHeight="1" x14ac:dyDescent="0.25">
      <c r="B47" s="8"/>
      <c r="C47" s="8"/>
      <c r="D47" s="12"/>
      <c r="E47" s="16"/>
      <c r="F47" s="16"/>
      <c r="G47" s="16"/>
      <c r="H47" s="16"/>
      <c r="I47" s="16"/>
      <c r="J47" s="16"/>
      <c r="K47" s="16"/>
      <c r="L47" s="50"/>
      <c r="M47" s="16"/>
      <c r="N47" s="16"/>
    </row>
    <row r="48" spans="2:19" s="7" customFormat="1" ht="16.5" customHeight="1" x14ac:dyDescent="0.25">
      <c r="B48" s="14" t="s">
        <v>186</v>
      </c>
      <c r="C48" s="14" t="s">
        <v>172</v>
      </c>
      <c r="D48" s="15" t="s">
        <v>184</v>
      </c>
      <c r="E48" s="33">
        <v>77.349993849622521</v>
      </c>
      <c r="F48" s="33">
        <v>76.982560261410356</v>
      </c>
      <c r="G48" s="33">
        <v>78.564947251784361</v>
      </c>
      <c r="H48" s="33">
        <v>80.504435760715225</v>
      </c>
      <c r="I48" s="33">
        <v>76.547884201078148</v>
      </c>
      <c r="J48" s="33">
        <v>79.074033578711919</v>
      </c>
      <c r="K48" s="33">
        <v>79.914298233404793</v>
      </c>
      <c r="L48" s="100"/>
      <c r="M48" s="33">
        <v>313.40193712353249</v>
      </c>
      <c r="N48" s="33">
        <v>235.53621601319486</v>
      </c>
      <c r="O48" s="6"/>
      <c r="P48" s="6"/>
      <c r="Q48" s="6"/>
      <c r="R48" s="6"/>
      <c r="S48" s="6"/>
    </row>
    <row r="49" spans="2:19" s="7" customFormat="1" ht="16.5" customHeight="1" x14ac:dyDescent="0.25">
      <c r="B49" s="76" t="s">
        <v>297</v>
      </c>
      <c r="C49" s="76" t="s">
        <v>298</v>
      </c>
      <c r="D49" s="77" t="s">
        <v>184</v>
      </c>
      <c r="E49" s="78">
        <v>55.708152601913049</v>
      </c>
      <c r="F49" s="78">
        <v>57.537743291612806</v>
      </c>
      <c r="G49" s="78">
        <v>59.584384824317794</v>
      </c>
      <c r="H49" s="78">
        <v>60.767673086823379</v>
      </c>
      <c r="I49" s="78">
        <v>57.061966434997466</v>
      </c>
      <c r="J49" s="78">
        <v>57.343716864619928</v>
      </c>
      <c r="K49" s="78">
        <v>59.137408193773723</v>
      </c>
      <c r="L49" s="178"/>
      <c r="M49" s="78">
        <v>233.59795380466704</v>
      </c>
      <c r="N49" s="78">
        <v>173.5430914933911</v>
      </c>
      <c r="O49" s="6"/>
      <c r="P49" s="6"/>
      <c r="Q49" s="6"/>
      <c r="R49" s="6"/>
      <c r="S49" s="6"/>
    </row>
    <row r="50" spans="2:19" s="7" customFormat="1" ht="16.5" customHeight="1" x14ac:dyDescent="0.25">
      <c r="B50" s="60" t="s">
        <v>52</v>
      </c>
      <c r="C50" s="60" t="s">
        <v>113</v>
      </c>
      <c r="D50" s="49" t="s">
        <v>184</v>
      </c>
      <c r="E50" s="50">
        <v>25.57982585215974</v>
      </c>
      <c r="F50" s="50">
        <v>26.926612485699991</v>
      </c>
      <c r="G50" s="50">
        <v>28.217036825319873</v>
      </c>
      <c r="H50" s="50">
        <v>29.404710928492236</v>
      </c>
      <c r="I50" s="50">
        <v>30.263105980887616</v>
      </c>
      <c r="J50" s="50">
        <v>30.579229904490028</v>
      </c>
      <c r="K50" s="50">
        <v>31.338999685380074</v>
      </c>
      <c r="L50" s="50"/>
      <c r="M50" s="50">
        <v>110.12818609167185</v>
      </c>
      <c r="N50" s="50">
        <v>92.18133557075771</v>
      </c>
      <c r="O50" s="6"/>
      <c r="P50" s="6"/>
      <c r="Q50" s="6"/>
      <c r="R50" s="6"/>
      <c r="S50" s="6"/>
    </row>
    <row r="51" spans="2:19" s="7" customFormat="1" ht="16.5" customHeight="1" x14ac:dyDescent="0.25">
      <c r="B51" s="105" t="s">
        <v>53</v>
      </c>
      <c r="C51" s="105" t="s">
        <v>114</v>
      </c>
      <c r="D51" s="46" t="s">
        <v>184</v>
      </c>
      <c r="E51" s="57">
        <v>25.229267464275004</v>
      </c>
      <c r="F51" s="57">
        <v>25.296101046597656</v>
      </c>
      <c r="G51" s="57">
        <v>25.571109463808003</v>
      </c>
      <c r="H51" s="57">
        <v>25.780324161755075</v>
      </c>
      <c r="I51" s="57">
        <v>20.785591316642673</v>
      </c>
      <c r="J51" s="57">
        <v>20.513645691342248</v>
      </c>
      <c r="K51" s="57">
        <v>21.049999999999997</v>
      </c>
      <c r="L51" s="96"/>
      <c r="M51" s="47">
        <v>101.87680213643574</v>
      </c>
      <c r="N51" s="47">
        <v>62.349237007984918</v>
      </c>
      <c r="O51" s="6"/>
      <c r="P51" s="6"/>
      <c r="Q51" s="6"/>
      <c r="R51" s="6"/>
      <c r="S51" s="6"/>
    </row>
    <row r="52" spans="2:19" s="7" customFormat="1" ht="16.5" customHeight="1" x14ac:dyDescent="0.25">
      <c r="B52" s="60" t="s">
        <v>55</v>
      </c>
      <c r="C52" s="60" t="s">
        <v>115</v>
      </c>
      <c r="D52" s="58" t="s">
        <v>184</v>
      </c>
      <c r="E52" s="59">
        <v>2.8084438351238381</v>
      </c>
      <c r="F52" s="59">
        <v>3.2011461191276567</v>
      </c>
      <c r="G52" s="59">
        <v>3.6989904341830631</v>
      </c>
      <c r="H52" s="59">
        <v>4.1119774620177161</v>
      </c>
      <c r="I52" s="59">
        <v>4.1987551134987271</v>
      </c>
      <c r="J52" s="59">
        <v>4.4190332449204828</v>
      </c>
      <c r="K52" s="59">
        <v>4.964929760335246</v>
      </c>
      <c r="L52" s="99"/>
      <c r="M52" s="59">
        <v>13.820557850452275</v>
      </c>
      <c r="N52" s="59">
        <v>13.582718118754457</v>
      </c>
      <c r="O52" s="6"/>
      <c r="P52" s="6"/>
      <c r="Q52" s="6"/>
      <c r="R52" s="6"/>
      <c r="S52" s="6"/>
    </row>
    <row r="53" spans="2:19" s="7" customFormat="1" ht="16.5" customHeight="1" x14ac:dyDescent="0.25">
      <c r="B53" s="105" t="s">
        <v>56</v>
      </c>
      <c r="C53" s="105" t="s">
        <v>116</v>
      </c>
      <c r="D53" s="56" t="s">
        <v>184</v>
      </c>
      <c r="E53" s="57">
        <v>2.0906154503544703</v>
      </c>
      <c r="F53" s="57">
        <v>2.1138836401875034</v>
      </c>
      <c r="G53" s="57">
        <v>2.0972481010068558</v>
      </c>
      <c r="H53" s="57">
        <v>1.4706605345583503</v>
      </c>
      <c r="I53" s="57">
        <v>1.8145140239684512</v>
      </c>
      <c r="J53" s="57">
        <v>1.8318080238671706</v>
      </c>
      <c r="K53" s="57">
        <v>1.7834787480584047</v>
      </c>
      <c r="L53" s="99"/>
      <c r="M53" s="57">
        <v>7.77240772610718</v>
      </c>
      <c r="N53" s="57">
        <v>5.4298007958940264</v>
      </c>
      <c r="O53" s="6"/>
      <c r="P53" s="6"/>
      <c r="Q53" s="6"/>
      <c r="R53" s="6"/>
      <c r="S53" s="6"/>
    </row>
    <row r="54" spans="2:19" s="109" customFormat="1" ht="16.5" customHeight="1" x14ac:dyDescent="0.25">
      <c r="B54" s="88" t="s">
        <v>305</v>
      </c>
      <c r="C54" s="88" t="s">
        <v>338</v>
      </c>
      <c r="D54" s="88" t="s">
        <v>184</v>
      </c>
      <c r="E54" s="174">
        <v>12.101981491067745</v>
      </c>
      <c r="F54" s="174">
        <v>11.17562153834276</v>
      </c>
      <c r="G54" s="174">
        <v>11.086453768099872</v>
      </c>
      <c r="H54" s="174">
        <v>10.80013234508672</v>
      </c>
      <c r="I54" s="174">
        <v>11.342252112252327</v>
      </c>
      <c r="J54" s="174">
        <v>11.610911771916079</v>
      </c>
      <c r="K54" s="174">
        <v>12.728188802226242</v>
      </c>
      <c r="L54" s="99"/>
      <c r="M54" s="174">
        <v>45.164189142597095</v>
      </c>
      <c r="N54" s="174">
        <v>35.681352686394646</v>
      </c>
      <c r="O54" s="110"/>
      <c r="P54" s="110"/>
      <c r="Q54" s="110"/>
      <c r="R54" s="110"/>
      <c r="S54" s="110"/>
    </row>
    <row r="55" spans="2:19" s="109" customFormat="1" ht="16.5" customHeight="1" x14ac:dyDescent="0.25">
      <c r="B55" s="105" t="s">
        <v>306</v>
      </c>
      <c r="C55" s="105" t="s">
        <v>334</v>
      </c>
      <c r="D55" s="56" t="s">
        <v>184</v>
      </c>
      <c r="E55" s="57">
        <v>3.6726314621720997</v>
      </c>
      <c r="F55" s="57">
        <v>3.2695762300000002</v>
      </c>
      <c r="G55" s="57">
        <v>3.0795635586746264</v>
      </c>
      <c r="H55" s="57">
        <v>2.9348125109451342</v>
      </c>
      <c r="I55" s="57">
        <v>2.4977829303163337</v>
      </c>
      <c r="J55" s="57">
        <v>5.0317206342337464</v>
      </c>
      <c r="K55" s="57">
        <v>6.2822829357450791</v>
      </c>
      <c r="L55" s="99"/>
      <c r="M55" s="57">
        <v>12.95658376179186</v>
      </c>
      <c r="N55" s="57">
        <v>13.81178650029516</v>
      </c>
      <c r="O55" s="110"/>
      <c r="P55" s="110"/>
      <c r="Q55" s="110"/>
      <c r="R55" s="110"/>
      <c r="S55" s="110"/>
    </row>
    <row r="56" spans="2:19" s="109" customFormat="1" ht="16.5" customHeight="1" x14ac:dyDescent="0.25">
      <c r="B56" s="60" t="s">
        <v>327</v>
      </c>
      <c r="C56" s="60" t="s">
        <v>335</v>
      </c>
      <c r="D56" s="48" t="s">
        <v>184</v>
      </c>
      <c r="E56" s="59">
        <v>3.5895590492859579</v>
      </c>
      <c r="F56" s="59">
        <v>3.6508441057680754</v>
      </c>
      <c r="G56" s="59">
        <v>3.7162870268261354</v>
      </c>
      <c r="H56" s="59">
        <v>3.5466500375606174</v>
      </c>
      <c r="I56" s="59">
        <v>5.0925346658114687</v>
      </c>
      <c r="J56" s="59">
        <v>4.125490252708226</v>
      </c>
      <c r="K56" s="59">
        <v>3.8148080401798508</v>
      </c>
      <c r="L56" s="99"/>
      <c r="M56" s="59">
        <v>14.503340219440787</v>
      </c>
      <c r="N56" s="59">
        <v>13.032832958699547</v>
      </c>
      <c r="O56" s="110"/>
      <c r="P56" s="110"/>
      <c r="Q56" s="110"/>
      <c r="R56" s="110"/>
      <c r="S56" s="110"/>
    </row>
    <row r="57" spans="2:19" s="109" customFormat="1" ht="16.5" customHeight="1" x14ac:dyDescent="0.25">
      <c r="B57" s="105" t="s">
        <v>245</v>
      </c>
      <c r="C57" s="105" t="s">
        <v>336</v>
      </c>
      <c r="D57" s="56" t="s">
        <v>184</v>
      </c>
      <c r="E57" s="57">
        <v>2.3400840207721894</v>
      </c>
      <c r="F57" s="57">
        <v>2.1258615926286852</v>
      </c>
      <c r="G57" s="57">
        <v>2.6198087428248606</v>
      </c>
      <c r="H57" s="57">
        <v>2.353407258544709</v>
      </c>
      <c r="I57" s="57">
        <v>2.2973701961245254</v>
      </c>
      <c r="J57" s="57">
        <v>2.4537008849741087</v>
      </c>
      <c r="K57" s="57">
        <v>2.2681795763013115</v>
      </c>
      <c r="L57" s="99"/>
      <c r="M57" s="57">
        <v>9.4391616147704447</v>
      </c>
      <c r="N57" s="57">
        <v>7.0192506573999456</v>
      </c>
      <c r="O57" s="110"/>
      <c r="P57" s="110"/>
      <c r="Q57" s="110"/>
      <c r="R57" s="110"/>
      <c r="S57" s="110"/>
    </row>
    <row r="58" spans="2:19" s="109" customFormat="1" ht="16.5" customHeight="1" x14ac:dyDescent="0.25">
      <c r="B58" s="60" t="s">
        <v>357</v>
      </c>
      <c r="C58" s="60" t="s">
        <v>357</v>
      </c>
      <c r="D58" s="48" t="s">
        <v>184</v>
      </c>
      <c r="E58" s="59">
        <v>2.499706958837498</v>
      </c>
      <c r="F58" s="59">
        <v>2.1293396099460002</v>
      </c>
      <c r="G58" s="59">
        <v>1.6707944397742502</v>
      </c>
      <c r="H58" s="59">
        <v>1.9652625380362594</v>
      </c>
      <c r="I58" s="59">
        <v>1.4545643199999998</v>
      </c>
      <c r="J58" s="59">
        <v>0</v>
      </c>
      <c r="K58" s="59">
        <v>0.36291825</v>
      </c>
      <c r="L58" s="99"/>
      <c r="M58" s="59">
        <v>8.265103546594009</v>
      </c>
      <c r="N58" s="59">
        <v>1.8174825699999997</v>
      </c>
      <c r="O58" s="110"/>
      <c r="P58" s="110"/>
      <c r="Q58" s="110"/>
      <c r="R58" s="110"/>
      <c r="S58" s="110"/>
    </row>
    <row r="59" spans="2:19" s="7" customFormat="1" ht="16.5" customHeight="1" x14ac:dyDescent="0.25">
      <c r="B59" s="76" t="s">
        <v>307</v>
      </c>
      <c r="C59" s="76" t="s">
        <v>307</v>
      </c>
      <c r="D59" s="76" t="s">
        <v>184</v>
      </c>
      <c r="E59" s="173">
        <v>5.1785823400000002</v>
      </c>
      <c r="F59" s="173">
        <v>4.3661719899999412</v>
      </c>
      <c r="G59" s="173">
        <v>3.6838705680999961</v>
      </c>
      <c r="H59" s="173">
        <v>4.6038472378805739</v>
      </c>
      <c r="I59" s="173">
        <v>3.8729909599999996</v>
      </c>
      <c r="J59" s="173">
        <v>4.0657819869999994</v>
      </c>
      <c r="K59" s="173">
        <v>4.3495212172084914</v>
      </c>
      <c r="L59" s="99"/>
      <c r="M59" s="173">
        <v>17.83247213598051</v>
      </c>
      <c r="N59" s="173">
        <v>12.288294164208491</v>
      </c>
      <c r="O59" s="6"/>
      <c r="P59" s="6"/>
      <c r="Q59" s="6"/>
      <c r="R59" s="6"/>
      <c r="S59" s="6"/>
    </row>
    <row r="60" spans="2:19" s="109" customFormat="1" ht="16.5" customHeight="1" x14ac:dyDescent="0.25">
      <c r="B60" s="60" t="s">
        <v>308</v>
      </c>
      <c r="C60" s="60" t="s">
        <v>328</v>
      </c>
      <c r="D60" s="58" t="s">
        <v>184</v>
      </c>
      <c r="E60" s="59">
        <v>3.2381039582400599</v>
      </c>
      <c r="F60" s="59">
        <v>2.4168552099883267</v>
      </c>
      <c r="G60" s="59">
        <v>2.6636792369896156</v>
      </c>
      <c r="H60" s="59">
        <v>2.7004194777478596</v>
      </c>
      <c r="I60" s="59">
        <v>2.4440238302160293</v>
      </c>
      <c r="J60" s="59">
        <v>2.9244379329999992</v>
      </c>
      <c r="K60" s="59">
        <v>3.0113054528573189</v>
      </c>
      <c r="L60" s="99"/>
      <c r="M60" s="59">
        <v>11.019057882965862</v>
      </c>
      <c r="N60" s="59">
        <v>8.379767216073347</v>
      </c>
      <c r="O60" s="110"/>
      <c r="P60" s="110"/>
      <c r="Q60" s="110"/>
      <c r="R60" s="110"/>
      <c r="S60" s="110"/>
    </row>
    <row r="61" spans="2:19" s="7" customFormat="1" ht="16.5" customHeight="1" x14ac:dyDescent="0.25">
      <c r="B61" s="105" t="s">
        <v>309</v>
      </c>
      <c r="C61" s="105" t="s">
        <v>309</v>
      </c>
      <c r="D61" s="45" t="s">
        <v>184</v>
      </c>
      <c r="E61" s="57">
        <v>0.34896283006216183</v>
      </c>
      <c r="F61" s="57">
        <v>0.49688960311538222</v>
      </c>
      <c r="G61" s="57">
        <v>1.724138689535936E-2</v>
      </c>
      <c r="H61" s="57">
        <v>0.74128142546445241</v>
      </c>
      <c r="I61" s="57">
        <v>2.9272085936923403E-2</v>
      </c>
      <c r="J61" s="57">
        <v>0.10862066000000004</v>
      </c>
      <c r="K61" s="57">
        <v>9.4123729999999989E-2</v>
      </c>
      <c r="L61" s="99"/>
      <c r="M61" s="57">
        <v>1.6043752455373559</v>
      </c>
      <c r="N61" s="57">
        <v>0.23201647593692343</v>
      </c>
      <c r="O61" s="6"/>
      <c r="P61" s="6"/>
      <c r="Q61" s="6"/>
      <c r="R61" s="6"/>
      <c r="S61" s="6"/>
    </row>
    <row r="62" spans="2:19" s="109" customFormat="1" ht="16.5" customHeight="1" x14ac:dyDescent="0.25">
      <c r="B62" s="60" t="s">
        <v>310</v>
      </c>
      <c r="C62" s="60" t="s">
        <v>340</v>
      </c>
      <c r="D62" s="58" t="s">
        <v>184</v>
      </c>
      <c r="E62" s="59">
        <v>7.8335936062792322E-2</v>
      </c>
      <c r="F62" s="59">
        <v>9.0549234161385758E-2</v>
      </c>
      <c r="G62" s="59">
        <v>3.0367945238867555E-2</v>
      </c>
      <c r="H62" s="59">
        <v>9.9720976969407252E-2</v>
      </c>
      <c r="I62" s="59">
        <v>8.5288222948234016E-2</v>
      </c>
      <c r="J62" s="59">
        <v>0.11150240999999989</v>
      </c>
      <c r="K62" s="59">
        <v>0.14455309922828896</v>
      </c>
      <c r="L62" s="99"/>
      <c r="M62" s="59">
        <v>0.29897409243245288</v>
      </c>
      <c r="N62" s="59">
        <v>0.34134373217652286</v>
      </c>
      <c r="O62" s="110"/>
      <c r="P62" s="110"/>
      <c r="Q62" s="110"/>
      <c r="R62" s="110"/>
      <c r="S62" s="110"/>
    </row>
    <row r="63" spans="2:19" s="7" customFormat="1" ht="16.5" customHeight="1" x14ac:dyDescent="0.25">
      <c r="B63" s="105" t="s">
        <v>47</v>
      </c>
      <c r="C63" s="105" t="s">
        <v>120</v>
      </c>
      <c r="D63" s="45" t="s">
        <v>184</v>
      </c>
      <c r="E63" s="57">
        <v>1.5131796156349857</v>
      </c>
      <c r="F63" s="57">
        <v>1.3618779427348466</v>
      </c>
      <c r="G63" s="57">
        <v>0.97258199897615349</v>
      </c>
      <c r="H63" s="57">
        <v>1.0624253576988547</v>
      </c>
      <c r="I63" s="57">
        <v>1.3144068208988129</v>
      </c>
      <c r="J63" s="57">
        <v>0.92122098400000052</v>
      </c>
      <c r="K63" s="57">
        <v>1.0995389351228837</v>
      </c>
      <c r="L63" s="99"/>
      <c r="M63" s="57">
        <v>4.9100649150448401</v>
      </c>
      <c r="N63" s="57">
        <v>3.3351667400216973</v>
      </c>
      <c r="O63" s="6"/>
      <c r="P63" s="6"/>
      <c r="Q63" s="6"/>
      <c r="R63" s="6"/>
      <c r="S63" s="6"/>
    </row>
    <row r="64" spans="2:19" s="109" customFormat="1" ht="16.5" customHeight="1" x14ac:dyDescent="0.3">
      <c r="B64" s="88" t="s">
        <v>311</v>
      </c>
      <c r="C64" s="88" t="s">
        <v>341</v>
      </c>
      <c r="D64" s="206" t="s">
        <v>184</v>
      </c>
      <c r="E64" s="174">
        <v>4.0949201578416954</v>
      </c>
      <c r="F64" s="174">
        <v>3.9030234414548368</v>
      </c>
      <c r="G64" s="174">
        <v>3.7830117612666974</v>
      </c>
      <c r="H64" s="174">
        <v>4.1392807209245417</v>
      </c>
      <c r="I64" s="174">
        <v>4.0229374838283665</v>
      </c>
      <c r="J64" s="174">
        <v>3.6888908851759172</v>
      </c>
      <c r="K64" s="174">
        <v>3.4467534301963436</v>
      </c>
      <c r="L64" s="99"/>
      <c r="M64" s="174">
        <v>15.920236081487772</v>
      </c>
      <c r="N64" s="174">
        <v>11.158581799200627</v>
      </c>
      <c r="O64" s="110"/>
      <c r="P64" s="110"/>
      <c r="Q64" s="167"/>
      <c r="R64" s="110"/>
      <c r="S64" s="110"/>
    </row>
    <row r="65" spans="2:19" s="109" customFormat="1" ht="16.5" customHeight="1" x14ac:dyDescent="0.25">
      <c r="B65" s="105" t="s">
        <v>117</v>
      </c>
      <c r="C65" s="105" t="s">
        <v>117</v>
      </c>
      <c r="D65" s="56" t="s">
        <v>184</v>
      </c>
      <c r="E65" s="57">
        <v>3.7047940521900014</v>
      </c>
      <c r="F65" s="57">
        <v>3.5679050855699996</v>
      </c>
      <c r="G65" s="57">
        <v>3.4716902040866162</v>
      </c>
      <c r="H65" s="57">
        <v>3.4066874298589074</v>
      </c>
      <c r="I65" s="57">
        <v>3.291399331422308</v>
      </c>
      <c r="J65" s="57">
        <v>2.9502706278077664</v>
      </c>
      <c r="K65" s="57">
        <v>2.8098546466400007</v>
      </c>
      <c r="L65" s="99"/>
      <c r="M65" s="57">
        <v>14.151076771705524</v>
      </c>
      <c r="N65" s="57">
        <v>9.0515246058700747</v>
      </c>
      <c r="O65" s="110"/>
      <c r="P65" s="110"/>
      <c r="Q65" s="110"/>
      <c r="R65" s="110"/>
      <c r="S65" s="110"/>
    </row>
    <row r="66" spans="2:19" s="109" customFormat="1" ht="16.5" customHeight="1" x14ac:dyDescent="0.25">
      <c r="B66" s="60" t="s">
        <v>55</v>
      </c>
      <c r="C66" s="60" t="s">
        <v>115</v>
      </c>
      <c r="D66" s="48" t="s">
        <v>184</v>
      </c>
      <c r="E66" s="59">
        <v>0.31946783487616381</v>
      </c>
      <c r="F66" s="59">
        <v>0.28094884087234084</v>
      </c>
      <c r="G66" s="59">
        <v>0.23526425581693872</v>
      </c>
      <c r="H66" s="59">
        <v>0.62162763520419451</v>
      </c>
      <c r="I66" s="59">
        <v>0.44259814026544142</v>
      </c>
      <c r="J66" s="59">
        <v>0.42379124715533573</v>
      </c>
      <c r="K66" s="59">
        <v>0.29600218966474495</v>
      </c>
      <c r="L66" s="99"/>
      <c r="M66" s="59">
        <v>1.4573085667696379</v>
      </c>
      <c r="N66" s="59">
        <v>1.162391577085522</v>
      </c>
      <c r="O66" s="110"/>
      <c r="P66" s="110"/>
      <c r="Q66" s="110"/>
      <c r="R66" s="110"/>
      <c r="S66" s="110"/>
    </row>
    <row r="67" spans="2:19" s="109" customFormat="1" ht="16.5" customHeight="1" x14ac:dyDescent="0.25">
      <c r="B67" s="105" t="s">
        <v>312</v>
      </c>
      <c r="C67" s="105" t="s">
        <v>116</v>
      </c>
      <c r="D67" s="56" t="s">
        <v>184</v>
      </c>
      <c r="E67" s="57">
        <v>7.0658270775530191E-2</v>
      </c>
      <c r="F67" s="57">
        <v>5.4169515012495909E-2</v>
      </c>
      <c r="G67" s="57">
        <v>7.6057301363142649E-2</v>
      </c>
      <c r="H67" s="57">
        <v>0.11096565586143969</v>
      </c>
      <c r="I67" s="57">
        <v>0.2889400121406176</v>
      </c>
      <c r="J67" s="57">
        <v>0.31482901021281495</v>
      </c>
      <c r="K67" s="57">
        <v>0.3408965938915981</v>
      </c>
      <c r="L67" s="99"/>
      <c r="M67" s="57">
        <v>0.31185074301260846</v>
      </c>
      <c r="N67" s="57">
        <v>0.94466561624503065</v>
      </c>
      <c r="O67" s="110"/>
      <c r="P67" s="110"/>
      <c r="Q67" s="110"/>
      <c r="R67" s="110"/>
      <c r="S67" s="110"/>
    </row>
    <row r="68" spans="2:19" s="109" customFormat="1" ht="16.5" customHeight="1" x14ac:dyDescent="0.25">
      <c r="B68" s="170" t="s">
        <v>314</v>
      </c>
      <c r="C68" s="170" t="s">
        <v>339</v>
      </c>
      <c r="D68" s="171" t="s">
        <v>184</v>
      </c>
      <c r="E68" s="172">
        <v>0.26635725880001149</v>
      </c>
      <c r="F68" s="172">
        <v>0</v>
      </c>
      <c r="G68" s="172">
        <v>0.42722632999999999</v>
      </c>
      <c r="H68" s="172">
        <v>0.19350236999999998</v>
      </c>
      <c r="I68" s="172">
        <v>0.24773721000000004</v>
      </c>
      <c r="J68" s="172">
        <v>2.3647320699999996</v>
      </c>
      <c r="K68" s="172">
        <v>0.25242659000000001</v>
      </c>
      <c r="L68" s="99"/>
      <c r="M68" s="172">
        <v>0.88708595880001151</v>
      </c>
      <c r="N68" s="172">
        <v>2.8648958699999998</v>
      </c>
      <c r="O68" s="110"/>
      <c r="P68" s="110"/>
      <c r="Q68" s="110"/>
      <c r="R68" s="110"/>
      <c r="S68" s="110"/>
    </row>
    <row r="69" spans="2:19" s="7" customFormat="1" ht="16.5" customHeight="1" x14ac:dyDescent="0.3">
      <c r="B69" s="48"/>
      <c r="C69" s="48"/>
      <c r="D69" s="58"/>
      <c r="E69" s="59"/>
      <c r="F69" s="59"/>
      <c r="G69" s="59"/>
      <c r="H69" s="59"/>
      <c r="I69" s="59"/>
      <c r="J69" s="59"/>
      <c r="K69" s="59"/>
      <c r="L69" s="99"/>
      <c r="M69" s="59"/>
      <c r="N69" s="59"/>
      <c r="O69" s="126"/>
    </row>
    <row r="70" spans="2:19" s="7" customFormat="1" ht="27.9" customHeight="1" x14ac:dyDescent="0.3">
      <c r="B70" s="20" t="s">
        <v>315</v>
      </c>
      <c r="C70" s="24"/>
      <c r="D70" s="25"/>
      <c r="E70" s="26"/>
      <c r="F70" s="26"/>
      <c r="G70" s="26"/>
      <c r="H70" s="26"/>
      <c r="I70" s="26"/>
      <c r="J70" s="26"/>
      <c r="K70" s="26"/>
      <c r="L70" s="99"/>
      <c r="M70" s="26"/>
      <c r="N70" s="26"/>
    </row>
    <row r="71" spans="2:19" s="7" customFormat="1" ht="16.5" customHeight="1" x14ac:dyDescent="0.3">
      <c r="B71" s="14" t="s">
        <v>73</v>
      </c>
      <c r="C71" s="35" t="s">
        <v>174</v>
      </c>
      <c r="D71" s="15"/>
      <c r="E71" s="34"/>
      <c r="F71" s="34"/>
      <c r="G71" s="34"/>
      <c r="H71" s="34"/>
      <c r="I71" s="34"/>
      <c r="J71" s="34"/>
      <c r="K71" s="34"/>
      <c r="L71" s="101"/>
      <c r="M71" s="34"/>
      <c r="N71" s="34"/>
    </row>
    <row r="72" spans="2:19" s="7" customFormat="1" ht="16.5" customHeight="1" x14ac:dyDescent="0.25">
      <c r="B72" s="69" t="s">
        <v>187</v>
      </c>
      <c r="C72" s="69" t="s">
        <v>183</v>
      </c>
      <c r="D72" s="49" t="s">
        <v>74</v>
      </c>
      <c r="E72" s="71">
        <v>2845.924</v>
      </c>
      <c r="F72" s="71">
        <v>2814.377</v>
      </c>
      <c r="G72" s="71">
        <v>2802.0819999999999</v>
      </c>
      <c r="H72" s="71">
        <v>2750.2530000000002</v>
      </c>
      <c r="I72" s="71">
        <v>2738.8209999999999</v>
      </c>
      <c r="J72" s="71">
        <v>2747.7179999999998</v>
      </c>
      <c r="K72" s="71">
        <v>2709.6990000000001</v>
      </c>
      <c r="L72" s="101"/>
      <c r="M72" s="71">
        <v>2803.1590000000001</v>
      </c>
      <c r="N72" s="71">
        <v>2732.0793333333331</v>
      </c>
      <c r="O72" s="6"/>
    </row>
    <row r="73" spans="2:19" s="7" customFormat="1" ht="16.5" customHeight="1" x14ac:dyDescent="0.25">
      <c r="B73" s="67" t="s">
        <v>176</v>
      </c>
      <c r="C73" s="67" t="s">
        <v>181</v>
      </c>
      <c r="D73" s="46" t="s">
        <v>74</v>
      </c>
      <c r="E73" s="68">
        <v>884.15099999999995</v>
      </c>
      <c r="F73" s="68">
        <v>942.49900000000002</v>
      </c>
      <c r="G73" s="68">
        <v>1013.6599356574213</v>
      </c>
      <c r="H73" s="68">
        <v>1037.1308245000043</v>
      </c>
      <c r="I73" s="68">
        <v>1132.378186620793</v>
      </c>
      <c r="J73" s="68">
        <v>1142.33945635906</v>
      </c>
      <c r="K73" s="68">
        <v>1139.596</v>
      </c>
      <c r="L73" s="101"/>
      <c r="M73" s="68">
        <v>969.36019003935644</v>
      </c>
      <c r="N73" s="68">
        <v>1138.1045476599509</v>
      </c>
      <c r="O73" s="6"/>
      <c r="Q73" s="123"/>
    </row>
    <row r="74" spans="2:19" s="7" customFormat="1" ht="16.5" customHeight="1" x14ac:dyDescent="0.25">
      <c r="B74" s="69" t="s">
        <v>177</v>
      </c>
      <c r="C74" s="69" t="s">
        <v>180</v>
      </c>
      <c r="D74" s="49" t="s">
        <v>74</v>
      </c>
      <c r="E74" s="71">
        <v>114.991</v>
      </c>
      <c r="F74" s="71">
        <v>118.48699999999999</v>
      </c>
      <c r="G74" s="71">
        <v>123.404</v>
      </c>
      <c r="H74" s="71">
        <v>119.13849999999999</v>
      </c>
      <c r="I74" s="71">
        <v>125.901</v>
      </c>
      <c r="J74" s="71">
        <v>123.80200000000001</v>
      </c>
      <c r="K74" s="71">
        <v>127.148</v>
      </c>
      <c r="L74" s="101"/>
      <c r="M74" s="71">
        <v>119.00512499999999</v>
      </c>
      <c r="N74" s="71">
        <v>125.617</v>
      </c>
      <c r="O74" s="6"/>
      <c r="Q74" s="123"/>
    </row>
    <row r="75" spans="2:19" s="7" customFormat="1" ht="16.5" customHeight="1" x14ac:dyDescent="0.25">
      <c r="B75" s="72" t="s">
        <v>178</v>
      </c>
      <c r="C75" s="72" t="s">
        <v>179</v>
      </c>
      <c r="D75" s="61" t="s">
        <v>74</v>
      </c>
      <c r="E75" s="73">
        <v>175.12299999999999</v>
      </c>
      <c r="F75" s="73">
        <v>174.053</v>
      </c>
      <c r="G75" s="73">
        <v>168.06399999999999</v>
      </c>
      <c r="H75" s="73">
        <v>153.47499999999999</v>
      </c>
      <c r="I75" s="73">
        <v>151.733</v>
      </c>
      <c r="J75" s="73">
        <v>136.155</v>
      </c>
      <c r="K75" s="73">
        <v>129.494</v>
      </c>
      <c r="L75" s="101"/>
      <c r="M75" s="73">
        <v>167.67875000000001</v>
      </c>
      <c r="N75" s="73">
        <v>139.12733333333335</v>
      </c>
      <c r="O75" s="6"/>
    </row>
    <row r="76" spans="2:19" customFormat="1" ht="16.5" customHeight="1" x14ac:dyDescent="0.3"/>
    <row r="77" spans="2:19" s="7" customFormat="1" ht="27.9" customHeight="1" x14ac:dyDescent="0.3">
      <c r="B77" s="20" t="s">
        <v>318</v>
      </c>
      <c r="C77" s="24"/>
      <c r="D77" s="25"/>
      <c r="E77" s="26"/>
      <c r="F77" s="26"/>
      <c r="G77" s="26"/>
      <c r="H77" s="26"/>
      <c r="I77" s="26"/>
      <c r="J77" s="26"/>
      <c r="K77" s="26"/>
      <c r="L77" s="101"/>
      <c r="M77" s="26"/>
      <c r="N77" s="26"/>
    </row>
    <row r="78" spans="2:19" s="7" customFormat="1" ht="16.5" customHeight="1" x14ac:dyDescent="0.3">
      <c r="B78" s="14" t="s">
        <v>342</v>
      </c>
      <c r="C78" s="35" t="s">
        <v>343</v>
      </c>
      <c r="D78" s="15"/>
      <c r="E78" s="34"/>
      <c r="F78" s="34"/>
      <c r="G78" s="34"/>
      <c r="H78" s="34"/>
      <c r="I78" s="34"/>
      <c r="J78" s="34"/>
      <c r="K78" s="34"/>
      <c r="L78" s="101"/>
      <c r="M78" s="34"/>
      <c r="N78" s="34"/>
    </row>
    <row r="79" spans="2:19" s="7" customFormat="1" ht="16.5" customHeight="1" x14ac:dyDescent="0.25">
      <c r="B79" s="67" t="s">
        <v>300</v>
      </c>
      <c r="C79" s="67"/>
      <c r="D79" s="46"/>
      <c r="E79" s="68"/>
      <c r="F79" s="68"/>
      <c r="G79" s="68"/>
      <c r="H79" s="68"/>
      <c r="I79" s="68"/>
      <c r="J79" s="68"/>
      <c r="K79" s="68"/>
      <c r="L79" s="101"/>
      <c r="M79" s="68"/>
      <c r="N79" s="68"/>
      <c r="O79" s="6"/>
    </row>
    <row r="80" spans="2:19" s="7" customFormat="1" ht="16.5" customHeight="1" x14ac:dyDescent="0.25">
      <c r="B80" s="165" t="s">
        <v>319</v>
      </c>
      <c r="C80" s="69" t="s">
        <v>344</v>
      </c>
      <c r="D80" s="49" t="s">
        <v>351</v>
      </c>
      <c r="E80" s="71" t="s">
        <v>204</v>
      </c>
      <c r="F80" s="71" t="s">
        <v>204</v>
      </c>
      <c r="G80" s="71" t="s">
        <v>204</v>
      </c>
      <c r="H80" s="50">
        <v>4.0454929999999996</v>
      </c>
      <c r="I80" s="50">
        <v>4.1227306666666665</v>
      </c>
      <c r="J80" s="50">
        <v>4.1974709999999993</v>
      </c>
      <c r="K80" s="50">
        <v>4.4530589999999997</v>
      </c>
      <c r="L80" s="64"/>
      <c r="M80" s="50">
        <v>4.0454929999999996</v>
      </c>
      <c r="N80" s="50">
        <v>4.2577535555555555</v>
      </c>
      <c r="O80" s="6"/>
    </row>
    <row r="81" spans="2:17" s="7" customFormat="1" ht="16.5" customHeight="1" x14ac:dyDescent="0.25">
      <c r="B81" s="164" t="s">
        <v>321</v>
      </c>
      <c r="C81" s="67" t="s">
        <v>182</v>
      </c>
      <c r="D81" s="46" t="s">
        <v>351</v>
      </c>
      <c r="E81" s="47" t="s">
        <v>204</v>
      </c>
      <c r="F81" s="47" t="s">
        <v>204</v>
      </c>
      <c r="G81" s="47" t="s">
        <v>204</v>
      </c>
      <c r="H81" s="47">
        <v>3.4687904999999999</v>
      </c>
      <c r="I81" s="47">
        <v>3.5281880000000001</v>
      </c>
      <c r="J81" s="47">
        <v>3.4757069999999999</v>
      </c>
      <c r="K81" s="47">
        <v>3.5242106666666664</v>
      </c>
      <c r="L81" s="101"/>
      <c r="M81" s="47">
        <v>3.4687904999999999</v>
      </c>
      <c r="N81" s="47">
        <v>3.5093685555555556</v>
      </c>
      <c r="O81" s="6"/>
    </row>
    <row r="82" spans="2:17" s="7" customFormat="1" ht="16.5" customHeight="1" x14ac:dyDescent="0.25">
      <c r="B82" s="165" t="s">
        <v>320</v>
      </c>
      <c r="C82" s="69" t="s">
        <v>345</v>
      </c>
      <c r="D82" s="49" t="s">
        <v>351</v>
      </c>
      <c r="E82" s="71" t="s">
        <v>204</v>
      </c>
      <c r="F82" s="71" t="s">
        <v>204</v>
      </c>
      <c r="G82" s="71" t="s">
        <v>204</v>
      </c>
      <c r="H82" s="50">
        <v>1.5693744999999999</v>
      </c>
      <c r="I82" s="50">
        <v>1.6003889999999998</v>
      </c>
      <c r="J82" s="50">
        <v>1.6115806666666668</v>
      </c>
      <c r="K82" s="50">
        <v>1.9447346666666667</v>
      </c>
      <c r="L82" s="64"/>
      <c r="M82" s="50">
        <v>1.5693744999999999</v>
      </c>
      <c r="N82" s="50">
        <v>1.7189014444444446</v>
      </c>
      <c r="O82" s="6"/>
      <c r="Q82" s="123"/>
    </row>
    <row r="83" spans="2:17" s="7" customFormat="1" ht="16.5" customHeight="1" x14ac:dyDescent="0.25">
      <c r="B83" s="164" t="s">
        <v>358</v>
      </c>
      <c r="C83" s="67" t="s">
        <v>359</v>
      </c>
      <c r="D83" s="46" t="s">
        <v>351</v>
      </c>
      <c r="E83" s="47" t="s">
        <v>204</v>
      </c>
      <c r="F83" s="47" t="s">
        <v>204</v>
      </c>
      <c r="G83" s="47" t="s">
        <v>204</v>
      </c>
      <c r="H83" s="47" t="s">
        <v>204</v>
      </c>
      <c r="I83" s="47" t="s">
        <v>204</v>
      </c>
      <c r="J83" s="47">
        <v>2.6184116666666664</v>
      </c>
      <c r="K83" s="47">
        <v>2.830549</v>
      </c>
      <c r="L83" s="101"/>
      <c r="M83" s="47" t="s">
        <v>204</v>
      </c>
      <c r="N83" s="47">
        <v>2.7244803333333332</v>
      </c>
      <c r="O83" s="6"/>
    </row>
    <row r="84" spans="2:17" s="7" customFormat="1" ht="16.5" customHeight="1" x14ac:dyDescent="0.25">
      <c r="B84" s="69" t="s">
        <v>322</v>
      </c>
      <c r="C84" s="69" t="s">
        <v>346</v>
      </c>
      <c r="D84" s="49" t="s">
        <v>74</v>
      </c>
      <c r="E84" s="50">
        <v>1.0104444444444445</v>
      </c>
      <c r="F84" s="50">
        <v>1.05</v>
      </c>
      <c r="G84" s="50">
        <v>1.1419999999999999</v>
      </c>
      <c r="H84" s="50">
        <v>1.0626666666666666</v>
      </c>
      <c r="I84" s="50">
        <v>0.91400000000000003</v>
      </c>
      <c r="J84" s="50">
        <v>1.0396666666666667</v>
      </c>
      <c r="K84" s="50">
        <v>1.087</v>
      </c>
      <c r="L84" s="64"/>
      <c r="M84" s="50">
        <v>1.0662777777777777</v>
      </c>
      <c r="N84" s="50">
        <v>1.0135555555555555</v>
      </c>
      <c r="O84" s="6"/>
      <c r="Q84" s="123"/>
    </row>
    <row r="85" spans="2:17" s="7" customFormat="1" ht="16.5" customHeight="1" x14ac:dyDescent="0.25">
      <c r="B85" s="67" t="s">
        <v>323</v>
      </c>
      <c r="C85" s="67" t="s">
        <v>347</v>
      </c>
      <c r="D85" s="56" t="s">
        <v>351</v>
      </c>
      <c r="E85" s="163" t="s">
        <v>204</v>
      </c>
      <c r="F85" s="163" t="s">
        <v>204</v>
      </c>
      <c r="G85" s="163" t="s">
        <v>204</v>
      </c>
      <c r="H85" s="163" t="s">
        <v>204</v>
      </c>
      <c r="I85" s="57">
        <v>1.6761667733333334</v>
      </c>
      <c r="J85" s="57">
        <v>1.7756574517666668</v>
      </c>
      <c r="K85" s="57">
        <v>1.9611732905333332</v>
      </c>
      <c r="L85" s="125"/>
      <c r="M85" s="57" t="s">
        <v>204</v>
      </c>
      <c r="N85" s="57">
        <v>1.804332505211111</v>
      </c>
      <c r="O85" s="6"/>
    </row>
    <row r="86" spans="2:17" s="7" customFormat="1" ht="16.5" customHeight="1" x14ac:dyDescent="0.25">
      <c r="B86" s="69" t="s">
        <v>324</v>
      </c>
      <c r="C86" s="69" t="s">
        <v>348</v>
      </c>
      <c r="D86" s="58" t="s">
        <v>352</v>
      </c>
      <c r="E86" s="168" t="s">
        <v>204</v>
      </c>
      <c r="F86" s="168" t="s">
        <v>204</v>
      </c>
      <c r="G86" s="168" t="s">
        <v>204</v>
      </c>
      <c r="H86" s="168" t="s">
        <v>204</v>
      </c>
      <c r="I86" s="168">
        <v>154</v>
      </c>
      <c r="J86" s="168">
        <v>151.66666666666666</v>
      </c>
      <c r="K86" s="168">
        <v>169</v>
      </c>
      <c r="L86" s="169"/>
      <c r="M86" s="59" t="s">
        <v>204</v>
      </c>
      <c r="N86" s="168">
        <v>158.2222222222222</v>
      </c>
      <c r="O86" s="6"/>
    </row>
    <row r="87" spans="2:17" s="7" customFormat="1" ht="16.5" customHeight="1" x14ac:dyDescent="0.25">
      <c r="B87" s="72" t="s">
        <v>325</v>
      </c>
      <c r="C87" s="72" t="s">
        <v>349</v>
      </c>
      <c r="D87" s="61" t="s">
        <v>74</v>
      </c>
      <c r="E87" s="73" t="s">
        <v>204</v>
      </c>
      <c r="F87" s="73" t="s">
        <v>204</v>
      </c>
      <c r="G87" s="73" t="s">
        <v>204</v>
      </c>
      <c r="H87" s="73" t="s">
        <v>204</v>
      </c>
      <c r="I87" s="62">
        <v>1.964</v>
      </c>
      <c r="J87" s="62">
        <v>2.0106666666666668</v>
      </c>
      <c r="K87" s="62">
        <v>2.6352000000000002</v>
      </c>
      <c r="L87" s="64"/>
      <c r="M87" s="62" t="s">
        <v>204</v>
      </c>
      <c r="N87" s="62">
        <v>2.2032888888888889</v>
      </c>
      <c r="O87" s="6"/>
    </row>
    <row r="88" spans="2:17" customFormat="1" ht="16.5" customHeight="1" x14ac:dyDescent="0.3"/>
    <row r="89" spans="2:17" s="7" customFormat="1" ht="16.5" customHeight="1" x14ac:dyDescent="0.3">
      <c r="B89" s="20" t="s">
        <v>316</v>
      </c>
      <c r="C89" s="21"/>
      <c r="D89" s="22"/>
      <c r="E89" s="23"/>
      <c r="F89" s="23"/>
      <c r="G89" s="23"/>
      <c r="H89" s="23"/>
      <c r="I89" s="23"/>
      <c r="J89" s="23"/>
      <c r="K89" s="23"/>
      <c r="L89" s="23"/>
      <c r="M89" s="23"/>
      <c r="N89" s="23"/>
    </row>
    <row r="90" spans="2:17" s="7" customFormat="1" ht="16.5" customHeight="1" x14ac:dyDescent="0.3">
      <c r="B90" s="14" t="s">
        <v>317</v>
      </c>
      <c r="C90" s="14"/>
      <c r="D90" s="15" t="s">
        <v>184</v>
      </c>
      <c r="E90" s="33"/>
      <c r="F90" s="33"/>
      <c r="G90" s="33"/>
      <c r="H90" s="33"/>
      <c r="I90" s="33"/>
      <c r="J90" s="33"/>
      <c r="K90" s="33"/>
      <c r="L90" s="95"/>
      <c r="M90" s="33"/>
      <c r="N90" s="33"/>
    </row>
    <row r="91" spans="2:17" customFormat="1" ht="15.6" customHeight="1" x14ac:dyDescent="0.3">
      <c r="B91" s="166" t="s">
        <v>350</v>
      </c>
      <c r="C91" s="67" t="s">
        <v>248</v>
      </c>
      <c r="D91" s="46" t="s">
        <v>74</v>
      </c>
      <c r="E91" s="47">
        <v>566.39341454000009</v>
      </c>
      <c r="F91" s="47">
        <v>522.30910470999993</v>
      </c>
      <c r="G91" s="47">
        <v>631.63944034999997</v>
      </c>
      <c r="H91" s="47">
        <v>549.52148000000011</v>
      </c>
      <c r="I91" s="47">
        <v>599.35696010000015</v>
      </c>
      <c r="J91" s="47">
        <v>972.5</v>
      </c>
      <c r="K91" s="47">
        <v>1071.7</v>
      </c>
      <c r="L91" s="95"/>
      <c r="M91" s="47">
        <v>2269.8634395999998</v>
      </c>
      <c r="N91" s="47">
        <v>2643.5569601000002</v>
      </c>
    </row>
    <row r="92" spans="2:17" customFormat="1" ht="16.5" customHeight="1" x14ac:dyDescent="0.3"/>
    <row r="93" spans="2:17" customFormat="1" ht="16.5" customHeight="1" x14ac:dyDescent="0.3"/>
    <row r="94" spans="2:17" ht="12" customHeight="1" x14ac:dyDescent="0.25">
      <c r="B94" s="8"/>
      <c r="C94" s="8"/>
      <c r="D94" s="9"/>
      <c r="E94" s="10"/>
      <c r="F94" s="10"/>
      <c r="G94" s="10"/>
      <c r="H94" s="10"/>
      <c r="I94" s="10"/>
      <c r="J94" s="10"/>
      <c r="K94" s="10"/>
      <c r="L94" s="101"/>
    </row>
    <row r="95" spans="2:17" x14ac:dyDescent="0.25">
      <c r="B95" s="11" t="s">
        <v>169</v>
      </c>
    </row>
    <row r="96" spans="2:17" ht="15" customHeight="1" x14ac:dyDescent="0.25">
      <c r="B96" s="191" t="s">
        <v>361</v>
      </c>
      <c r="C96" s="192"/>
      <c r="D96" s="192"/>
      <c r="E96" s="192"/>
      <c r="F96" s="192"/>
      <c r="G96" s="192"/>
      <c r="H96" s="192"/>
      <c r="I96" s="192"/>
      <c r="J96" s="192"/>
      <c r="K96" s="192"/>
      <c r="L96" s="192"/>
      <c r="M96" s="192"/>
      <c r="N96" s="193"/>
    </row>
    <row r="97" spans="2:14" x14ac:dyDescent="0.25">
      <c r="B97" s="194"/>
      <c r="C97" s="195"/>
      <c r="D97" s="195"/>
      <c r="E97" s="195"/>
      <c r="F97" s="195"/>
      <c r="G97" s="195"/>
      <c r="H97" s="195"/>
      <c r="I97" s="195"/>
      <c r="J97" s="195"/>
      <c r="K97" s="195"/>
      <c r="L97" s="195"/>
      <c r="M97" s="195"/>
      <c r="N97" s="196"/>
    </row>
    <row r="98" spans="2:14" x14ac:dyDescent="0.25">
      <c r="B98" s="194"/>
      <c r="C98" s="195"/>
      <c r="D98" s="195"/>
      <c r="E98" s="195"/>
      <c r="F98" s="195"/>
      <c r="G98" s="195"/>
      <c r="H98" s="195"/>
      <c r="I98" s="195"/>
      <c r="J98" s="195"/>
      <c r="K98" s="195"/>
      <c r="L98" s="195"/>
      <c r="M98" s="195"/>
      <c r="N98" s="196"/>
    </row>
    <row r="99" spans="2:14" x14ac:dyDescent="0.25">
      <c r="B99" s="194"/>
      <c r="C99" s="195"/>
      <c r="D99" s="195"/>
      <c r="E99" s="195"/>
      <c r="F99" s="195"/>
      <c r="G99" s="195"/>
      <c r="H99" s="195"/>
      <c r="I99" s="195"/>
      <c r="J99" s="195"/>
      <c r="K99" s="195"/>
      <c r="L99" s="195"/>
      <c r="M99" s="195"/>
      <c r="N99" s="196"/>
    </row>
    <row r="100" spans="2:14" ht="34.5" customHeight="1" x14ac:dyDescent="0.25">
      <c r="B100" s="194"/>
      <c r="C100" s="195"/>
      <c r="D100" s="195"/>
      <c r="E100" s="195"/>
      <c r="F100" s="195"/>
      <c r="G100" s="195"/>
      <c r="H100" s="195"/>
      <c r="I100" s="195"/>
      <c r="J100" s="195"/>
      <c r="K100" s="195"/>
      <c r="L100" s="195"/>
      <c r="M100" s="195"/>
      <c r="N100" s="196"/>
    </row>
    <row r="101" spans="2:14" x14ac:dyDescent="0.25">
      <c r="B101" s="194"/>
      <c r="C101" s="195"/>
      <c r="D101" s="195"/>
      <c r="E101" s="195"/>
      <c r="F101" s="195"/>
      <c r="G101" s="195"/>
      <c r="H101" s="195"/>
      <c r="I101" s="195"/>
      <c r="J101" s="195"/>
      <c r="K101" s="195"/>
      <c r="L101" s="195"/>
      <c r="M101" s="195"/>
      <c r="N101" s="196"/>
    </row>
    <row r="102" spans="2:14" x14ac:dyDescent="0.25">
      <c r="B102" s="194"/>
      <c r="C102" s="195"/>
      <c r="D102" s="195"/>
      <c r="E102" s="195"/>
      <c r="F102" s="195"/>
      <c r="G102" s="195"/>
      <c r="H102" s="195"/>
      <c r="I102" s="195"/>
      <c r="J102" s="195"/>
      <c r="K102" s="195"/>
      <c r="L102" s="195"/>
      <c r="M102" s="195"/>
      <c r="N102" s="196"/>
    </row>
    <row r="103" spans="2:14" x14ac:dyDescent="0.25">
      <c r="B103" s="197"/>
      <c r="C103" s="198"/>
      <c r="D103" s="198"/>
      <c r="E103" s="198"/>
      <c r="F103" s="198"/>
      <c r="G103" s="198"/>
      <c r="H103" s="198"/>
      <c r="I103" s="198"/>
      <c r="J103" s="198"/>
      <c r="K103" s="198"/>
      <c r="L103" s="198"/>
      <c r="M103" s="198"/>
      <c r="N103" s="199"/>
    </row>
  </sheetData>
  <mergeCells count="1">
    <mergeCell ref="B96:N103"/>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dimension ref="A1:T93"/>
  <sheetViews>
    <sheetView showGridLines="0" showRowColHeaders="0" zoomScale="90" zoomScaleNormal="90" workbookViewId="0">
      <pane xSplit="4" ySplit="3" topLeftCell="E4" activePane="bottomRight" state="frozen"/>
      <selection activeCell="X5" sqref="X5"/>
      <selection pane="topRight" activeCell="X5" sqref="X5"/>
      <selection pane="bottomLeft" activeCell="X5" sqref="X5"/>
      <selection pane="bottomRight"/>
    </sheetView>
  </sheetViews>
  <sheetFormatPr defaultRowHeight="14.4" x14ac:dyDescent="0.3"/>
  <cols>
    <col min="1" max="1" width="1.44140625" customWidth="1"/>
    <col min="2" max="2" width="45.44140625" style="1" customWidth="1"/>
    <col min="3" max="3" width="43" style="1" customWidth="1"/>
    <col min="4" max="4" width="11.5546875" style="5" customWidth="1"/>
    <col min="5" max="11" width="9.88671875" style="2" customWidth="1"/>
    <col min="12" max="12" width="1.44140625" style="93" customWidth="1"/>
    <col min="13" max="14" width="9" style="2" customWidth="1"/>
    <col min="15" max="15" width="15.33203125" bestFit="1" customWidth="1"/>
    <col min="16" max="16" width="11.33203125" bestFit="1" customWidth="1"/>
    <col min="17" max="17" width="10.5546875" bestFit="1" customWidth="1"/>
    <col min="30" max="30" width="12.5546875" bestFit="1" customWidth="1"/>
    <col min="34" max="34" width="12.5546875" bestFit="1" customWidth="1"/>
  </cols>
  <sheetData>
    <row r="1" spans="2:16" ht="54.75" customHeight="1" x14ac:dyDescent="0.3">
      <c r="B1"/>
      <c r="C1"/>
      <c r="D1"/>
      <c r="E1"/>
      <c r="F1"/>
      <c r="G1"/>
      <c r="H1"/>
      <c r="I1"/>
      <c r="J1"/>
      <c r="K1"/>
      <c r="M1"/>
      <c r="N1"/>
    </row>
    <row r="2" spans="2:16" s="6" customFormat="1" ht="8.25" customHeight="1" x14ac:dyDescent="0.25">
      <c r="D2" s="40"/>
      <c r="E2" s="41"/>
      <c r="F2" s="41"/>
      <c r="G2" s="41"/>
      <c r="H2" s="41"/>
      <c r="I2" s="41"/>
      <c r="J2" s="41"/>
      <c r="K2" s="41"/>
      <c r="L2" s="93"/>
    </row>
    <row r="3" spans="2:16" s="7" customFormat="1" ht="21.9" customHeight="1" x14ac:dyDescent="0.3">
      <c r="B3" s="27" t="s">
        <v>83</v>
      </c>
      <c r="C3" s="27"/>
      <c r="D3" s="28" t="s">
        <v>10</v>
      </c>
      <c r="E3" s="29" t="s">
        <v>263</v>
      </c>
      <c r="F3" s="29" t="s">
        <v>267</v>
      </c>
      <c r="G3" s="29" t="s">
        <v>271</v>
      </c>
      <c r="H3" s="29" t="s">
        <v>275</v>
      </c>
      <c r="I3" s="29" t="s">
        <v>296</v>
      </c>
      <c r="J3" s="29" t="s">
        <v>356</v>
      </c>
      <c r="K3" s="29" t="s">
        <v>360</v>
      </c>
      <c r="L3" s="94"/>
      <c r="M3" s="106" t="s">
        <v>276</v>
      </c>
      <c r="N3" s="106" t="s">
        <v>326</v>
      </c>
    </row>
    <row r="4" spans="2:16" s="6" customFormat="1" ht="27.9" customHeight="1" x14ac:dyDescent="0.3">
      <c r="B4" s="20" t="s">
        <v>78</v>
      </c>
      <c r="C4" s="21"/>
      <c r="D4" s="22"/>
      <c r="E4" s="23"/>
      <c r="F4" s="23"/>
      <c r="G4" s="23"/>
      <c r="H4" s="23"/>
      <c r="I4" s="23"/>
      <c r="J4" s="23"/>
      <c r="K4" s="23"/>
      <c r="L4" s="23"/>
      <c r="M4" s="23"/>
      <c r="N4" s="23"/>
    </row>
    <row r="5" spans="2:16" s="7" customFormat="1" ht="16.5" customHeight="1" x14ac:dyDescent="0.3">
      <c r="B5" s="14" t="s">
        <v>0</v>
      </c>
      <c r="C5" s="14" t="s">
        <v>95</v>
      </c>
      <c r="D5" s="15" t="s">
        <v>184</v>
      </c>
      <c r="E5" s="33">
        <v>148.88429680583883</v>
      </c>
      <c r="F5" s="33">
        <v>163.90393192095866</v>
      </c>
      <c r="G5" s="33">
        <v>169.96284330812495</v>
      </c>
      <c r="H5" s="33">
        <v>173.03549657746385</v>
      </c>
      <c r="I5" s="33">
        <v>173.31119475943677</v>
      </c>
      <c r="J5" s="33">
        <v>184.60659007118574</v>
      </c>
      <c r="K5" s="33">
        <v>200.49627190478927</v>
      </c>
      <c r="L5" s="95"/>
      <c r="M5" s="33">
        <v>655.78656861238619</v>
      </c>
      <c r="N5" s="33">
        <v>558.4140567354118</v>
      </c>
    </row>
    <row r="6" spans="2:16" s="7" customFormat="1" ht="16.5" customHeight="1" x14ac:dyDescent="0.3">
      <c r="B6" s="45" t="s">
        <v>80</v>
      </c>
      <c r="C6" s="45" t="s">
        <v>96</v>
      </c>
      <c r="D6" s="46" t="s">
        <v>184</v>
      </c>
      <c r="E6" s="47">
        <v>-15.806510470000006</v>
      </c>
      <c r="F6" s="47">
        <v>-17.75020915</v>
      </c>
      <c r="G6" s="47">
        <v>-18.357869470000004</v>
      </c>
      <c r="H6" s="47">
        <v>-18.866695429999993</v>
      </c>
      <c r="I6" s="47">
        <v>-18.942547229999999</v>
      </c>
      <c r="J6" s="47">
        <v>-19.686932459999984</v>
      </c>
      <c r="K6" s="47">
        <v>-21.029132499999992</v>
      </c>
      <c r="L6" s="96"/>
      <c r="M6" s="47">
        <v>-70.781284520000014</v>
      </c>
      <c r="N6" s="47">
        <v>-59.658612189999971</v>
      </c>
    </row>
    <row r="7" spans="2:16" s="7" customFormat="1" ht="16.5" customHeight="1" x14ac:dyDescent="0.3">
      <c r="B7" s="14" t="s">
        <v>81</v>
      </c>
      <c r="C7" s="14" t="s">
        <v>97</v>
      </c>
      <c r="D7" s="15" t="s">
        <v>184</v>
      </c>
      <c r="E7" s="33">
        <v>133.07778633583882</v>
      </c>
      <c r="F7" s="33">
        <v>146.15372277095864</v>
      </c>
      <c r="G7" s="33">
        <v>151.60497383812495</v>
      </c>
      <c r="H7" s="33">
        <v>154.16880114746385</v>
      </c>
      <c r="I7" s="33">
        <v>154.36864752943677</v>
      </c>
      <c r="J7" s="33">
        <v>164.91965761118576</v>
      </c>
      <c r="K7" s="33">
        <v>179.46713940478929</v>
      </c>
      <c r="L7" s="96"/>
      <c r="M7" s="33">
        <v>585.00528409238632</v>
      </c>
      <c r="N7" s="33">
        <v>498.75544454541182</v>
      </c>
    </row>
    <row r="8" spans="2:16" s="6" customFormat="1" ht="12.75" customHeight="1" x14ac:dyDescent="0.25">
      <c r="B8" s="8"/>
      <c r="C8" s="8"/>
      <c r="D8" s="12"/>
      <c r="E8" s="16"/>
      <c r="F8" s="16"/>
      <c r="G8" s="16"/>
      <c r="H8" s="16"/>
      <c r="I8" s="16"/>
      <c r="J8" s="16"/>
      <c r="K8" s="16"/>
      <c r="L8" s="96"/>
      <c r="M8" s="16"/>
      <c r="N8" s="16"/>
      <c r="O8" s="7"/>
    </row>
    <row r="9" spans="2:16" s="7" customFormat="1" ht="16.5" customHeight="1" x14ac:dyDescent="0.3">
      <c r="B9" s="14" t="s">
        <v>19</v>
      </c>
      <c r="C9" s="14" t="s">
        <v>98</v>
      </c>
      <c r="D9" s="15" t="s">
        <v>184</v>
      </c>
      <c r="E9" s="33">
        <v>-35.313343220000021</v>
      </c>
      <c r="F9" s="33">
        <v>-37.086464189999923</v>
      </c>
      <c r="G9" s="33">
        <v>-39.815144639999971</v>
      </c>
      <c r="H9" s="33">
        <v>-40.131539919999987</v>
      </c>
      <c r="I9" s="33">
        <v>-44.08661450000001</v>
      </c>
      <c r="J9" s="33">
        <v>-49.458060440000025</v>
      </c>
      <c r="K9" s="33">
        <v>-50.175603719999998</v>
      </c>
      <c r="L9" s="96"/>
      <c r="M9" s="33">
        <v>-152.3464919699999</v>
      </c>
      <c r="N9" s="33">
        <v>-143.72027866000002</v>
      </c>
    </row>
    <row r="10" spans="2:16" s="7" customFormat="1" ht="16.5" customHeight="1" x14ac:dyDescent="0.3">
      <c r="B10" s="45" t="s">
        <v>297</v>
      </c>
      <c r="C10" s="45" t="s">
        <v>298</v>
      </c>
      <c r="D10" s="46" t="s">
        <v>184</v>
      </c>
      <c r="E10" s="47">
        <v>-21.54989169000002</v>
      </c>
      <c r="F10" s="47">
        <v>-22.88429766999996</v>
      </c>
      <c r="G10" s="47">
        <v>-23.887949719999988</v>
      </c>
      <c r="H10" s="47">
        <v>-23.234363989999977</v>
      </c>
      <c r="I10" s="47">
        <v>-21.139763420000023</v>
      </c>
      <c r="J10" s="47">
        <v>-24.831543560000021</v>
      </c>
      <c r="K10" s="47">
        <v>-24.053975719999997</v>
      </c>
      <c r="L10" s="97"/>
      <c r="M10" s="47">
        <v>-91.556503069999948</v>
      </c>
      <c r="N10" s="47">
        <v>-70.025282700000048</v>
      </c>
    </row>
    <row r="11" spans="2:16" s="7" customFormat="1" ht="16.5" customHeight="1" x14ac:dyDescent="0.3">
      <c r="B11" s="48" t="s">
        <v>299</v>
      </c>
      <c r="C11" s="48" t="s">
        <v>299</v>
      </c>
      <c r="D11" s="49" t="s">
        <v>184</v>
      </c>
      <c r="E11" s="50">
        <v>-3.6430422599999996</v>
      </c>
      <c r="F11" s="50">
        <v>-3.661528800000001</v>
      </c>
      <c r="G11" s="50">
        <v>-4.2702011600000018</v>
      </c>
      <c r="H11" s="50">
        <v>-5.9028078300000013</v>
      </c>
      <c r="I11" s="50">
        <v>-12.593867739999997</v>
      </c>
      <c r="J11" s="50">
        <v>-14.226411170000002</v>
      </c>
      <c r="K11" s="50">
        <v>-15.255727010000005</v>
      </c>
      <c r="L11" s="179"/>
      <c r="M11" s="50">
        <v>-17.477580050000004</v>
      </c>
      <c r="N11" s="50">
        <v>-42.07600592</v>
      </c>
    </row>
    <row r="12" spans="2:16" s="7" customFormat="1" ht="16.5" customHeight="1" x14ac:dyDescent="0.3">
      <c r="B12" s="45" t="s">
        <v>305</v>
      </c>
      <c r="C12" s="45" t="s">
        <v>338</v>
      </c>
      <c r="D12" s="46" t="s">
        <v>184</v>
      </c>
      <c r="E12" s="47">
        <v>-2.3003756599999994</v>
      </c>
      <c r="F12" s="47">
        <v>-2.6863522199999998</v>
      </c>
      <c r="G12" s="47">
        <v>-2.9414605799999993</v>
      </c>
      <c r="H12" s="47">
        <v>-2.5826390399999997</v>
      </c>
      <c r="I12" s="47">
        <v>-2.8736312299999995</v>
      </c>
      <c r="J12" s="47">
        <v>-2.4135322600000011</v>
      </c>
      <c r="K12" s="47">
        <v>-3.02193033</v>
      </c>
      <c r="L12" s="97"/>
      <c r="M12" s="47">
        <v>-10.510827499999998</v>
      </c>
      <c r="N12" s="47">
        <v>-8.3090938200000011</v>
      </c>
    </row>
    <row r="13" spans="2:16" s="7" customFormat="1" ht="16.5" customHeight="1" x14ac:dyDescent="0.25">
      <c r="B13" s="48" t="s">
        <v>307</v>
      </c>
      <c r="C13" s="48" t="s">
        <v>307</v>
      </c>
      <c r="D13" s="49" t="s">
        <v>184</v>
      </c>
      <c r="E13" s="50">
        <v>-4.2594927000000062</v>
      </c>
      <c r="F13" s="50">
        <v>-4.5263418300000025</v>
      </c>
      <c r="G13" s="50">
        <v>-5.3058926600000014</v>
      </c>
      <c r="H13" s="50">
        <v>-5.3334152999999986</v>
      </c>
      <c r="I13" s="50">
        <v>-5.0459591800000005</v>
      </c>
      <c r="J13" s="50">
        <v>-4.5142103700000016</v>
      </c>
      <c r="K13" s="50">
        <v>-4.8738984699999968</v>
      </c>
      <c r="L13" s="99"/>
      <c r="M13" s="59">
        <v>-19.42514249000001</v>
      </c>
      <c r="N13" s="59">
        <v>-14.434068019999998</v>
      </c>
      <c r="P13" s="6"/>
    </row>
    <row r="14" spans="2:16" s="7" customFormat="1" ht="16.5" customHeight="1" x14ac:dyDescent="0.2">
      <c r="B14" s="45" t="s">
        <v>311</v>
      </c>
      <c r="C14" s="45" t="s">
        <v>341</v>
      </c>
      <c r="D14" s="56" t="s">
        <v>184</v>
      </c>
      <c r="E14" s="57">
        <v>-3.3537838100000004</v>
      </c>
      <c r="F14" s="57">
        <v>-3.0764889800000002</v>
      </c>
      <c r="G14" s="57">
        <v>-3.2359009999999833</v>
      </c>
      <c r="H14" s="57">
        <v>-2.6820876500000086</v>
      </c>
      <c r="I14" s="57">
        <v>-2.1644143300000005</v>
      </c>
      <c r="J14" s="57">
        <v>-2.9328844299999997</v>
      </c>
      <c r="K14" s="57">
        <v>-2.5227465199999992</v>
      </c>
      <c r="L14" s="108"/>
      <c r="M14" s="57">
        <v>-12.348261439999993</v>
      </c>
      <c r="N14" s="57">
        <v>-7.6200452799999994</v>
      </c>
    </row>
    <row r="15" spans="2:16" s="109" customFormat="1" ht="16.5" customHeight="1" x14ac:dyDescent="0.25">
      <c r="B15" s="52" t="s">
        <v>314</v>
      </c>
      <c r="C15" s="52" t="s">
        <v>339</v>
      </c>
      <c r="D15" s="53" t="s">
        <v>184</v>
      </c>
      <c r="E15" s="54">
        <v>-0.20675709999999997</v>
      </c>
      <c r="F15" s="54">
        <v>-0.25145468999999998</v>
      </c>
      <c r="G15" s="54">
        <v>-0.17373952000000001</v>
      </c>
      <c r="H15" s="54">
        <v>-0.39622611000000008</v>
      </c>
      <c r="I15" s="54">
        <v>-0.26897859999999996</v>
      </c>
      <c r="J15" s="54">
        <v>-0.53947864999999995</v>
      </c>
      <c r="K15" s="54">
        <v>-0.44732567000000001</v>
      </c>
      <c r="L15" s="59"/>
      <c r="M15" s="54">
        <v>-1.02817742</v>
      </c>
      <c r="N15" s="54">
        <v>-1.2557829199999999</v>
      </c>
      <c r="O15" s="7"/>
      <c r="P15" s="110"/>
    </row>
    <row r="16" spans="2:16" s="6" customFormat="1" ht="12.75" customHeight="1" x14ac:dyDescent="0.25">
      <c r="B16" s="8"/>
      <c r="C16" s="8"/>
      <c r="D16" s="12"/>
      <c r="E16" s="16"/>
      <c r="F16" s="16"/>
      <c r="G16" s="16"/>
      <c r="H16" s="16"/>
      <c r="I16" s="16"/>
      <c r="J16" s="16"/>
      <c r="K16" s="16"/>
      <c r="L16" s="95"/>
      <c r="M16" s="16"/>
      <c r="N16" s="16"/>
      <c r="O16" s="7"/>
    </row>
    <row r="17" spans="2:16" s="7" customFormat="1" ht="16.5" customHeight="1" x14ac:dyDescent="0.3">
      <c r="B17" s="14" t="s">
        <v>4</v>
      </c>
      <c r="C17" s="14" t="s">
        <v>100</v>
      </c>
      <c r="D17" s="15" t="s">
        <v>184</v>
      </c>
      <c r="E17" s="33">
        <v>97.764443115838802</v>
      </c>
      <c r="F17" s="33">
        <v>109.06725858095871</v>
      </c>
      <c r="G17" s="33">
        <v>111.78982919812498</v>
      </c>
      <c r="H17" s="33">
        <v>114.03726122746386</v>
      </c>
      <c r="I17" s="33">
        <v>110.28203302943676</v>
      </c>
      <c r="J17" s="33">
        <v>115.46159717118573</v>
      </c>
      <c r="K17" s="33">
        <v>129.2915356847893</v>
      </c>
      <c r="L17" s="96"/>
      <c r="M17" s="33">
        <v>432.65879212238633</v>
      </c>
      <c r="N17" s="33">
        <v>355.03516588541174</v>
      </c>
    </row>
    <row r="18" spans="2:16" s="7" customFormat="1" ht="16.5" customHeight="1" x14ac:dyDescent="0.3">
      <c r="B18" s="74" t="s">
        <v>82</v>
      </c>
      <c r="C18" s="74" t="s">
        <v>101</v>
      </c>
      <c r="D18" s="61" t="s">
        <v>2</v>
      </c>
      <c r="E18" s="75">
        <v>0.73464133878149818</v>
      </c>
      <c r="F18" s="75">
        <v>0.74625029395851172</v>
      </c>
      <c r="G18" s="75">
        <v>0.73737573621751829</v>
      </c>
      <c r="H18" s="75">
        <v>0.73969091267944798</v>
      </c>
      <c r="I18" s="75">
        <v>0.71440693945580447</v>
      </c>
      <c r="J18" s="75">
        <v>0.70010815474403754</v>
      </c>
      <c r="K18" s="75">
        <v>0.72041899209844429</v>
      </c>
      <c r="L18" s="96"/>
      <c r="M18" s="75">
        <v>0.73958099847532177</v>
      </c>
      <c r="N18" s="75">
        <v>0.71184218592141246</v>
      </c>
    </row>
    <row r="19" spans="2:16" s="6" customFormat="1" ht="12.75" customHeight="1" x14ac:dyDescent="0.25">
      <c r="B19" s="8"/>
      <c r="C19" s="8"/>
      <c r="D19" s="12"/>
      <c r="E19" s="16"/>
      <c r="F19" s="16"/>
      <c r="G19" s="16"/>
      <c r="H19" s="16"/>
      <c r="I19" s="16"/>
      <c r="J19" s="16"/>
      <c r="K19" s="16"/>
      <c r="L19" s="99"/>
      <c r="M19" s="16"/>
      <c r="N19" s="16"/>
      <c r="O19" s="7"/>
    </row>
    <row r="20" spans="2:16" s="7" customFormat="1" ht="16.5" customHeight="1" x14ac:dyDescent="0.3">
      <c r="B20" s="159" t="s">
        <v>5</v>
      </c>
      <c r="C20" s="159" t="s">
        <v>102</v>
      </c>
      <c r="D20" s="160" t="s">
        <v>1</v>
      </c>
      <c r="E20" s="161">
        <v>-26.842637749999973</v>
      </c>
      <c r="F20" s="161">
        <v>-25.954368079999981</v>
      </c>
      <c r="G20" s="161">
        <v>-24.787605609999982</v>
      </c>
      <c r="H20" s="161">
        <v>-25.776022720000007</v>
      </c>
      <c r="I20" s="161">
        <v>-24.602865579999989</v>
      </c>
      <c r="J20" s="161">
        <v>-24.779316389999998</v>
      </c>
      <c r="K20" s="161">
        <v>-25.695976249999998</v>
      </c>
      <c r="L20" s="99"/>
      <c r="M20" s="161">
        <v>-103.36063415999993</v>
      </c>
      <c r="N20" s="161">
        <v>-75.078158219999992</v>
      </c>
    </row>
    <row r="21" spans="2:16" s="7" customFormat="1" ht="16.5" customHeight="1" x14ac:dyDescent="0.25">
      <c r="B21" s="52" t="s">
        <v>273</v>
      </c>
      <c r="C21" s="52" t="s">
        <v>272</v>
      </c>
      <c r="D21" s="53" t="s">
        <v>1</v>
      </c>
      <c r="E21" s="54">
        <v>-10.791288450000005</v>
      </c>
      <c r="F21" s="54">
        <v>-1.0780147599999907</v>
      </c>
      <c r="G21" s="54">
        <v>2.0603909400000249</v>
      </c>
      <c r="H21" s="54">
        <v>-3.6445246599999988</v>
      </c>
      <c r="I21" s="54">
        <v>12.680760919999981</v>
      </c>
      <c r="J21" s="54">
        <v>-0.48012222000000493</v>
      </c>
      <c r="K21" s="54">
        <v>-0.94797640000002903</v>
      </c>
      <c r="L21" s="99"/>
      <c r="M21" s="54">
        <v>-13.45343692999997</v>
      </c>
      <c r="N21" s="54">
        <v>11.252662299999947</v>
      </c>
      <c r="P21" s="6"/>
    </row>
    <row r="22" spans="2:16" s="6" customFormat="1" ht="12.75" customHeight="1" x14ac:dyDescent="0.25">
      <c r="B22" s="8"/>
      <c r="C22" s="8"/>
      <c r="D22" s="12"/>
      <c r="E22" s="16"/>
      <c r="F22" s="16"/>
      <c r="G22" s="16"/>
      <c r="H22" s="16"/>
      <c r="I22" s="16"/>
      <c r="J22" s="16"/>
      <c r="K22" s="16"/>
      <c r="L22" s="99"/>
      <c r="M22" s="16"/>
      <c r="N22" s="16"/>
      <c r="O22" s="7"/>
    </row>
    <row r="23" spans="2:16" s="7" customFormat="1" ht="16.5" customHeight="1" x14ac:dyDescent="0.3">
      <c r="B23" s="14" t="s">
        <v>89</v>
      </c>
      <c r="C23" s="14" t="s">
        <v>103</v>
      </c>
      <c r="D23" s="15" t="s">
        <v>184</v>
      </c>
      <c r="E23" s="33">
        <v>60.130516915838818</v>
      </c>
      <c r="F23" s="33">
        <v>82.034875740958739</v>
      </c>
      <c r="G23" s="33">
        <v>89.062614528125025</v>
      </c>
      <c r="H23" s="33">
        <v>84.616713847463842</v>
      </c>
      <c r="I23" s="33">
        <v>98.359928369436759</v>
      </c>
      <c r="J23" s="33">
        <v>90.202158561185712</v>
      </c>
      <c r="K23" s="33">
        <v>102.64758303478926</v>
      </c>
      <c r="L23" s="99"/>
      <c r="M23" s="33">
        <v>315.84472103238647</v>
      </c>
      <c r="N23" s="33">
        <v>291.20966996541171</v>
      </c>
    </row>
    <row r="24" spans="2:16" s="7" customFormat="1" ht="16.5" customHeight="1" x14ac:dyDescent="0.3">
      <c r="B24" s="45" t="s">
        <v>84</v>
      </c>
      <c r="C24" s="45" t="s">
        <v>104</v>
      </c>
      <c r="D24" s="46" t="s">
        <v>2</v>
      </c>
      <c r="E24" s="70">
        <v>0.45184488389438465</v>
      </c>
      <c r="F24" s="70">
        <v>0.56129172891146784</v>
      </c>
      <c r="G24" s="70">
        <v>0.58746499058283508</v>
      </c>
      <c r="H24" s="70">
        <v>0.54885757181524164</v>
      </c>
      <c r="I24" s="70">
        <v>0.6371755530907296</v>
      </c>
      <c r="J24" s="70">
        <v>0.54694606978778804</v>
      </c>
      <c r="K24" s="70">
        <v>0.57195753704675134</v>
      </c>
      <c r="L24" s="99"/>
      <c r="M24" s="70">
        <v>0.53990062931210558</v>
      </c>
      <c r="N24" s="70">
        <v>0.58387266374772773</v>
      </c>
    </row>
    <row r="25" spans="2:16" s="7" customFormat="1" ht="16.5" customHeight="1" x14ac:dyDescent="0.25">
      <c r="B25" s="48" t="s">
        <v>284</v>
      </c>
      <c r="C25" s="48" t="s">
        <v>285</v>
      </c>
      <c r="D25" s="49" t="s">
        <v>184</v>
      </c>
      <c r="E25" s="50">
        <v>0</v>
      </c>
      <c r="F25" s="50">
        <v>0</v>
      </c>
      <c r="G25" s="50">
        <v>0</v>
      </c>
      <c r="H25" s="50">
        <v>16.344377384765085</v>
      </c>
      <c r="I25" s="50">
        <v>-4.0088866599999999</v>
      </c>
      <c r="J25" s="50">
        <v>0</v>
      </c>
      <c r="K25" s="50">
        <v>0</v>
      </c>
      <c r="L25" s="99"/>
      <c r="M25" s="50">
        <v>16.344377384765085</v>
      </c>
      <c r="N25" s="50">
        <v>-4.0088866599999999</v>
      </c>
      <c r="P25" s="6"/>
    </row>
    <row r="26" spans="2:16" s="7" customFormat="1" ht="16.5" customHeight="1" x14ac:dyDescent="0.25">
      <c r="B26" s="45" t="s">
        <v>353</v>
      </c>
      <c r="C26" s="45" t="s">
        <v>354</v>
      </c>
      <c r="D26" s="46" t="s">
        <v>184</v>
      </c>
      <c r="E26" s="47">
        <v>0</v>
      </c>
      <c r="F26" s="47">
        <v>0</v>
      </c>
      <c r="G26" s="47">
        <v>0</v>
      </c>
      <c r="H26" s="47" t="s">
        <v>206</v>
      </c>
      <c r="I26" s="47">
        <v>-0.20691848000000002</v>
      </c>
      <c r="J26" s="47">
        <v>-0.36047914999999997</v>
      </c>
      <c r="K26" s="47">
        <v>0.65248251999999995</v>
      </c>
      <c r="L26" s="99"/>
      <c r="M26" s="47" t="s">
        <v>206</v>
      </c>
      <c r="N26" s="47">
        <v>8.5084889999999969E-2</v>
      </c>
      <c r="P26" s="6"/>
    </row>
    <row r="27" spans="2:16" s="7" customFormat="1" ht="16.5" customHeight="1" x14ac:dyDescent="0.25">
      <c r="B27" s="48" t="s">
        <v>6</v>
      </c>
      <c r="C27" s="48" t="s">
        <v>105</v>
      </c>
      <c r="D27" s="58" t="s">
        <v>184</v>
      </c>
      <c r="E27" s="59">
        <v>-7.4838181699999993</v>
      </c>
      <c r="F27" s="59">
        <v>-8.2288946500000009</v>
      </c>
      <c r="G27" s="59">
        <v>-7.7867491899999983</v>
      </c>
      <c r="H27" s="59">
        <v>-8.1336869699999994</v>
      </c>
      <c r="I27" s="59">
        <v>-8.0118750599999995</v>
      </c>
      <c r="J27" s="59">
        <v>-7.9405351499999979</v>
      </c>
      <c r="K27" s="59">
        <v>-8.5288094399999999</v>
      </c>
      <c r="L27" s="180"/>
      <c r="M27" s="59">
        <v>-31.633148979999998</v>
      </c>
      <c r="N27" s="59">
        <v>-24.481219649999996</v>
      </c>
      <c r="P27" s="6"/>
    </row>
    <row r="28" spans="2:16" s="7" customFormat="1" ht="16.5" customHeight="1" x14ac:dyDescent="0.3">
      <c r="B28" s="74" t="s">
        <v>7</v>
      </c>
      <c r="C28" s="74" t="s">
        <v>106</v>
      </c>
      <c r="D28" s="61" t="s">
        <v>184</v>
      </c>
      <c r="E28" s="62">
        <v>-2.3508969000000017</v>
      </c>
      <c r="F28" s="62">
        <v>-2.7071441299999996</v>
      </c>
      <c r="G28" s="62">
        <v>-2.5965514400000016</v>
      </c>
      <c r="H28" s="62">
        <v>-16.258167854502059</v>
      </c>
      <c r="I28" s="62">
        <v>-8.3086579999998911E-2</v>
      </c>
      <c r="J28" s="62">
        <v>-0.64377775000000015</v>
      </c>
      <c r="K28" s="62">
        <v>-2.3419311899999999</v>
      </c>
      <c r="L28" s="59"/>
      <c r="M28" s="62">
        <v>-23.912760324502063</v>
      </c>
      <c r="N28" s="62">
        <v>-3.0687955199999992</v>
      </c>
    </row>
    <row r="29" spans="2:16" s="6" customFormat="1" ht="12.75" customHeight="1" x14ac:dyDescent="0.25">
      <c r="B29" s="8"/>
      <c r="C29" s="8"/>
      <c r="D29" s="12"/>
      <c r="E29" s="16"/>
      <c r="F29" s="16"/>
      <c r="G29" s="16"/>
      <c r="H29" s="16"/>
      <c r="I29" s="16"/>
      <c r="J29" s="16"/>
      <c r="K29" s="16"/>
      <c r="L29" s="99"/>
      <c r="M29" s="16"/>
      <c r="N29" s="16"/>
      <c r="O29" s="7"/>
    </row>
    <row r="30" spans="2:16" s="7" customFormat="1" ht="16.5" customHeight="1" x14ac:dyDescent="0.3">
      <c r="B30" s="14" t="s">
        <v>8</v>
      </c>
      <c r="C30" s="14" t="s">
        <v>8</v>
      </c>
      <c r="D30" s="15" t="s">
        <v>184</v>
      </c>
      <c r="E30" s="33">
        <v>50.295801845838817</v>
      </c>
      <c r="F30" s="33">
        <v>71.098836960958735</v>
      </c>
      <c r="G30" s="33">
        <v>78.679313898125031</v>
      </c>
      <c r="H30" s="33">
        <v>76.601069867726864</v>
      </c>
      <c r="I30" s="33">
        <v>86.049161589436764</v>
      </c>
      <c r="J30" s="33">
        <v>81.257366511185722</v>
      </c>
      <c r="K30" s="33">
        <v>92.429324924789256</v>
      </c>
      <c r="L30" s="99"/>
      <c r="M30" s="33">
        <v>276.67502257264948</v>
      </c>
      <c r="N30" s="33">
        <v>259.73585302541176</v>
      </c>
    </row>
    <row r="31" spans="2:16" s="7" customFormat="1" ht="16.5" customHeight="1" x14ac:dyDescent="0.3">
      <c r="B31" s="74" t="s">
        <v>85</v>
      </c>
      <c r="C31" s="74" t="s">
        <v>191</v>
      </c>
      <c r="D31" s="61" t="s">
        <v>184</v>
      </c>
      <c r="E31" s="47">
        <v>-18.267187910000001</v>
      </c>
      <c r="F31" s="47">
        <v>-22.520117330000001</v>
      </c>
      <c r="G31" s="47">
        <v>-24.445074930000001</v>
      </c>
      <c r="H31" s="47">
        <v>-27.046101680000003</v>
      </c>
      <c r="I31" s="47">
        <v>-29.4190462</v>
      </c>
      <c r="J31" s="47">
        <v>-27.233218019999999</v>
      </c>
      <c r="K31" s="47">
        <v>-30.145113860000002</v>
      </c>
      <c r="L31" s="101"/>
      <c r="M31" s="47">
        <v>-92.278481850000006</v>
      </c>
      <c r="N31" s="47">
        <v>-86.797378080000001</v>
      </c>
    </row>
    <row r="32" spans="2:16" s="6" customFormat="1" ht="12.75" customHeight="1" x14ac:dyDescent="0.25">
      <c r="B32" s="8"/>
      <c r="C32" s="8"/>
      <c r="D32" s="12"/>
      <c r="E32" s="16"/>
      <c r="F32" s="16"/>
      <c r="G32" s="16"/>
      <c r="H32" s="16"/>
      <c r="I32" s="16"/>
      <c r="J32" s="16"/>
      <c r="K32" s="16"/>
      <c r="L32" s="101"/>
      <c r="M32" s="16"/>
      <c r="N32" s="16"/>
      <c r="O32" s="7"/>
    </row>
    <row r="33" spans="2:20" s="7" customFormat="1" ht="16.5" customHeight="1" x14ac:dyDescent="0.3">
      <c r="B33" s="14" t="s">
        <v>90</v>
      </c>
      <c r="C33" s="14" t="s">
        <v>107</v>
      </c>
      <c r="D33" s="15" t="s">
        <v>184</v>
      </c>
      <c r="E33" s="33">
        <v>32.028613935838798</v>
      </c>
      <c r="F33" s="33">
        <v>48.57871963095873</v>
      </c>
      <c r="G33" s="33">
        <v>54.234238968125027</v>
      </c>
      <c r="H33" s="33">
        <v>49.554968187726857</v>
      </c>
      <c r="I33" s="33">
        <v>56.630115389436767</v>
      </c>
      <c r="J33" s="33">
        <v>54.024148491185713</v>
      </c>
      <c r="K33" s="33">
        <v>62.284211064789254</v>
      </c>
      <c r="L33" s="96">
        <v>0</v>
      </c>
      <c r="M33" s="33">
        <v>184.39654072264943</v>
      </c>
      <c r="N33" s="33">
        <v>172.93847494541174</v>
      </c>
    </row>
    <row r="34" spans="2:20" s="7" customFormat="1" ht="16.5" customHeight="1" x14ac:dyDescent="0.3">
      <c r="B34" s="74" t="s">
        <v>86</v>
      </c>
      <c r="C34" s="74" t="s">
        <v>108</v>
      </c>
      <c r="D34" s="61" t="s">
        <v>2</v>
      </c>
      <c r="E34" s="75">
        <v>0.24067588451622191</v>
      </c>
      <c r="F34" s="75">
        <v>0.33238099386005876</v>
      </c>
      <c r="G34" s="75">
        <v>0.35773390275462347</v>
      </c>
      <c r="H34" s="75">
        <v>0.32143318115529146</v>
      </c>
      <c r="I34" s="75">
        <v>0.36699999999999999</v>
      </c>
      <c r="J34" s="75">
        <v>0.32757858749957469</v>
      </c>
      <c r="K34" s="75">
        <v>0.3470507819501531</v>
      </c>
      <c r="L34" s="101"/>
      <c r="M34" s="75">
        <v>0.31520491478762236</v>
      </c>
      <c r="N34" s="75">
        <v>0.34674002426787676</v>
      </c>
    </row>
    <row r="35" spans="2:20" s="6" customFormat="1" ht="12.75" customHeight="1" x14ac:dyDescent="0.25">
      <c r="B35" s="8"/>
      <c r="C35" s="8"/>
      <c r="D35" s="12"/>
      <c r="E35" s="16"/>
      <c r="F35" s="16"/>
      <c r="G35" s="16"/>
      <c r="H35" s="16"/>
      <c r="I35" s="16"/>
      <c r="J35" s="16"/>
      <c r="K35" s="16"/>
      <c r="L35" s="101"/>
      <c r="M35" s="16"/>
      <c r="N35" s="16"/>
      <c r="O35" s="7"/>
    </row>
    <row r="36" spans="2:20" s="7" customFormat="1" ht="16.5" customHeight="1" x14ac:dyDescent="0.3">
      <c r="B36" s="14" t="s">
        <v>9</v>
      </c>
      <c r="C36" s="14" t="s">
        <v>109</v>
      </c>
      <c r="D36" s="15" t="s">
        <v>184</v>
      </c>
      <c r="E36" s="33">
        <v>12.358037269999999</v>
      </c>
      <c r="F36" s="33">
        <v>0</v>
      </c>
      <c r="G36" s="33">
        <v>-4.5374999999999996</v>
      </c>
      <c r="H36" s="33">
        <v>0</v>
      </c>
      <c r="I36" s="33">
        <v>-13.612500000000001</v>
      </c>
      <c r="J36" s="33">
        <v>0</v>
      </c>
      <c r="K36" s="33">
        <v>0</v>
      </c>
      <c r="L36" s="101"/>
      <c r="M36" s="33">
        <v>7.8205372699999991</v>
      </c>
      <c r="N36" s="33">
        <v>-13.612500000000001</v>
      </c>
    </row>
    <row r="37" spans="2:20" s="7" customFormat="1" ht="16.5" customHeight="1" x14ac:dyDescent="0.3">
      <c r="B37" s="45" t="s">
        <v>274</v>
      </c>
      <c r="C37" s="45" t="s">
        <v>110</v>
      </c>
      <c r="D37" s="46" t="s">
        <v>184</v>
      </c>
      <c r="E37" s="57">
        <v>12.358037269999999</v>
      </c>
      <c r="F37" s="57">
        <v>0</v>
      </c>
      <c r="G37" s="57">
        <v>-4.5374999999999996</v>
      </c>
      <c r="H37" s="57">
        <v>0</v>
      </c>
      <c r="I37" s="57">
        <v>-13.612500000000001</v>
      </c>
      <c r="J37" s="57">
        <v>0</v>
      </c>
      <c r="K37" s="57">
        <v>0</v>
      </c>
      <c r="L37" s="101"/>
      <c r="M37" s="57">
        <v>7.8205372699999991</v>
      </c>
      <c r="N37" s="57">
        <v>-13.612500000000001</v>
      </c>
    </row>
    <row r="38" spans="2:20" s="7" customFormat="1" ht="16.5" customHeight="1" x14ac:dyDescent="0.3">
      <c r="B38" s="14" t="s">
        <v>255</v>
      </c>
      <c r="C38" s="14" t="s">
        <v>91</v>
      </c>
      <c r="D38" s="15" t="s">
        <v>184</v>
      </c>
      <c r="E38" s="33">
        <v>72.488554185838822</v>
      </c>
      <c r="F38" s="33">
        <v>82.034875740958739</v>
      </c>
      <c r="G38" s="33">
        <v>84.52511452812503</v>
      </c>
      <c r="H38" s="33">
        <v>84.616713847463842</v>
      </c>
      <c r="I38" s="33">
        <v>84.747428369436761</v>
      </c>
      <c r="J38" s="33">
        <v>90.202158561185712</v>
      </c>
      <c r="K38" s="33">
        <v>102.64758303478926</v>
      </c>
      <c r="L38" s="102"/>
      <c r="M38" s="33">
        <v>323.66525830238641</v>
      </c>
      <c r="N38" s="33">
        <v>277.59716996541175</v>
      </c>
    </row>
    <row r="39" spans="2:20" s="7" customFormat="1" ht="16.5" customHeight="1" x14ac:dyDescent="0.2">
      <c r="B39" s="74" t="s">
        <v>256</v>
      </c>
      <c r="C39" s="74" t="s">
        <v>104</v>
      </c>
      <c r="D39" s="61" t="s">
        <v>2</v>
      </c>
      <c r="E39" s="75">
        <v>0.54470814537675494</v>
      </c>
      <c r="F39" s="75">
        <v>0.56129172891146784</v>
      </c>
      <c r="G39" s="75">
        <v>0.55753523376070813</v>
      </c>
      <c r="H39" s="75">
        <v>0.54885757181524164</v>
      </c>
      <c r="I39" s="75">
        <v>0.54899378679388999</v>
      </c>
      <c r="J39" s="75">
        <v>0.54694606978778804</v>
      </c>
      <c r="K39" s="75">
        <v>0.57195753704675134</v>
      </c>
      <c r="L39" s="98"/>
      <c r="M39" s="75">
        <v>0.5532689483387162</v>
      </c>
      <c r="N39" s="75">
        <v>0.55657972860512095</v>
      </c>
      <c r="P39" s="127"/>
    </row>
    <row r="40" spans="2:20" s="6" customFormat="1" ht="12.75" customHeight="1" x14ac:dyDescent="0.25">
      <c r="B40" s="8"/>
      <c r="C40" s="8"/>
      <c r="D40" s="12"/>
      <c r="E40" s="16"/>
      <c r="F40" s="16"/>
      <c r="G40" s="16"/>
      <c r="H40" s="16"/>
      <c r="I40" s="16"/>
      <c r="J40" s="16"/>
      <c r="K40" s="16"/>
      <c r="L40" s="26"/>
      <c r="M40" s="16"/>
      <c r="N40" s="16"/>
      <c r="O40" s="7"/>
    </row>
    <row r="41" spans="2:20" s="7" customFormat="1" ht="16.5" customHeight="1" x14ac:dyDescent="0.3">
      <c r="B41" s="14" t="s">
        <v>286</v>
      </c>
      <c r="C41" s="14" t="s">
        <v>112</v>
      </c>
      <c r="D41" s="15" t="s">
        <v>184</v>
      </c>
      <c r="E41" s="33">
        <v>17.782243650399998</v>
      </c>
      <c r="F41" s="33">
        <v>6.9535891788000015</v>
      </c>
      <c r="G41" s="33">
        <v>3.171762722088697</v>
      </c>
      <c r="H41" s="33">
        <v>7.3528393567338499</v>
      </c>
      <c r="I41" s="33">
        <v>-1.4507460758000006</v>
      </c>
      <c r="J41" s="33">
        <v>5.2053738581999998</v>
      </c>
      <c r="K41" s="33">
        <v>6.2774331069999976</v>
      </c>
      <c r="L41" s="100"/>
      <c r="M41" s="33">
        <v>35.260434908022546</v>
      </c>
      <c r="N41" s="33">
        <v>10.032060889399997</v>
      </c>
    </row>
    <row r="42" spans="2:20" s="7" customFormat="1" ht="16.5" customHeight="1" x14ac:dyDescent="0.3">
      <c r="B42" s="45" t="s">
        <v>88</v>
      </c>
      <c r="C42" s="45" t="s">
        <v>110</v>
      </c>
      <c r="D42" s="46" t="s">
        <v>184</v>
      </c>
      <c r="E42" s="57">
        <v>20.637109219999999</v>
      </c>
      <c r="F42" s="57">
        <v>9.017950410000001</v>
      </c>
      <c r="G42" s="57">
        <v>4.014206119999999</v>
      </c>
      <c r="H42" s="57">
        <v>8.80674150373072</v>
      </c>
      <c r="I42" s="57">
        <v>-2.7950394799999998</v>
      </c>
      <c r="J42" s="57">
        <v>7.2189420100000001</v>
      </c>
      <c r="K42" s="57">
        <v>8.5997189399999971</v>
      </c>
      <c r="L42" s="96"/>
      <c r="M42" s="57">
        <v>42.476007253730721</v>
      </c>
      <c r="N42" s="57">
        <v>13.023621469999998</v>
      </c>
    </row>
    <row r="43" spans="2:20" s="7" customFormat="1" ht="16.5" customHeight="1" x14ac:dyDescent="0.25">
      <c r="B43" s="48" t="s">
        <v>209</v>
      </c>
      <c r="C43" s="48" t="s">
        <v>111</v>
      </c>
      <c r="D43" s="49" t="s">
        <v>184</v>
      </c>
      <c r="E43" s="50">
        <v>-2.8548655695999998</v>
      </c>
      <c r="F43" s="50">
        <v>-2.0643612311999999</v>
      </c>
      <c r="G43" s="50">
        <v>-0.84244339791130207</v>
      </c>
      <c r="H43" s="50">
        <v>-1.45390214699687</v>
      </c>
      <c r="I43" s="50">
        <v>1.3442934042000001</v>
      </c>
      <c r="J43" s="50">
        <v>-2.0135681517999999</v>
      </c>
      <c r="K43" s="50">
        <v>-2.3222858329999996</v>
      </c>
      <c r="L43" s="96"/>
      <c r="M43" s="50">
        <v>-7.2155723457081722</v>
      </c>
      <c r="N43" s="50">
        <v>-2.9915605805999994</v>
      </c>
      <c r="P43" s="6"/>
    </row>
    <row r="44" spans="2:20" s="7" customFormat="1" ht="16.5" customHeight="1" x14ac:dyDescent="0.3">
      <c r="B44" s="14" t="s">
        <v>193</v>
      </c>
      <c r="C44" s="14" t="s">
        <v>97</v>
      </c>
      <c r="D44" s="15" t="s">
        <v>184</v>
      </c>
      <c r="E44" s="33">
        <v>49.810857586238797</v>
      </c>
      <c r="F44" s="33">
        <v>55.532308809758732</v>
      </c>
      <c r="G44" s="33">
        <v>57.406001690213721</v>
      </c>
      <c r="H44" s="33">
        <v>56.907807544460709</v>
      </c>
      <c r="I44" s="33">
        <v>55.179369313636769</v>
      </c>
      <c r="J44" s="33">
        <v>59.229522349385711</v>
      </c>
      <c r="K44" s="33">
        <v>68.561644171789254</v>
      </c>
      <c r="L44" s="103"/>
      <c r="M44" s="33">
        <v>219.65697563067198</v>
      </c>
      <c r="N44" s="33">
        <v>182.97053583481173</v>
      </c>
    </row>
    <row r="45" spans="2:20" s="7" customFormat="1" ht="16.5" customHeight="1" x14ac:dyDescent="0.3">
      <c r="B45" s="74" t="s">
        <v>87</v>
      </c>
      <c r="C45" s="74" t="s">
        <v>108</v>
      </c>
      <c r="D45" s="61" t="s">
        <v>2</v>
      </c>
      <c r="E45" s="75">
        <v>0.37429881393228714</v>
      </c>
      <c r="F45" s="75">
        <v>0.37995822314279931</v>
      </c>
      <c r="G45" s="75">
        <v>0.37865513404269008</v>
      </c>
      <c r="H45" s="75">
        <v>0.36912661396210322</v>
      </c>
      <c r="I45" s="75">
        <v>0.3574519191347747</v>
      </c>
      <c r="J45" s="75">
        <v>0.35914167666431318</v>
      </c>
      <c r="K45" s="75">
        <v>0.38202895749704918</v>
      </c>
      <c r="L45" s="103"/>
      <c r="M45" s="75">
        <v>0.37547861804899929</v>
      </c>
      <c r="N45" s="75">
        <v>0.36685421249201461</v>
      </c>
    </row>
    <row r="46" spans="2:20" s="6" customFormat="1" ht="12.75" customHeight="1" x14ac:dyDescent="0.25">
      <c r="B46" s="8"/>
      <c r="C46" s="8"/>
      <c r="D46" s="12"/>
      <c r="E46" s="16"/>
      <c r="F46" s="16"/>
      <c r="G46" s="16"/>
      <c r="H46" s="16"/>
      <c r="I46" s="16"/>
      <c r="J46" s="16"/>
      <c r="K46" s="16"/>
      <c r="L46" s="96"/>
      <c r="M46" s="16"/>
      <c r="N46" s="16"/>
      <c r="O46" s="7"/>
    </row>
    <row r="47" spans="2:20" s="7" customFormat="1" ht="27.9" customHeight="1" x14ac:dyDescent="0.3">
      <c r="B47" s="20" t="s">
        <v>75</v>
      </c>
      <c r="C47" s="24" t="s">
        <v>124</v>
      </c>
      <c r="D47" s="43"/>
      <c r="E47" s="44"/>
      <c r="F47" s="44"/>
      <c r="G47" s="44"/>
      <c r="H47" s="44"/>
      <c r="I47" s="44"/>
      <c r="J47" s="44"/>
      <c r="K47" s="44"/>
      <c r="L47" s="44"/>
      <c r="M47" s="44"/>
      <c r="N47" s="44"/>
    </row>
    <row r="48" spans="2:20" s="7" customFormat="1" ht="16.5" customHeight="1" x14ac:dyDescent="0.25">
      <c r="B48" s="14" t="s">
        <v>61</v>
      </c>
      <c r="C48" s="14" t="s">
        <v>123</v>
      </c>
      <c r="D48" s="15" t="s">
        <v>184</v>
      </c>
      <c r="E48" s="33">
        <v>-35.313343220000021</v>
      </c>
      <c r="F48" s="33">
        <v>-37.08646418999993</v>
      </c>
      <c r="G48" s="33">
        <v>-39.815144639999971</v>
      </c>
      <c r="H48" s="33">
        <v>-40.131539919999994</v>
      </c>
      <c r="I48" s="33">
        <v>-44.08661450000001</v>
      </c>
      <c r="J48" s="33">
        <v>-49.458060440000025</v>
      </c>
      <c r="K48" s="33">
        <v>-50.175603719999998</v>
      </c>
      <c r="L48" s="103"/>
      <c r="M48" s="33">
        <v>-152.34649196999993</v>
      </c>
      <c r="N48" s="33">
        <v>-143.72027866000002</v>
      </c>
      <c r="P48" s="6"/>
      <c r="Q48" s="6"/>
      <c r="R48" s="6"/>
      <c r="S48" s="6"/>
      <c r="T48" s="6"/>
    </row>
    <row r="49" spans="2:20" s="7" customFormat="1" ht="16.5" customHeight="1" x14ac:dyDescent="0.25">
      <c r="B49" s="76" t="s">
        <v>297</v>
      </c>
      <c r="C49" s="76" t="s">
        <v>298</v>
      </c>
      <c r="D49" s="77" t="s">
        <v>184</v>
      </c>
      <c r="E49" s="78">
        <v>-21.54989169000002</v>
      </c>
      <c r="F49" s="78">
        <v>-22.88429766999996</v>
      </c>
      <c r="G49" s="78">
        <v>-23.887949719999988</v>
      </c>
      <c r="H49" s="78">
        <v>-23.234363989999977</v>
      </c>
      <c r="I49" s="78">
        <v>-21.139763420000023</v>
      </c>
      <c r="J49" s="78">
        <v>-24.831543560000021</v>
      </c>
      <c r="K49" s="78">
        <v>-24.053975719999997</v>
      </c>
      <c r="L49" s="104"/>
      <c r="M49" s="78">
        <v>-107.74083344999991</v>
      </c>
      <c r="N49" s="78">
        <v>-70.025282700000048</v>
      </c>
      <c r="P49" s="6"/>
      <c r="Q49" s="6"/>
      <c r="R49" s="6"/>
      <c r="S49" s="6"/>
      <c r="T49" s="6"/>
    </row>
    <row r="50" spans="2:20" s="7" customFormat="1" ht="16.5" customHeight="1" x14ac:dyDescent="0.25">
      <c r="B50" s="48" t="s">
        <v>66</v>
      </c>
      <c r="C50" s="48" t="s">
        <v>122</v>
      </c>
      <c r="D50" s="49" t="s">
        <v>184</v>
      </c>
      <c r="E50" s="50">
        <v>-20.249762300000022</v>
      </c>
      <c r="F50" s="50">
        <v>-21.35564645999996</v>
      </c>
      <c r="G50" s="50">
        <v>-22.514704159999987</v>
      </c>
      <c r="H50" s="50">
        <v>-22.261465379999979</v>
      </c>
      <c r="I50" s="50">
        <v>-19.933776580000021</v>
      </c>
      <c r="J50" s="50">
        <v>-23.325583070000018</v>
      </c>
      <c r="K50" s="50">
        <v>-22.430196829999996</v>
      </c>
      <c r="L50" s="104"/>
      <c r="M50" s="50">
        <v>-99.693428129999916</v>
      </c>
      <c r="N50" s="50">
        <v>-65.689556480000036</v>
      </c>
      <c r="P50" s="6"/>
      <c r="Q50" s="6"/>
      <c r="R50" s="6"/>
      <c r="S50" s="6"/>
      <c r="T50" s="6"/>
    </row>
    <row r="51" spans="2:20" s="7" customFormat="1" ht="16.5" customHeight="1" x14ac:dyDescent="0.25">
      <c r="B51" s="55" t="s">
        <v>63</v>
      </c>
      <c r="C51" s="55" t="s">
        <v>119</v>
      </c>
      <c r="D51" s="56" t="s">
        <v>184</v>
      </c>
      <c r="E51" s="57">
        <v>-0.46015889000000043</v>
      </c>
      <c r="F51" s="57">
        <v>-0.44329727000000019</v>
      </c>
      <c r="G51" s="57">
        <v>-0.40580703999999967</v>
      </c>
      <c r="H51" s="57">
        <v>-0.23923326000000028</v>
      </c>
      <c r="I51" s="57">
        <v>-0.30625086999999984</v>
      </c>
      <c r="J51" s="57">
        <v>-0.44181700000000002</v>
      </c>
      <c r="K51" s="57">
        <v>-0.32942031000000016</v>
      </c>
      <c r="L51" s="104"/>
      <c r="M51" s="57">
        <v>-2.3729162899999996</v>
      </c>
      <c r="N51" s="57">
        <v>-1.07748818</v>
      </c>
      <c r="P51" s="6"/>
      <c r="Q51" s="6"/>
      <c r="R51" s="6"/>
      <c r="S51" s="6"/>
      <c r="T51" s="6"/>
    </row>
    <row r="52" spans="2:20" s="7" customFormat="1" ht="16.5" customHeight="1" x14ac:dyDescent="0.2">
      <c r="B52" s="52" t="s">
        <v>47</v>
      </c>
      <c r="C52" s="52" t="s">
        <v>120</v>
      </c>
      <c r="D52" s="53" t="s">
        <v>184</v>
      </c>
      <c r="E52" s="54">
        <v>-0.83997049999999884</v>
      </c>
      <c r="F52" s="54">
        <v>-1.0853539400000016</v>
      </c>
      <c r="G52" s="54">
        <v>-0.96743851999999997</v>
      </c>
      <c r="H52" s="54">
        <v>-0.73366534999999833</v>
      </c>
      <c r="I52" s="54">
        <v>-0.89973597000000016</v>
      </c>
      <c r="J52" s="54">
        <v>-1.0641434900000015</v>
      </c>
      <c r="K52" s="54">
        <v>-1.294358580000001</v>
      </c>
      <c r="L52" s="104"/>
      <c r="M52" s="54">
        <v>-5.6744890299999931</v>
      </c>
      <c r="N52" s="54">
        <v>-3.2582380400000028</v>
      </c>
    </row>
    <row r="53" spans="2:20" s="6" customFormat="1" ht="12.75" customHeight="1" x14ac:dyDescent="0.25">
      <c r="B53" s="8"/>
      <c r="C53" s="8"/>
      <c r="D53" s="12"/>
      <c r="E53" s="16"/>
      <c r="F53" s="16"/>
      <c r="G53" s="16"/>
      <c r="H53" s="16"/>
      <c r="I53" s="16"/>
      <c r="J53" s="16"/>
      <c r="K53" s="189"/>
      <c r="L53" s="104"/>
      <c r="M53" s="16"/>
      <c r="N53" s="16"/>
      <c r="O53" s="7"/>
    </row>
    <row r="54" spans="2:20" s="7" customFormat="1" ht="16.5" customHeight="1" x14ac:dyDescent="0.25">
      <c r="B54" s="79" t="s">
        <v>299</v>
      </c>
      <c r="C54" s="79" t="s">
        <v>299</v>
      </c>
      <c r="D54" s="80" t="s">
        <v>184</v>
      </c>
      <c r="E54" s="81">
        <v>-3.6430422599999996</v>
      </c>
      <c r="F54" s="81">
        <v>-3.661528800000001</v>
      </c>
      <c r="G54" s="81">
        <v>-4.2702011600000018</v>
      </c>
      <c r="H54" s="81">
        <v>-5.9028078300000013</v>
      </c>
      <c r="I54" s="81">
        <v>-12.593867739999997</v>
      </c>
      <c r="J54" s="81">
        <v>-14.226411170000002</v>
      </c>
      <c r="K54" s="81">
        <v>-15.255727010000005</v>
      </c>
      <c r="L54" s="93"/>
      <c r="M54" s="81">
        <v>-12.161154420000001</v>
      </c>
      <c r="N54" s="81">
        <v>-42.07600592</v>
      </c>
      <c r="P54" s="6"/>
      <c r="Q54" s="6"/>
      <c r="R54" s="6"/>
      <c r="S54" s="6"/>
      <c r="T54" s="6"/>
    </row>
    <row r="55" spans="2:20" s="7" customFormat="1" ht="16.5" customHeight="1" x14ac:dyDescent="0.25">
      <c r="B55" s="181" t="s">
        <v>65</v>
      </c>
      <c r="C55" s="181" t="s">
        <v>122</v>
      </c>
      <c r="D55" s="58" t="s">
        <v>184</v>
      </c>
      <c r="E55" s="59">
        <v>-3.0447005999999996</v>
      </c>
      <c r="F55" s="59">
        <v>-3.1252708400000007</v>
      </c>
      <c r="G55" s="59">
        <v>-3.6785677600000017</v>
      </c>
      <c r="H55" s="59">
        <v>-4.6382354300000017</v>
      </c>
      <c r="I55" s="59">
        <v>-11.148569489999996</v>
      </c>
      <c r="J55" s="59">
        <v>-11.437544800000003</v>
      </c>
      <c r="K55" s="59">
        <v>-12.829882420000004</v>
      </c>
      <c r="L55" s="93"/>
      <c r="M55" s="59">
        <v>-8.4903579500000017</v>
      </c>
      <c r="N55" s="59">
        <v>-35.415996710000002</v>
      </c>
      <c r="P55" s="6"/>
      <c r="Q55" s="6"/>
      <c r="R55" s="6"/>
      <c r="S55" s="6"/>
      <c r="T55" s="6"/>
    </row>
    <row r="56" spans="2:20" s="7" customFormat="1" ht="16.5" customHeight="1" x14ac:dyDescent="0.25">
      <c r="B56" s="74" t="s">
        <v>47</v>
      </c>
      <c r="C56" s="74" t="s">
        <v>120</v>
      </c>
      <c r="D56" s="61" t="s">
        <v>184</v>
      </c>
      <c r="E56" s="62">
        <v>-0.59834166000000011</v>
      </c>
      <c r="F56" s="62">
        <v>-0.53625796000000014</v>
      </c>
      <c r="G56" s="62">
        <v>-0.59163340000000009</v>
      </c>
      <c r="H56" s="62">
        <v>-1.2645723999999998</v>
      </c>
      <c r="I56" s="62">
        <v>-1.44529825</v>
      </c>
      <c r="J56" s="62">
        <v>-2.78886637</v>
      </c>
      <c r="K56" s="62">
        <v>-2.4258445900000005</v>
      </c>
      <c r="L56" s="93"/>
      <c r="M56" s="62">
        <v>-2.6234747399999994</v>
      </c>
      <c r="N56" s="62">
        <v>-6.6600092100000001</v>
      </c>
    </row>
    <row r="57" spans="2:20" s="6" customFormat="1" ht="12.75" customHeight="1" x14ac:dyDescent="0.25">
      <c r="B57" s="8"/>
      <c r="C57" s="8"/>
      <c r="D57" s="12"/>
      <c r="E57" s="16"/>
      <c r="F57" s="16"/>
      <c r="G57" s="16"/>
      <c r="H57" s="16"/>
      <c r="I57" s="16"/>
      <c r="J57" s="16"/>
      <c r="K57" s="189"/>
      <c r="L57" s="93"/>
      <c r="M57" s="16"/>
      <c r="N57" s="16"/>
      <c r="O57" s="7"/>
    </row>
    <row r="58" spans="2:20" s="7" customFormat="1" ht="16.5" customHeight="1" x14ac:dyDescent="0.25">
      <c r="B58" s="79" t="s">
        <v>305</v>
      </c>
      <c r="C58" s="79" t="s">
        <v>338</v>
      </c>
      <c r="D58" s="80" t="s">
        <v>184</v>
      </c>
      <c r="E58" s="81">
        <v>-2.3003756599999994</v>
      </c>
      <c r="F58" s="81">
        <v>-2.6863522199999998</v>
      </c>
      <c r="G58" s="81">
        <v>-2.9414605799999993</v>
      </c>
      <c r="H58" s="81">
        <v>-2.5826390399999997</v>
      </c>
      <c r="I58" s="81">
        <v>-2.8736312299999995</v>
      </c>
      <c r="J58" s="81">
        <v>-2.4135322600000011</v>
      </c>
      <c r="K58" s="81">
        <v>-3.02193033</v>
      </c>
      <c r="L58" s="81">
        <v>0</v>
      </c>
      <c r="M58" s="81">
        <v>-21.942466910000007</v>
      </c>
      <c r="N58" s="81">
        <v>-8.3090938200000011</v>
      </c>
      <c r="P58" s="6"/>
      <c r="Q58" s="6"/>
      <c r="R58" s="6"/>
      <c r="S58" s="6"/>
      <c r="T58" s="6"/>
    </row>
    <row r="59" spans="2:20" s="7" customFormat="1" ht="16.5" customHeight="1" x14ac:dyDescent="0.25">
      <c r="B59" s="48" t="s">
        <v>66</v>
      </c>
      <c r="C59" s="48" t="s">
        <v>122</v>
      </c>
      <c r="D59" s="49" t="s">
        <v>184</v>
      </c>
      <c r="E59" s="50">
        <v>-1.3762661199999995</v>
      </c>
      <c r="F59" s="50">
        <v>-1.6250070600000002</v>
      </c>
      <c r="G59" s="50">
        <v>-1.8645110099999993</v>
      </c>
      <c r="H59" s="50">
        <v>-1.59480676</v>
      </c>
      <c r="I59" s="50">
        <v>-1.7835589799999996</v>
      </c>
      <c r="J59" s="50">
        <v>-1.6298526400000011</v>
      </c>
      <c r="K59" s="50">
        <v>-1.9564126900000001</v>
      </c>
      <c r="L59" s="93"/>
      <c r="M59" s="50">
        <v>-18.612067210000006</v>
      </c>
      <c r="N59" s="50">
        <v>-5.3698243100000003</v>
      </c>
      <c r="P59" s="6"/>
      <c r="Q59" s="6"/>
      <c r="R59" s="6"/>
      <c r="S59" s="6"/>
      <c r="T59" s="6"/>
    </row>
    <row r="60" spans="2:20" s="7" customFormat="1" ht="16.5" customHeight="1" x14ac:dyDescent="0.25">
      <c r="B60" s="74" t="s">
        <v>47</v>
      </c>
      <c r="C60" s="74" t="s">
        <v>120</v>
      </c>
      <c r="D60" s="61" t="s">
        <v>184</v>
      </c>
      <c r="E60" s="62">
        <v>-0.9241095399999999</v>
      </c>
      <c r="F60" s="62">
        <v>-1.0613451599999999</v>
      </c>
      <c r="G60" s="62">
        <v>-1.07694957</v>
      </c>
      <c r="H60" s="62">
        <v>-0.98783227999999978</v>
      </c>
      <c r="I60" s="62">
        <v>-1.09007225</v>
      </c>
      <c r="J60" s="62">
        <v>-0.7836796199999998</v>
      </c>
      <c r="K60" s="62">
        <v>-1.0655176399999999</v>
      </c>
      <c r="L60" s="93"/>
      <c r="M60" s="62">
        <v>-3.3303997000000001</v>
      </c>
      <c r="N60" s="62">
        <v>-2.9392695099999999</v>
      </c>
    </row>
    <row r="61" spans="2:20" s="6" customFormat="1" ht="12.75" customHeight="1" x14ac:dyDescent="0.25">
      <c r="B61" s="8"/>
      <c r="C61" s="8"/>
      <c r="D61" s="12"/>
      <c r="E61" s="16"/>
      <c r="F61" s="16"/>
      <c r="G61" s="16"/>
      <c r="H61" s="16"/>
      <c r="I61" s="16"/>
      <c r="J61" s="16"/>
      <c r="K61" s="189"/>
      <c r="L61" s="93"/>
      <c r="M61" s="16"/>
      <c r="N61" s="16"/>
      <c r="O61" s="7"/>
    </row>
    <row r="62" spans="2:20" s="7" customFormat="1" ht="16.5" customHeight="1" x14ac:dyDescent="0.25">
      <c r="B62" s="79" t="s">
        <v>307</v>
      </c>
      <c r="C62" s="79" t="s">
        <v>307</v>
      </c>
      <c r="D62" s="80" t="s">
        <v>184</v>
      </c>
      <c r="E62" s="81">
        <v>-4.2594927000000062</v>
      </c>
      <c r="F62" s="81">
        <v>-4.5263418300000025</v>
      </c>
      <c r="G62" s="81">
        <v>-5.3058926600000014</v>
      </c>
      <c r="H62" s="81">
        <v>-5.3334152999999986</v>
      </c>
      <c r="I62" s="81">
        <v>-5.0459591800000005</v>
      </c>
      <c r="J62" s="81">
        <v>-4.5142103700000016</v>
      </c>
      <c r="K62" s="81">
        <v>-4.8738984699999968</v>
      </c>
      <c r="L62" s="81">
        <v>0</v>
      </c>
      <c r="M62" s="81">
        <v>-21.942466910000007</v>
      </c>
      <c r="N62" s="81">
        <v>-14.434068019999998</v>
      </c>
      <c r="P62" s="6"/>
      <c r="Q62" s="6"/>
      <c r="R62" s="6"/>
      <c r="S62" s="6"/>
      <c r="T62" s="6"/>
    </row>
    <row r="63" spans="2:20" s="7" customFormat="1" ht="16.5" customHeight="1" x14ac:dyDescent="0.25">
      <c r="B63" s="48" t="s">
        <v>66</v>
      </c>
      <c r="C63" s="48" t="s">
        <v>122</v>
      </c>
      <c r="D63" s="49" t="s">
        <v>184</v>
      </c>
      <c r="E63" s="50">
        <v>-3.6643613800000043</v>
      </c>
      <c r="F63" s="50">
        <v>-3.8186669400000026</v>
      </c>
      <c r="G63" s="50">
        <v>-4.5896198300000011</v>
      </c>
      <c r="H63" s="50">
        <v>-4.5130217599999991</v>
      </c>
      <c r="I63" s="50">
        <v>-4.3591227800000008</v>
      </c>
      <c r="J63" s="50">
        <v>-3.6539487100000017</v>
      </c>
      <c r="K63" s="50">
        <v>-3.9835521399999969</v>
      </c>
      <c r="L63" s="93"/>
      <c r="M63" s="50">
        <v>-18.612067210000006</v>
      </c>
      <c r="N63" s="50">
        <v>-11.996623629999998</v>
      </c>
      <c r="P63" s="6"/>
      <c r="Q63" s="6"/>
      <c r="R63" s="6"/>
      <c r="S63" s="6"/>
      <c r="T63" s="6"/>
    </row>
    <row r="64" spans="2:20" s="7" customFormat="1" ht="16.5" customHeight="1" x14ac:dyDescent="0.25">
      <c r="B64" s="74" t="s">
        <v>47</v>
      </c>
      <c r="C64" s="74" t="s">
        <v>120</v>
      </c>
      <c r="D64" s="61" t="s">
        <v>184</v>
      </c>
      <c r="E64" s="62">
        <v>-0.59513132000000213</v>
      </c>
      <c r="F64" s="62">
        <v>-0.70767488999999995</v>
      </c>
      <c r="G64" s="62">
        <v>-0.71627282999999997</v>
      </c>
      <c r="H64" s="62">
        <v>-0.82039353999999975</v>
      </c>
      <c r="I64" s="62">
        <v>-0.68683640000000001</v>
      </c>
      <c r="J64" s="62">
        <v>-0.86026166000000026</v>
      </c>
      <c r="K64" s="62">
        <v>-0.89034633000000007</v>
      </c>
      <c r="L64" s="93"/>
      <c r="M64" s="62">
        <v>-3.3303997000000001</v>
      </c>
      <c r="N64" s="62">
        <v>-2.4374443900000005</v>
      </c>
    </row>
    <row r="65" spans="2:20" s="6" customFormat="1" ht="12.75" customHeight="1" x14ac:dyDescent="0.25">
      <c r="B65" s="8"/>
      <c r="C65" s="8"/>
      <c r="D65" s="12"/>
      <c r="E65" s="16"/>
      <c r="F65" s="16"/>
      <c r="G65" s="16"/>
      <c r="H65" s="16"/>
      <c r="I65" s="16"/>
      <c r="J65" s="16"/>
      <c r="K65" s="189"/>
      <c r="L65" s="93"/>
      <c r="M65" s="16"/>
      <c r="N65" s="16"/>
      <c r="O65" s="7"/>
    </row>
    <row r="66" spans="2:20" s="7" customFormat="1" ht="16.5" customHeight="1" x14ac:dyDescent="0.25">
      <c r="B66" s="79" t="s">
        <v>311</v>
      </c>
      <c r="C66" s="79" t="s">
        <v>341</v>
      </c>
      <c r="D66" s="80" t="s">
        <v>184</v>
      </c>
      <c r="E66" s="81">
        <v>-3.3537838100000004</v>
      </c>
      <c r="F66" s="81">
        <v>-3.0764889800000002</v>
      </c>
      <c r="G66" s="81">
        <v>-3.2359009999999833</v>
      </c>
      <c r="H66" s="81">
        <v>-2.6820876500000086</v>
      </c>
      <c r="I66" s="81">
        <v>-2.1644143300000005</v>
      </c>
      <c r="J66" s="81">
        <v>-2.9328844299999997</v>
      </c>
      <c r="K66" s="81">
        <v>-2.5227465199999992</v>
      </c>
      <c r="L66" s="81">
        <v>0</v>
      </c>
      <c r="M66" s="81">
        <v>-21.942466910000007</v>
      </c>
      <c r="N66" s="81">
        <v>-7.6200452799999994</v>
      </c>
      <c r="P66" s="6"/>
      <c r="Q66" s="6"/>
      <c r="R66" s="6"/>
      <c r="S66" s="6"/>
      <c r="T66" s="6"/>
    </row>
    <row r="67" spans="2:20" s="7" customFormat="1" ht="16.5" customHeight="1" x14ac:dyDescent="0.25">
      <c r="B67" s="48" t="s">
        <v>66</v>
      </c>
      <c r="C67" s="48" t="s">
        <v>122</v>
      </c>
      <c r="D67" s="49" t="s">
        <v>184</v>
      </c>
      <c r="E67" s="50">
        <v>-2.3238569200000003</v>
      </c>
      <c r="F67" s="50">
        <v>-2.1013013100000002</v>
      </c>
      <c r="G67" s="50">
        <v>-2.2019474700000004</v>
      </c>
      <c r="H67" s="50">
        <v>-2.0547104100000011</v>
      </c>
      <c r="I67" s="50">
        <v>-2.1440519000000005</v>
      </c>
      <c r="J67" s="50">
        <v>-2.4493862399999995</v>
      </c>
      <c r="K67" s="50">
        <v>-2.2138475299999993</v>
      </c>
      <c r="L67" s="93"/>
      <c r="M67" s="50">
        <v>-18.612067210000006</v>
      </c>
      <c r="N67" s="50">
        <v>-6.8072856699999988</v>
      </c>
      <c r="P67" s="6"/>
      <c r="Q67" s="6"/>
      <c r="R67" s="6"/>
      <c r="S67" s="6"/>
      <c r="T67" s="6"/>
    </row>
    <row r="68" spans="2:20" s="7" customFormat="1" ht="16.5" customHeight="1" x14ac:dyDescent="0.25">
      <c r="B68" s="74" t="s">
        <v>47</v>
      </c>
      <c r="C68" s="74" t="s">
        <v>120</v>
      </c>
      <c r="D68" s="61" t="s">
        <v>184</v>
      </c>
      <c r="E68" s="62">
        <v>-1.02992689</v>
      </c>
      <c r="F68" s="62">
        <v>-0.97518767000000006</v>
      </c>
      <c r="G68" s="62">
        <v>-1.0339535299999827</v>
      </c>
      <c r="H68" s="62">
        <v>-0.62737724000000761</v>
      </c>
      <c r="I68" s="62">
        <v>-2.0362430000000042E-2</v>
      </c>
      <c r="J68" s="62">
        <v>-0.48349819000000005</v>
      </c>
      <c r="K68" s="62">
        <v>-0.30889898999999998</v>
      </c>
      <c r="L68" s="93"/>
      <c r="M68" s="62">
        <v>-3.3303997000000001</v>
      </c>
      <c r="N68" s="62">
        <v>-0.81275961000000008</v>
      </c>
    </row>
    <row r="69" spans="2:20" s="6" customFormat="1" ht="12.75" customHeight="1" x14ac:dyDescent="0.25">
      <c r="B69" s="8"/>
      <c r="C69" s="8"/>
      <c r="D69" s="12"/>
      <c r="E69" s="16"/>
      <c r="F69" s="16"/>
      <c r="G69" s="16"/>
      <c r="H69" s="16"/>
      <c r="I69" s="16"/>
      <c r="J69" s="16"/>
      <c r="K69" s="189"/>
      <c r="L69" s="93"/>
      <c r="M69" s="16"/>
      <c r="N69" s="16"/>
      <c r="O69" s="7"/>
    </row>
    <row r="70" spans="2:20" s="7" customFormat="1" ht="16.5" customHeight="1" x14ac:dyDescent="0.25">
      <c r="B70" s="79" t="s">
        <v>314</v>
      </c>
      <c r="C70" s="79" t="s">
        <v>339</v>
      </c>
      <c r="D70" s="80" t="s">
        <v>184</v>
      </c>
      <c r="E70" s="81">
        <v>-0.20675709999999997</v>
      </c>
      <c r="F70" s="81">
        <v>-0.25145468999999998</v>
      </c>
      <c r="G70" s="81">
        <v>-0.17373952000000001</v>
      </c>
      <c r="H70" s="81">
        <v>-0.39622611000000008</v>
      </c>
      <c r="I70" s="81">
        <v>-0.26897859999999996</v>
      </c>
      <c r="J70" s="81">
        <v>-0.53947864999999995</v>
      </c>
      <c r="K70" s="81">
        <v>-0.44732567000000001</v>
      </c>
      <c r="L70" s="81">
        <v>0</v>
      </c>
      <c r="M70" s="81">
        <v>-10.502037190000003</v>
      </c>
      <c r="N70" s="81">
        <v>-1.2557829199999999</v>
      </c>
      <c r="P70" s="6"/>
      <c r="Q70" s="6"/>
      <c r="R70" s="6"/>
      <c r="S70" s="6"/>
      <c r="T70" s="6"/>
    </row>
    <row r="71" spans="2:20" s="7" customFormat="1" ht="16.5" customHeight="1" x14ac:dyDescent="0.25">
      <c r="B71" s="48" t="s">
        <v>66</v>
      </c>
      <c r="C71" s="48" t="s">
        <v>122</v>
      </c>
      <c r="D71" s="49" t="s">
        <v>184</v>
      </c>
      <c r="E71" s="50">
        <v>-0.19146905999999997</v>
      </c>
      <c r="F71" s="50">
        <v>-0.19619062999999998</v>
      </c>
      <c r="G71" s="50">
        <v>-0.13964523000000001</v>
      </c>
      <c r="H71" s="50">
        <v>-0.12542575000000003</v>
      </c>
      <c r="I71" s="50">
        <v>-0.21688847999999997</v>
      </c>
      <c r="J71" s="50">
        <v>-0.39205892000000003</v>
      </c>
      <c r="K71" s="50">
        <v>-0.38356129</v>
      </c>
      <c r="L71" s="93"/>
      <c r="M71" s="50">
        <v>-6.4556011800000022</v>
      </c>
      <c r="N71" s="50">
        <v>-0.99250868999999997</v>
      </c>
      <c r="P71" s="6"/>
      <c r="Q71" s="6"/>
      <c r="R71" s="6"/>
      <c r="S71" s="6"/>
      <c r="T71" s="6"/>
    </row>
    <row r="72" spans="2:20" s="7" customFormat="1" ht="16.5" customHeight="1" x14ac:dyDescent="0.25">
      <c r="B72" s="74" t="s">
        <v>47</v>
      </c>
      <c r="C72" s="74" t="s">
        <v>120</v>
      </c>
      <c r="D72" s="61" t="s">
        <v>184</v>
      </c>
      <c r="E72" s="62">
        <v>-1.5288040000000003E-2</v>
      </c>
      <c r="F72" s="62">
        <v>-5.5264060000000004E-2</v>
      </c>
      <c r="G72" s="62">
        <v>-3.4094289999999999E-2</v>
      </c>
      <c r="H72" s="62">
        <v>-0.27080036000000007</v>
      </c>
      <c r="I72" s="62">
        <v>-5.2090119999999997E-2</v>
      </c>
      <c r="J72" s="62">
        <v>-0.14741972999999997</v>
      </c>
      <c r="K72" s="62">
        <v>-6.3764379999999982E-2</v>
      </c>
      <c r="L72" s="93"/>
      <c r="M72" s="62">
        <v>-4.0464360099999999</v>
      </c>
      <c r="N72" s="62">
        <v>-0.26327422999999994</v>
      </c>
    </row>
    <row r="73" spans="2:20" s="6" customFormat="1" ht="12.75" customHeight="1" x14ac:dyDescent="0.25">
      <c r="B73" s="8"/>
      <c r="C73" s="8"/>
      <c r="D73" s="12"/>
      <c r="E73" s="16"/>
      <c r="F73" s="16"/>
      <c r="G73" s="16"/>
      <c r="H73" s="16"/>
      <c r="I73" s="16"/>
      <c r="J73" s="16"/>
      <c r="K73" s="16"/>
      <c r="L73" s="93"/>
      <c r="M73" s="16"/>
      <c r="N73" s="16"/>
      <c r="O73" s="7"/>
    </row>
    <row r="74" spans="2:20" s="7" customFormat="1" ht="16.5" customHeight="1" x14ac:dyDescent="0.25">
      <c r="B74" s="14" t="s">
        <v>67</v>
      </c>
      <c r="C74" s="14" t="s">
        <v>125</v>
      </c>
      <c r="D74" s="15" t="s">
        <v>184</v>
      </c>
      <c r="E74" s="33">
        <v>-26.842637750000002</v>
      </c>
      <c r="F74" s="33">
        <v>-25.954368079999984</v>
      </c>
      <c r="G74" s="33">
        <v>-24.787605609999979</v>
      </c>
      <c r="H74" s="33">
        <v>-25.776022720000011</v>
      </c>
      <c r="I74" s="33">
        <v>-24.602865579999985</v>
      </c>
      <c r="J74" s="33">
        <v>-24.779316390000002</v>
      </c>
      <c r="K74" s="33">
        <v>-25.695976249999998</v>
      </c>
      <c r="L74" s="93"/>
      <c r="M74" s="33">
        <v>-103.36063415999998</v>
      </c>
      <c r="N74" s="33">
        <v>-75.078158219999992</v>
      </c>
      <c r="P74" s="6"/>
      <c r="Q74" s="6"/>
      <c r="R74" s="6"/>
      <c r="S74" s="6"/>
      <c r="T74" s="6"/>
    </row>
    <row r="75" spans="2:20" s="7" customFormat="1" ht="16.5" customHeight="1" x14ac:dyDescent="0.25">
      <c r="B75" s="45" t="s">
        <v>66</v>
      </c>
      <c r="C75" s="45" t="s">
        <v>122</v>
      </c>
      <c r="D75" s="46" t="s">
        <v>184</v>
      </c>
      <c r="E75" s="47">
        <v>-16.108323720000001</v>
      </c>
      <c r="F75" s="47">
        <v>-16.690996509999984</v>
      </c>
      <c r="G75" s="47">
        <v>-16.32074665999998</v>
      </c>
      <c r="H75" s="47">
        <v>-15.543902710000008</v>
      </c>
      <c r="I75" s="47">
        <v>-15.165901319999985</v>
      </c>
      <c r="J75" s="47">
        <v>-14.754929320000004</v>
      </c>
      <c r="K75" s="47">
        <v>-15.474966919999998</v>
      </c>
      <c r="L75" s="93"/>
      <c r="M75" s="47">
        <v>-64.663969599999973</v>
      </c>
      <c r="N75" s="47">
        <v>-45.395797559999991</v>
      </c>
    </row>
    <row r="76" spans="2:20" s="7" customFormat="1" ht="16.5" customHeight="1" x14ac:dyDescent="0.25">
      <c r="B76" s="48" t="s">
        <v>69</v>
      </c>
      <c r="C76" s="48" t="s">
        <v>126</v>
      </c>
      <c r="D76" s="49" t="s">
        <v>184</v>
      </c>
      <c r="E76" s="50">
        <v>-1.90207163</v>
      </c>
      <c r="F76" s="50">
        <v>-1.21342456</v>
      </c>
      <c r="G76" s="50">
        <v>-0.89352889000000013</v>
      </c>
      <c r="H76" s="50">
        <v>-0.94387919999999992</v>
      </c>
      <c r="I76" s="50">
        <v>-1.5326566699999999</v>
      </c>
      <c r="J76" s="50">
        <v>-1.72416894</v>
      </c>
      <c r="K76" s="50">
        <v>-2.2998314300000011</v>
      </c>
      <c r="L76" s="93"/>
      <c r="M76" s="50">
        <v>-4.9529042799999994</v>
      </c>
      <c r="N76" s="50">
        <v>-5.556657040000001</v>
      </c>
      <c r="P76" s="6"/>
    </row>
    <row r="77" spans="2:20" s="7" customFormat="1" ht="16.5" customHeight="1" x14ac:dyDescent="0.25">
      <c r="B77" s="45" t="s">
        <v>196</v>
      </c>
      <c r="C77" s="45" t="s">
        <v>197</v>
      </c>
      <c r="D77" s="46" t="s">
        <v>184</v>
      </c>
      <c r="E77" s="47">
        <v>-1.51934437</v>
      </c>
      <c r="F77" s="47">
        <v>-1.4248891700000001</v>
      </c>
      <c r="G77" s="47">
        <v>-1.3974582900000001</v>
      </c>
      <c r="H77" s="47">
        <v>-1.21550004</v>
      </c>
      <c r="I77" s="47">
        <v>-0.9413741699999999</v>
      </c>
      <c r="J77" s="47">
        <v>-0.72440754999999979</v>
      </c>
      <c r="K77" s="47">
        <v>-0.86718746999999996</v>
      </c>
      <c r="L77" s="93"/>
      <c r="M77" s="47">
        <v>-5.5571918700000005</v>
      </c>
      <c r="N77" s="47">
        <v>-2.5329691899999993</v>
      </c>
    </row>
    <row r="78" spans="2:20" s="7" customFormat="1" ht="16.5" customHeight="1" x14ac:dyDescent="0.25">
      <c r="B78" s="48" t="s">
        <v>70</v>
      </c>
      <c r="C78" s="48" t="s">
        <v>127</v>
      </c>
      <c r="D78" s="49" t="s">
        <v>184</v>
      </c>
      <c r="E78" s="50">
        <v>-4.3670585600000003</v>
      </c>
      <c r="F78" s="50">
        <v>-4.3908194299999996</v>
      </c>
      <c r="G78" s="50">
        <v>-3.52195787</v>
      </c>
      <c r="H78" s="50">
        <v>-3.3291547100000001</v>
      </c>
      <c r="I78" s="50">
        <v>-3.6001067699999996</v>
      </c>
      <c r="J78" s="50">
        <v>-3.5265175999999991</v>
      </c>
      <c r="K78" s="50">
        <v>-2.6622969099999998</v>
      </c>
      <c r="L78" s="93"/>
      <c r="M78" s="50">
        <v>-15.60899057</v>
      </c>
      <c r="N78" s="50">
        <v>-9.7889212799999985</v>
      </c>
    </row>
    <row r="79" spans="2:20" s="7" customFormat="1" ht="16.5" customHeight="1" x14ac:dyDescent="0.25">
      <c r="B79" s="74" t="s">
        <v>47</v>
      </c>
      <c r="C79" s="74" t="s">
        <v>120</v>
      </c>
      <c r="D79" s="61" t="s">
        <v>184</v>
      </c>
      <c r="E79" s="82">
        <v>-2.9458394700000001</v>
      </c>
      <c r="F79" s="82">
        <v>-2.2342384099999997</v>
      </c>
      <c r="G79" s="82">
        <v>-2.6539139</v>
      </c>
      <c r="H79" s="82">
        <v>-4.743586060000001</v>
      </c>
      <c r="I79" s="82">
        <v>-3.3628266500000006</v>
      </c>
      <c r="J79" s="82">
        <v>-4.0492929800000006</v>
      </c>
      <c r="K79" s="82">
        <v>-4.3916935200000005</v>
      </c>
      <c r="L79" s="93"/>
      <c r="M79" s="62">
        <v>-12.57757784</v>
      </c>
      <c r="N79" s="62">
        <v>-11.803813150000002</v>
      </c>
    </row>
    <row r="80" spans="2:20" s="6" customFormat="1" ht="12.75" customHeight="1" x14ac:dyDescent="0.25">
      <c r="B80" s="8"/>
      <c r="C80" s="8"/>
      <c r="D80" s="12"/>
      <c r="E80" s="16"/>
      <c r="F80" s="16"/>
      <c r="G80" s="16"/>
      <c r="H80" s="16"/>
      <c r="I80" s="16"/>
      <c r="J80" s="16"/>
      <c r="K80" s="16"/>
      <c r="L80" s="93"/>
      <c r="M80" s="16"/>
      <c r="N80" s="16"/>
      <c r="O80" s="7"/>
    </row>
    <row r="81" spans="1:20" s="7" customFormat="1" ht="27.9" customHeight="1" x14ac:dyDescent="0.25">
      <c r="B81" s="20" t="s">
        <v>68</v>
      </c>
      <c r="C81" s="24" t="s">
        <v>68</v>
      </c>
      <c r="D81" s="43"/>
      <c r="E81" s="44"/>
      <c r="F81" s="44"/>
      <c r="G81" s="44"/>
      <c r="H81" s="44"/>
      <c r="I81" s="44"/>
      <c r="J81" s="44"/>
      <c r="K81" s="44"/>
      <c r="L81" s="93"/>
      <c r="M81" s="44"/>
      <c r="N81" s="44"/>
    </row>
    <row r="82" spans="1:20" s="7" customFormat="1" ht="16.5" customHeight="1" x14ac:dyDescent="0.25">
      <c r="B82" s="113" t="s">
        <v>71</v>
      </c>
      <c r="C82" s="113" t="s">
        <v>128</v>
      </c>
      <c r="D82" s="114" t="s">
        <v>62</v>
      </c>
      <c r="E82" s="83">
        <v>1863</v>
      </c>
      <c r="F82" s="83">
        <v>1851</v>
      </c>
      <c r="G82" s="83">
        <v>1828</v>
      </c>
      <c r="H82" s="83">
        <v>1815</v>
      </c>
      <c r="I82" s="83">
        <v>2205</v>
      </c>
      <c r="J82" s="83">
        <v>2325</v>
      </c>
      <c r="K82" s="83">
        <v>2343</v>
      </c>
      <c r="L82" s="44"/>
      <c r="M82" s="83">
        <v>1981.1666666666667</v>
      </c>
      <c r="N82" s="83">
        <v>2291</v>
      </c>
      <c r="P82" s="6"/>
      <c r="Q82" s="6"/>
      <c r="R82" s="6"/>
      <c r="S82" s="6"/>
      <c r="T82" s="6"/>
    </row>
    <row r="83" spans="1:20" s="7" customFormat="1" ht="16.5" customHeight="1" x14ac:dyDescent="0.3">
      <c r="B83" s="45" t="s">
        <v>297</v>
      </c>
      <c r="C83" s="45" t="s">
        <v>298</v>
      </c>
      <c r="D83" s="56" t="s">
        <v>62</v>
      </c>
      <c r="E83" s="116">
        <v>1120</v>
      </c>
      <c r="F83" s="116">
        <v>1124</v>
      </c>
      <c r="G83" s="116">
        <v>1129</v>
      </c>
      <c r="H83" s="116">
        <v>1122</v>
      </c>
      <c r="I83" s="116">
        <v>1068</v>
      </c>
      <c r="J83" s="116">
        <v>1110</v>
      </c>
      <c r="K83" s="116">
        <v>1084</v>
      </c>
      <c r="L83" s="44"/>
      <c r="M83" s="116">
        <v>1112.1666666666667</v>
      </c>
      <c r="N83" s="116">
        <v>1087.3333333333333</v>
      </c>
    </row>
    <row r="84" spans="1:20" s="7" customFormat="1" ht="16.5" customHeight="1" x14ac:dyDescent="0.25">
      <c r="B84" s="48" t="s">
        <v>299</v>
      </c>
      <c r="C84" s="48" t="s">
        <v>299</v>
      </c>
      <c r="D84" s="58" t="s">
        <v>62</v>
      </c>
      <c r="E84" s="117">
        <v>170</v>
      </c>
      <c r="F84" s="117">
        <v>174</v>
      </c>
      <c r="G84" s="117">
        <v>181</v>
      </c>
      <c r="H84" s="117">
        <v>224</v>
      </c>
      <c r="I84" s="117">
        <v>638</v>
      </c>
      <c r="J84" s="117">
        <v>696</v>
      </c>
      <c r="K84" s="117">
        <v>738</v>
      </c>
      <c r="L84" s="44"/>
      <c r="M84" s="117">
        <v>347.16666666666669</v>
      </c>
      <c r="N84" s="117">
        <v>690.66666666666663</v>
      </c>
      <c r="P84" s="6"/>
    </row>
    <row r="85" spans="1:20" s="7" customFormat="1" ht="16.5" customHeight="1" x14ac:dyDescent="0.3">
      <c r="B85" s="45" t="s">
        <v>305</v>
      </c>
      <c r="C85" s="45" t="s">
        <v>338</v>
      </c>
      <c r="D85" s="56" t="s">
        <v>62</v>
      </c>
      <c r="E85" s="116">
        <v>39</v>
      </c>
      <c r="F85" s="116">
        <v>41</v>
      </c>
      <c r="G85" s="116">
        <v>39</v>
      </c>
      <c r="H85" s="116">
        <v>37</v>
      </c>
      <c r="I85" s="116">
        <v>36</v>
      </c>
      <c r="J85" s="116">
        <v>38</v>
      </c>
      <c r="K85" s="116">
        <v>44</v>
      </c>
      <c r="L85" s="44"/>
      <c r="M85" s="116">
        <v>38.333333333333336</v>
      </c>
      <c r="N85" s="116">
        <v>39.333333333333336</v>
      </c>
    </row>
    <row r="86" spans="1:20" s="7" customFormat="1" ht="16.5" customHeight="1" x14ac:dyDescent="0.25">
      <c r="B86" s="48" t="s">
        <v>307</v>
      </c>
      <c r="C86" s="48" t="s">
        <v>307</v>
      </c>
      <c r="D86" s="58" t="s">
        <v>62</v>
      </c>
      <c r="E86" s="117">
        <v>104</v>
      </c>
      <c r="F86" s="117">
        <v>113</v>
      </c>
      <c r="G86" s="117">
        <v>121</v>
      </c>
      <c r="H86" s="117">
        <v>124</v>
      </c>
      <c r="I86" s="117">
        <v>128</v>
      </c>
      <c r="J86" s="117">
        <v>117</v>
      </c>
      <c r="K86" s="117">
        <v>108</v>
      </c>
      <c r="L86" s="44"/>
      <c r="M86" s="117">
        <v>117.83333333333333</v>
      </c>
      <c r="N86" s="117">
        <v>117.66666666666667</v>
      </c>
      <c r="P86" s="6"/>
    </row>
    <row r="87" spans="1:20" s="7" customFormat="1" ht="16.5" customHeight="1" x14ac:dyDescent="0.3">
      <c r="B87" s="45" t="s">
        <v>311</v>
      </c>
      <c r="C87" s="45" t="s">
        <v>341</v>
      </c>
      <c r="D87" s="56" t="s">
        <v>62</v>
      </c>
      <c r="E87" s="116">
        <v>129</v>
      </c>
      <c r="F87" s="116">
        <v>120</v>
      </c>
      <c r="G87" s="116">
        <v>98</v>
      </c>
      <c r="H87" s="116">
        <v>75</v>
      </c>
      <c r="I87" s="116">
        <v>83</v>
      </c>
      <c r="J87" s="116">
        <v>104</v>
      </c>
      <c r="K87" s="116">
        <v>94</v>
      </c>
      <c r="L87" s="44"/>
      <c r="M87" s="116">
        <v>101.5</v>
      </c>
      <c r="N87" s="116">
        <v>93.666666666666671</v>
      </c>
    </row>
    <row r="88" spans="1:20" s="7" customFormat="1" ht="16.5" customHeight="1" x14ac:dyDescent="0.3">
      <c r="B88" s="48" t="s">
        <v>314</v>
      </c>
      <c r="C88" s="48" t="s">
        <v>339</v>
      </c>
      <c r="D88" s="58" t="s">
        <v>62</v>
      </c>
      <c r="E88" s="117">
        <v>5</v>
      </c>
      <c r="F88" s="117">
        <v>4</v>
      </c>
      <c r="G88" s="117">
        <v>5</v>
      </c>
      <c r="H88" s="117">
        <v>3</v>
      </c>
      <c r="I88" s="117">
        <v>13</v>
      </c>
      <c r="J88" s="117">
        <v>16</v>
      </c>
      <c r="K88" s="117">
        <v>17</v>
      </c>
      <c r="L88" s="44"/>
      <c r="M88" s="117">
        <v>7.666666666666667</v>
      </c>
      <c r="N88" s="117">
        <v>15.333333333333334</v>
      </c>
    </row>
    <row r="89" spans="1:20" s="7" customFormat="1" ht="16.5" customHeight="1" x14ac:dyDescent="0.3">
      <c r="B89" s="182" t="s">
        <v>72</v>
      </c>
      <c r="C89" s="182" t="s">
        <v>131</v>
      </c>
      <c r="D89" s="183" t="s">
        <v>62</v>
      </c>
      <c r="E89" s="184">
        <v>296</v>
      </c>
      <c r="F89" s="184">
        <v>275</v>
      </c>
      <c r="G89" s="184">
        <v>255</v>
      </c>
      <c r="H89" s="184">
        <v>230</v>
      </c>
      <c r="I89" s="184">
        <v>239</v>
      </c>
      <c r="J89" s="184">
        <v>244</v>
      </c>
      <c r="K89" s="184">
        <v>258</v>
      </c>
      <c r="L89" s="44"/>
      <c r="M89" s="184">
        <v>256.5</v>
      </c>
      <c r="N89" s="184">
        <v>247</v>
      </c>
    </row>
    <row r="90" spans="1:20" s="7" customFormat="1" ht="16.5" customHeight="1" x14ac:dyDescent="0.25">
      <c r="A90" s="6"/>
      <c r="B90" s="8"/>
      <c r="C90" s="8"/>
      <c r="D90" s="9"/>
      <c r="E90" s="10"/>
      <c r="F90" s="10"/>
      <c r="G90" s="10"/>
      <c r="H90" s="10"/>
      <c r="I90" s="10"/>
      <c r="J90" s="10"/>
      <c r="K90" s="10"/>
      <c r="L90" s="44"/>
      <c r="M90" s="10"/>
      <c r="N90" s="10"/>
      <c r="P90" s="6"/>
    </row>
    <row r="91" spans="1:20" s="6" customFormat="1" ht="12.75" customHeight="1" x14ac:dyDescent="0.3">
      <c r="A91"/>
      <c r="B91" s="3" t="s">
        <v>169</v>
      </c>
      <c r="C91"/>
      <c r="D91"/>
      <c r="E91" s="118"/>
      <c r="F91" s="118"/>
      <c r="G91" s="118"/>
      <c r="H91" s="118"/>
      <c r="I91" s="118"/>
      <c r="J91" s="118"/>
      <c r="K91" s="118"/>
      <c r="L91" s="44"/>
      <c r="M91"/>
      <c r="N91"/>
    </row>
    <row r="92" spans="1:20" ht="48.6" customHeight="1" x14ac:dyDescent="0.3">
      <c r="B92" s="200" t="s">
        <v>355</v>
      </c>
      <c r="C92" s="201"/>
      <c r="D92" s="201"/>
      <c r="E92" s="201"/>
      <c r="F92" s="201"/>
      <c r="G92" s="201"/>
      <c r="H92" s="201"/>
      <c r="I92" s="201"/>
      <c r="J92" s="201"/>
      <c r="K92" s="201"/>
      <c r="L92" s="201"/>
      <c r="M92" s="201"/>
      <c r="N92" s="202"/>
    </row>
    <row r="93" spans="1:20" ht="25.5" customHeight="1" x14ac:dyDescent="0.3"/>
  </sheetData>
  <mergeCells count="1">
    <mergeCell ref="B92:N92"/>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dimension ref="B1:U41"/>
  <sheetViews>
    <sheetView showGridLines="0" showRowColHeaders="0" zoomScale="90" zoomScaleNormal="90" workbookViewId="0">
      <pane xSplit="4" ySplit="3" topLeftCell="J4" activePane="bottomRight" state="frozen"/>
      <selection activeCell="X5" sqref="X5"/>
      <selection pane="topRight" activeCell="X5" sqref="X5"/>
      <selection pane="bottomLeft" activeCell="X5" sqref="X5"/>
      <selection pane="bottomRight"/>
    </sheetView>
  </sheetViews>
  <sheetFormatPr defaultColWidth="9.109375" defaultRowHeight="14.4" outlineLevelCol="1" x14ac:dyDescent="0.3"/>
  <cols>
    <col min="1" max="1" width="1.44140625" style="128" customWidth="1"/>
    <col min="2" max="3" width="37.6640625" style="128" customWidth="1"/>
    <col min="4" max="4" width="11.5546875" style="129" customWidth="1"/>
    <col min="5" max="6" width="10" style="130" hidden="1" customWidth="1" outlineLevel="1"/>
    <col min="7" max="9" width="11.109375" style="130" hidden="1" customWidth="1" outlineLevel="1"/>
    <col min="10" max="10" width="11.109375" style="130" bestFit="1" customWidth="1" collapsed="1"/>
    <col min="11" max="16" width="11.109375" style="130" customWidth="1"/>
    <col min="17" max="17" width="1.44140625" customWidth="1"/>
    <col min="18" max="18" width="10.33203125" style="128" hidden="1" customWidth="1"/>
    <col min="19" max="20" width="11.109375" style="130" bestFit="1" customWidth="1"/>
    <col min="21" max="21" width="20.5546875" style="128" customWidth="1"/>
    <col min="22" max="16384" width="9.109375" style="128"/>
  </cols>
  <sheetData>
    <row r="1" spans="2:21" ht="54.75" customHeight="1" x14ac:dyDescent="0.3">
      <c r="D1" s="128"/>
      <c r="E1" s="128"/>
      <c r="F1" s="128"/>
      <c r="G1" s="128"/>
      <c r="H1" s="128"/>
      <c r="I1" s="128"/>
      <c r="J1" s="128"/>
      <c r="K1" s="128"/>
      <c r="L1" s="128"/>
      <c r="M1" s="128"/>
      <c r="N1" s="128"/>
      <c r="O1" s="128"/>
      <c r="P1" s="128"/>
      <c r="S1" s="128"/>
      <c r="T1" s="128"/>
    </row>
    <row r="2" spans="2:21" ht="8.25" customHeight="1" x14ac:dyDescent="0.3"/>
    <row r="3" spans="2:21" s="136" customFormat="1" ht="21.9" customHeight="1" x14ac:dyDescent="0.3">
      <c r="B3" s="131" t="s">
        <v>167</v>
      </c>
      <c r="C3" s="131"/>
      <c r="D3" s="132" t="s">
        <v>10</v>
      </c>
      <c r="E3" s="133" t="s">
        <v>202</v>
      </c>
      <c r="F3" s="133" t="s">
        <v>211</v>
      </c>
      <c r="G3" s="133" t="s">
        <v>212</v>
      </c>
      <c r="H3" s="133" t="s">
        <v>254</v>
      </c>
      <c r="I3" s="133" t="s">
        <v>259</v>
      </c>
      <c r="J3" s="133" t="s">
        <v>263</v>
      </c>
      <c r="K3" s="133" t="s">
        <v>267</v>
      </c>
      <c r="L3" s="133" t="s">
        <v>271</v>
      </c>
      <c r="M3" s="133" t="s">
        <v>275</v>
      </c>
      <c r="N3" s="133" t="s">
        <v>296</v>
      </c>
      <c r="O3" s="133" t="s">
        <v>356</v>
      </c>
      <c r="P3" s="133" t="s">
        <v>360</v>
      </c>
      <c r="Q3"/>
      <c r="R3" s="134" t="s">
        <v>260</v>
      </c>
      <c r="S3" s="135" t="s">
        <v>276</v>
      </c>
      <c r="T3" s="135" t="s">
        <v>326</v>
      </c>
    </row>
    <row r="4" spans="2:21" ht="27.9" customHeight="1" x14ac:dyDescent="0.3">
      <c r="B4" s="137" t="s">
        <v>79</v>
      </c>
      <c r="C4" s="138"/>
      <c r="D4" s="139"/>
      <c r="E4" s="140"/>
      <c r="F4" s="140"/>
      <c r="G4" s="140"/>
      <c r="H4" s="140"/>
      <c r="I4" s="140"/>
      <c r="J4" s="140"/>
      <c r="K4" s="140"/>
      <c r="L4" s="140"/>
      <c r="M4" s="140"/>
      <c r="N4" s="140"/>
      <c r="O4" s="140"/>
      <c r="P4" s="140"/>
      <c r="R4" s="140"/>
      <c r="S4" s="140"/>
      <c r="T4" s="140"/>
    </row>
    <row r="5" spans="2:21" s="136" customFormat="1" ht="16.5" customHeight="1" x14ac:dyDescent="0.3">
      <c r="B5" s="141" t="s">
        <v>21</v>
      </c>
      <c r="C5" s="141"/>
      <c r="D5" s="142" t="s">
        <v>184</v>
      </c>
      <c r="E5" s="143">
        <v>199.01370125000003</v>
      </c>
      <c r="F5" s="143">
        <v>243.33292949999998</v>
      </c>
      <c r="G5" s="143">
        <v>620.25955999999996</v>
      </c>
      <c r="H5" s="143">
        <v>635.88225000000011</v>
      </c>
      <c r="I5" s="143">
        <f>SUM(I6:I15)</f>
        <v>612.19000000000005</v>
      </c>
      <c r="J5" s="143">
        <f t="shared" ref="J5:N5" si="0">SUM(J6:J15)</f>
        <v>638.82500000000005</v>
      </c>
      <c r="K5" s="143">
        <f t="shared" si="0"/>
        <v>606.1869999999999</v>
      </c>
      <c r="L5" s="143">
        <f t="shared" si="0"/>
        <v>616.27</v>
      </c>
      <c r="M5" s="143">
        <f t="shared" si="0"/>
        <v>482.03399999999999</v>
      </c>
      <c r="N5" s="143">
        <f t="shared" si="0"/>
        <v>565.27300000000002</v>
      </c>
      <c r="O5" s="143">
        <v>635.19299999999998</v>
      </c>
      <c r="P5" s="143">
        <v>711.54100000000005</v>
      </c>
      <c r="Q5"/>
      <c r="R5" s="143">
        <v>612.19000000000005</v>
      </c>
      <c r="S5" s="143">
        <v>482.03399999999999</v>
      </c>
      <c r="T5" s="143">
        <v>711.54100000000005</v>
      </c>
    </row>
    <row r="6" spans="2:21" s="136" customFormat="1" ht="16.5" customHeight="1" x14ac:dyDescent="0.3">
      <c r="B6" s="144" t="s">
        <v>22</v>
      </c>
      <c r="C6" s="144" t="s">
        <v>132</v>
      </c>
      <c r="D6" s="145" t="s">
        <v>184</v>
      </c>
      <c r="E6" s="146">
        <v>16.64233518</v>
      </c>
      <c r="F6" s="146">
        <v>6.6001296500000004</v>
      </c>
      <c r="G6" s="146">
        <v>23.247529999999998</v>
      </c>
      <c r="H6" s="146">
        <v>7.1059299999999999</v>
      </c>
      <c r="I6" s="146">
        <v>6.38</v>
      </c>
      <c r="J6" s="146">
        <v>0.78200000000000003</v>
      </c>
      <c r="K6" s="146">
        <v>0.41</v>
      </c>
      <c r="L6" s="146">
        <v>7.056</v>
      </c>
      <c r="M6" s="146">
        <v>29.347000000000001</v>
      </c>
      <c r="N6" s="146">
        <v>51.387999999999998</v>
      </c>
      <c r="O6" s="146">
        <v>17.806999999999999</v>
      </c>
      <c r="P6" s="146">
        <v>52.731999999999999</v>
      </c>
      <c r="Q6"/>
      <c r="R6" s="146">
        <v>6.38</v>
      </c>
      <c r="S6" s="146">
        <v>29.347000000000001</v>
      </c>
      <c r="T6" s="146">
        <v>52.731999999999999</v>
      </c>
    </row>
    <row r="7" spans="2:21" s="136" customFormat="1" ht="16.5" customHeight="1" x14ac:dyDescent="0.3">
      <c r="B7" s="147" t="s">
        <v>32</v>
      </c>
      <c r="C7" s="147" t="s">
        <v>133</v>
      </c>
      <c r="D7" s="148" t="s">
        <v>184</v>
      </c>
      <c r="E7" s="149">
        <v>89.778714579999999</v>
      </c>
      <c r="F7" s="149">
        <v>139.28023281999998</v>
      </c>
      <c r="G7" s="149">
        <v>15.33338</v>
      </c>
      <c r="H7" s="149">
        <v>37.052019999999999</v>
      </c>
      <c r="I7" s="149">
        <v>23.475999999999999</v>
      </c>
      <c r="J7" s="149">
        <v>44.77</v>
      </c>
      <c r="K7" s="149">
        <v>12.605</v>
      </c>
      <c r="L7" s="149">
        <v>5.7720000000000002</v>
      </c>
      <c r="M7" s="149">
        <v>23.675999999999998</v>
      </c>
      <c r="N7" s="149">
        <v>63.767000000000003</v>
      </c>
      <c r="O7" s="149">
        <v>36.061</v>
      </c>
      <c r="P7" s="149">
        <v>53.454000000000001</v>
      </c>
      <c r="Q7"/>
      <c r="R7" s="149">
        <v>23.475999999999999</v>
      </c>
      <c r="S7" s="149">
        <v>23.675999999999998</v>
      </c>
      <c r="T7" s="149">
        <v>53.454000000000001</v>
      </c>
    </row>
    <row r="8" spans="2:21" s="136" customFormat="1" ht="16.5" customHeight="1" x14ac:dyDescent="0.3">
      <c r="B8" s="144" t="s">
        <v>23</v>
      </c>
      <c r="C8" s="144" t="s">
        <v>134</v>
      </c>
      <c r="D8" s="145" t="s">
        <v>184</v>
      </c>
      <c r="E8" s="146">
        <v>24.651467499999999</v>
      </c>
      <c r="F8" s="146">
        <v>27.630656239999997</v>
      </c>
      <c r="G8" s="146">
        <v>33.801119999999997</v>
      </c>
      <c r="H8" s="146">
        <v>32.520180000000003</v>
      </c>
      <c r="I8" s="146">
        <v>29.625</v>
      </c>
      <c r="J8" s="146">
        <v>35.683999999999997</v>
      </c>
      <c r="K8" s="146">
        <v>39.408999999999999</v>
      </c>
      <c r="L8" s="146">
        <v>47.223999999999997</v>
      </c>
      <c r="M8" s="146">
        <v>46.386000000000003</v>
      </c>
      <c r="N8" s="146">
        <v>54.621000000000002</v>
      </c>
      <c r="O8" s="146">
        <v>57.274000000000001</v>
      </c>
      <c r="P8" s="146">
        <v>93.188999999999993</v>
      </c>
      <c r="Q8"/>
      <c r="R8" s="146">
        <v>29.625</v>
      </c>
      <c r="S8" s="146">
        <v>46.386000000000003</v>
      </c>
      <c r="T8" s="146">
        <v>93.188999999999993</v>
      </c>
    </row>
    <row r="9" spans="2:21" s="136" customFormat="1" ht="16.5" customHeight="1" x14ac:dyDescent="0.3">
      <c r="B9" s="147" t="s">
        <v>215</v>
      </c>
      <c r="C9" s="147" t="s">
        <v>216</v>
      </c>
      <c r="D9" s="148" t="s">
        <v>184</v>
      </c>
      <c r="E9" s="149">
        <v>2.431</v>
      </c>
      <c r="F9" s="149">
        <v>4.4043700000000001</v>
      </c>
      <c r="G9" s="149">
        <v>5.101</v>
      </c>
      <c r="H9" s="149">
        <v>6.2017700000000007</v>
      </c>
      <c r="I9" s="149">
        <v>3.8010000000000002</v>
      </c>
      <c r="J9" s="149">
        <v>5.7089999999999996</v>
      </c>
      <c r="K9" s="149">
        <v>5.7590000000000003</v>
      </c>
      <c r="L9" s="149">
        <v>3.5489999999999999</v>
      </c>
      <c r="M9" s="149">
        <v>3.153</v>
      </c>
      <c r="N9" s="149">
        <v>5.923</v>
      </c>
      <c r="O9" s="149">
        <v>3.8170000000000002</v>
      </c>
      <c r="P9" s="149">
        <v>3.6920000000000002</v>
      </c>
      <c r="Q9"/>
      <c r="R9" s="149">
        <v>3.8010000000000002</v>
      </c>
      <c r="S9" s="149">
        <v>3.153</v>
      </c>
      <c r="T9" s="149">
        <v>3.6920000000000002</v>
      </c>
    </row>
    <row r="10" spans="2:21" s="136" customFormat="1" ht="16.5" customHeight="1" x14ac:dyDescent="0.3">
      <c r="B10" s="144" t="s">
        <v>24</v>
      </c>
      <c r="C10" s="144" t="s">
        <v>135</v>
      </c>
      <c r="D10" s="145" t="s">
        <v>184</v>
      </c>
      <c r="E10" s="146">
        <v>1.681</v>
      </c>
      <c r="F10" s="146">
        <v>2.9710300000000003</v>
      </c>
      <c r="G10" s="146">
        <v>11.108000000000001</v>
      </c>
      <c r="H10" s="146">
        <v>13.022860000000001</v>
      </c>
      <c r="I10" s="146">
        <v>16.646999999999998</v>
      </c>
      <c r="J10" s="146">
        <v>17.055</v>
      </c>
      <c r="K10" s="146">
        <v>19.213999999999999</v>
      </c>
      <c r="L10" s="146">
        <v>21.853999999999999</v>
      </c>
      <c r="M10" s="146">
        <v>21.981999999999999</v>
      </c>
      <c r="N10" s="146">
        <v>22.53</v>
      </c>
      <c r="O10" s="146">
        <v>25.285</v>
      </c>
      <c r="P10" s="146">
        <v>25.827000000000002</v>
      </c>
      <c r="Q10"/>
      <c r="R10" s="146">
        <v>16.646999999999998</v>
      </c>
      <c r="S10" s="146">
        <v>21.981999999999999</v>
      </c>
      <c r="T10" s="146">
        <v>25.827000000000002</v>
      </c>
    </row>
    <row r="11" spans="2:21" s="136" customFormat="1" ht="16.5" customHeight="1" x14ac:dyDescent="0.3">
      <c r="B11" s="147" t="s">
        <v>192</v>
      </c>
      <c r="C11" s="147" t="s">
        <v>136</v>
      </c>
      <c r="D11" s="148" t="s">
        <v>184</v>
      </c>
      <c r="E11" s="149">
        <v>16.528974179999999</v>
      </c>
      <c r="F11" s="149">
        <v>13.71067543</v>
      </c>
      <c r="G11" s="149">
        <v>11.660880000000001</v>
      </c>
      <c r="H11" s="149">
        <v>14.44153</v>
      </c>
      <c r="I11" s="149">
        <v>14.682</v>
      </c>
      <c r="J11" s="149">
        <v>13.798</v>
      </c>
      <c r="K11" s="149">
        <v>15.481</v>
      </c>
      <c r="L11" s="149">
        <v>20.568000000000001</v>
      </c>
      <c r="M11" s="149">
        <v>19.091999999999999</v>
      </c>
      <c r="N11" s="149">
        <v>19.716999999999999</v>
      </c>
      <c r="O11" s="149">
        <v>18.428000000000001</v>
      </c>
      <c r="P11" s="149">
        <v>12.945</v>
      </c>
      <c r="Q11"/>
      <c r="R11" s="149">
        <v>14.682</v>
      </c>
      <c r="S11" s="149">
        <v>19.091999999999999</v>
      </c>
      <c r="T11" s="149">
        <v>12.945</v>
      </c>
    </row>
    <row r="12" spans="2:21" s="136" customFormat="1" ht="16.5" customHeight="1" x14ac:dyDescent="0.3">
      <c r="B12" s="144" t="s">
        <v>24</v>
      </c>
      <c r="C12" s="144" t="s">
        <v>135</v>
      </c>
      <c r="D12" s="145" t="s">
        <v>184</v>
      </c>
      <c r="E12" s="146">
        <v>9.131720099999999</v>
      </c>
      <c r="F12" s="146">
        <v>9.9308962200000011</v>
      </c>
      <c r="G12" s="146">
        <v>15.708920000000001</v>
      </c>
      <c r="H12" s="146">
        <v>14.21374</v>
      </c>
      <c r="I12" s="146">
        <v>14.492000000000001</v>
      </c>
      <c r="J12" s="146">
        <v>21.81</v>
      </c>
      <c r="K12" s="146">
        <v>20.876000000000001</v>
      </c>
      <c r="L12" s="146">
        <v>24.853999999999999</v>
      </c>
      <c r="M12" s="146">
        <v>22.864999999999998</v>
      </c>
      <c r="N12" s="146">
        <v>25.114000000000001</v>
      </c>
      <c r="O12" s="146">
        <v>25.491</v>
      </c>
      <c r="P12" s="146">
        <v>24.643999999999998</v>
      </c>
      <c r="Q12"/>
      <c r="R12" s="146">
        <v>14.492000000000001</v>
      </c>
      <c r="S12" s="146">
        <v>22.864999999999998</v>
      </c>
      <c r="T12" s="146">
        <v>24.643999999999998</v>
      </c>
    </row>
    <row r="13" spans="2:21" s="136" customFormat="1" ht="16.5" customHeight="1" x14ac:dyDescent="0.3">
      <c r="B13" s="147" t="s">
        <v>25</v>
      </c>
      <c r="C13" s="147" t="s">
        <v>137</v>
      </c>
      <c r="D13" s="148" t="s">
        <v>184</v>
      </c>
      <c r="E13" s="149">
        <v>0</v>
      </c>
      <c r="F13" s="149">
        <v>0</v>
      </c>
      <c r="G13" s="149">
        <v>0</v>
      </c>
      <c r="H13" s="149">
        <v>0</v>
      </c>
      <c r="I13" s="149">
        <v>0</v>
      </c>
      <c r="J13" s="149">
        <v>0</v>
      </c>
      <c r="K13" s="149">
        <v>0</v>
      </c>
      <c r="L13" s="149">
        <v>0</v>
      </c>
      <c r="M13" s="149">
        <v>12.5</v>
      </c>
      <c r="N13" s="149">
        <v>29.292999999999999</v>
      </c>
      <c r="O13" s="149">
        <v>165.584</v>
      </c>
      <c r="P13" s="149">
        <v>166.23699999999999</v>
      </c>
      <c r="Q13"/>
      <c r="R13" s="149">
        <v>0</v>
      </c>
      <c r="S13" s="149">
        <v>12.5</v>
      </c>
      <c r="T13" s="149">
        <v>166.23699999999999</v>
      </c>
    </row>
    <row r="14" spans="2:21" s="136" customFormat="1" ht="16.5" customHeight="1" x14ac:dyDescent="0.3">
      <c r="B14" s="144" t="s">
        <v>26</v>
      </c>
      <c r="C14" s="144" t="s">
        <v>138</v>
      </c>
      <c r="D14" s="145" t="s">
        <v>184</v>
      </c>
      <c r="E14" s="146">
        <v>9.6682929299999998</v>
      </c>
      <c r="F14" s="146">
        <v>9.5186091099999999</v>
      </c>
      <c r="G14" s="146">
        <v>10.538219999999999</v>
      </c>
      <c r="H14" s="146">
        <v>13.93543</v>
      </c>
      <c r="I14" s="146">
        <v>15.351000000000001</v>
      </c>
      <c r="J14" s="146">
        <v>15.413</v>
      </c>
      <c r="K14" s="146">
        <v>14.802</v>
      </c>
      <c r="L14" s="146">
        <v>14.052</v>
      </c>
      <c r="M14" s="146">
        <v>14.302</v>
      </c>
      <c r="N14" s="146">
        <v>15.329000000000001</v>
      </c>
      <c r="O14" s="146">
        <v>14.893000000000001</v>
      </c>
      <c r="P14" s="146">
        <v>14.61</v>
      </c>
      <c r="Q14"/>
      <c r="R14" s="146">
        <v>15.351000000000001</v>
      </c>
      <c r="S14" s="146">
        <v>14.302</v>
      </c>
      <c r="T14" s="146">
        <v>14.61</v>
      </c>
    </row>
    <row r="15" spans="2:21" s="136" customFormat="1" ht="16.5" customHeight="1" x14ac:dyDescent="0.3">
      <c r="B15" s="150" t="s">
        <v>27</v>
      </c>
      <c r="C15" s="150" t="s">
        <v>139</v>
      </c>
      <c r="D15" s="151" t="s">
        <v>184</v>
      </c>
      <c r="E15" s="155">
        <v>28.499939730000001</v>
      </c>
      <c r="F15" s="155">
        <v>29.283321659999999</v>
      </c>
      <c r="G15" s="155">
        <v>493.76051000000001</v>
      </c>
      <c r="H15" s="155">
        <v>497.38779</v>
      </c>
      <c r="I15" s="155">
        <v>487.73599999999999</v>
      </c>
      <c r="J15" s="155">
        <v>483.80399999999997</v>
      </c>
      <c r="K15" s="155">
        <v>477.63099999999997</v>
      </c>
      <c r="L15" s="155">
        <v>471.34100000000001</v>
      </c>
      <c r="M15" s="155">
        <v>288.73099999999999</v>
      </c>
      <c r="N15" s="155">
        <v>277.59100000000001</v>
      </c>
      <c r="O15" s="155">
        <v>270.553</v>
      </c>
      <c r="P15" s="155">
        <v>264.21100000000001</v>
      </c>
      <c r="Q15"/>
      <c r="R15" s="155">
        <v>487.73599999999999</v>
      </c>
      <c r="S15" s="155">
        <v>288.73099999999999</v>
      </c>
      <c r="T15" s="155">
        <v>264.21100000000001</v>
      </c>
    </row>
    <row r="16" spans="2:21" ht="12.75" customHeight="1" x14ac:dyDescent="0.3">
      <c r="B16" s="152"/>
      <c r="C16" s="152"/>
      <c r="D16" s="153"/>
      <c r="E16" s="154"/>
      <c r="F16" s="154"/>
      <c r="G16" s="154"/>
      <c r="H16" s="154"/>
      <c r="I16" s="154"/>
      <c r="J16" s="154"/>
      <c r="K16" s="154"/>
      <c r="L16" s="154"/>
      <c r="M16" s="154"/>
      <c r="N16" s="154"/>
      <c r="O16" s="154"/>
      <c r="P16" s="154"/>
      <c r="R16" s="154"/>
      <c r="S16" s="154"/>
      <c r="T16" s="154"/>
      <c r="U16" s="136"/>
    </row>
    <row r="17" spans="2:20" s="136" customFormat="1" ht="16.5" customHeight="1" x14ac:dyDescent="0.3">
      <c r="B17" s="141" t="s">
        <v>33</v>
      </c>
      <c r="C17" s="141"/>
      <c r="D17" s="142" t="s">
        <v>184</v>
      </c>
      <c r="E17" s="143">
        <v>199.01370125</v>
      </c>
      <c r="F17" s="143">
        <v>243.33392950000001</v>
      </c>
      <c r="G17" s="143">
        <f>SUM(G18:G41)</f>
        <v>620.2609520100001</v>
      </c>
      <c r="H17" s="143">
        <f t="shared" ref="H17:N17" si="1">SUM(H18:H41)</f>
        <v>635.88279</v>
      </c>
      <c r="I17" s="143">
        <f t="shared" si="1"/>
        <v>612.18969242000014</v>
      </c>
      <c r="J17" s="143">
        <f t="shared" si="1"/>
        <v>638.82500000000016</v>
      </c>
      <c r="K17" s="143">
        <f t="shared" si="1"/>
        <v>606.18700000000001</v>
      </c>
      <c r="L17" s="143">
        <f t="shared" si="1"/>
        <v>616.26999999999987</v>
      </c>
      <c r="M17" s="143">
        <f t="shared" si="1"/>
        <v>482.03399999999999</v>
      </c>
      <c r="N17" s="143">
        <f t="shared" si="1"/>
        <v>565.27299999999991</v>
      </c>
      <c r="O17" s="143">
        <v>635.1930000000001</v>
      </c>
      <c r="P17" s="143">
        <v>711.54099999999994</v>
      </c>
      <c r="Q17"/>
      <c r="R17" s="143">
        <v>612.18969242000014</v>
      </c>
      <c r="S17" s="143">
        <v>482.03399999999999</v>
      </c>
      <c r="T17" s="143">
        <v>711.54099999999994</v>
      </c>
    </row>
    <row r="18" spans="2:20" s="136" customFormat="1" ht="16.5" customHeight="1" x14ac:dyDescent="0.3">
      <c r="B18" s="144" t="s">
        <v>217</v>
      </c>
      <c r="C18" s="144" t="s">
        <v>229</v>
      </c>
      <c r="D18" s="145" t="s">
        <v>184</v>
      </c>
      <c r="E18" s="146">
        <v>3.7496764600000012</v>
      </c>
      <c r="F18" s="146">
        <v>4.1248499999999995</v>
      </c>
      <c r="G18" s="146">
        <v>7.8926399999999992</v>
      </c>
      <c r="H18" s="146">
        <v>9.9897099999999988</v>
      </c>
      <c r="I18" s="146">
        <v>12.901999999999999</v>
      </c>
      <c r="J18" s="146">
        <v>4.351</v>
      </c>
      <c r="K18" s="146">
        <v>3.226</v>
      </c>
      <c r="L18" s="146">
        <v>2.6930000000000001</v>
      </c>
      <c r="M18" s="146">
        <v>2.3650000000000002</v>
      </c>
      <c r="N18" s="146">
        <v>4.63</v>
      </c>
      <c r="O18" s="146">
        <v>5.6890000000000001</v>
      </c>
      <c r="P18" s="146">
        <v>6.08</v>
      </c>
      <c r="Q18"/>
      <c r="R18" s="146">
        <v>12.901999999999999</v>
      </c>
      <c r="S18" s="146">
        <v>2.3650000000000002</v>
      </c>
      <c r="T18" s="146">
        <v>6.08</v>
      </c>
    </row>
    <row r="19" spans="2:20" s="136" customFormat="1" ht="16.5" customHeight="1" x14ac:dyDescent="0.3">
      <c r="B19" s="147" t="s">
        <v>218</v>
      </c>
      <c r="C19" s="147" t="s">
        <v>230</v>
      </c>
      <c r="D19" s="148" t="s">
        <v>184</v>
      </c>
      <c r="E19" s="149">
        <v>21.816717439999998</v>
      </c>
      <c r="F19" s="149">
        <v>25.314910000000001</v>
      </c>
      <c r="G19" s="149">
        <v>32.04233</v>
      </c>
      <c r="H19" s="149">
        <v>37.579460000000005</v>
      </c>
      <c r="I19" s="149">
        <v>30.832999999999998</v>
      </c>
      <c r="J19" s="149">
        <v>36.545999999999999</v>
      </c>
      <c r="K19" s="149">
        <v>35.350999999999999</v>
      </c>
      <c r="L19" s="149">
        <v>38.119999999999997</v>
      </c>
      <c r="M19" s="149">
        <v>35.26</v>
      </c>
      <c r="N19" s="149">
        <v>34.628</v>
      </c>
      <c r="O19" s="149">
        <v>33.920999999999999</v>
      </c>
      <c r="P19" s="149">
        <v>35.506</v>
      </c>
      <c r="Q19"/>
      <c r="R19" s="149">
        <v>30.832999999999998</v>
      </c>
      <c r="S19" s="149">
        <v>35.26</v>
      </c>
      <c r="T19" s="149">
        <v>35.506</v>
      </c>
    </row>
    <row r="20" spans="2:20" s="136" customFormat="1" ht="16.5" customHeight="1" x14ac:dyDescent="0.3">
      <c r="B20" s="144" t="s">
        <v>219</v>
      </c>
      <c r="C20" s="144" t="s">
        <v>231</v>
      </c>
      <c r="D20" s="145" t="s">
        <v>184</v>
      </c>
      <c r="E20" s="146">
        <v>4.0981284899999997</v>
      </c>
      <c r="F20" s="146">
        <v>1.2906199999999999</v>
      </c>
      <c r="G20" s="146">
        <v>53.500080000000004</v>
      </c>
      <c r="H20" s="146">
        <v>104.92963</v>
      </c>
      <c r="I20" s="146">
        <v>58.216000000000001</v>
      </c>
      <c r="J20" s="146">
        <v>55.401000000000003</v>
      </c>
      <c r="K20" s="146">
        <v>65.94</v>
      </c>
      <c r="L20" s="146">
        <v>46.81</v>
      </c>
      <c r="M20" s="146">
        <v>32.234999999999999</v>
      </c>
      <c r="N20" s="146">
        <v>45.948</v>
      </c>
      <c r="O20" s="146">
        <v>70.841999999999999</v>
      </c>
      <c r="P20" s="146">
        <v>70.75</v>
      </c>
      <c r="Q20"/>
      <c r="R20" s="146">
        <v>58.216000000000001</v>
      </c>
      <c r="S20" s="146">
        <v>32.234999999999999</v>
      </c>
      <c r="T20" s="146">
        <v>70.75</v>
      </c>
    </row>
    <row r="21" spans="2:20" s="136" customFormat="1" ht="16.5" customHeight="1" x14ac:dyDescent="0.3">
      <c r="B21" s="147" t="s">
        <v>28</v>
      </c>
      <c r="C21" s="147" t="s">
        <v>140</v>
      </c>
      <c r="D21" s="148" t="s">
        <v>184</v>
      </c>
      <c r="E21" s="149">
        <v>23.516288360000001</v>
      </c>
      <c r="F21" s="149">
        <v>21.567810000000001</v>
      </c>
      <c r="G21" s="149">
        <v>26.87349</v>
      </c>
      <c r="H21" s="149">
        <v>29.556259999999998</v>
      </c>
      <c r="I21" s="149">
        <v>32.231999999999999</v>
      </c>
      <c r="J21" s="149">
        <v>23.809000000000001</v>
      </c>
      <c r="K21" s="149">
        <v>22.581</v>
      </c>
      <c r="L21" s="149">
        <v>28.803999999999998</v>
      </c>
      <c r="M21" s="149">
        <v>28.49</v>
      </c>
      <c r="N21" s="149">
        <v>23.411999999999999</v>
      </c>
      <c r="O21" s="149">
        <v>28.122</v>
      </c>
      <c r="P21" s="149">
        <v>32.536000000000001</v>
      </c>
      <c r="Q21"/>
      <c r="R21" s="149">
        <v>32.231999999999999</v>
      </c>
      <c r="S21" s="149">
        <v>28.49</v>
      </c>
      <c r="T21" s="149">
        <v>32.536000000000001</v>
      </c>
    </row>
    <row r="22" spans="2:20" s="136" customFormat="1" ht="16.5" customHeight="1" x14ac:dyDescent="0.3">
      <c r="B22" s="144" t="s">
        <v>29</v>
      </c>
      <c r="C22" s="144" t="s">
        <v>141</v>
      </c>
      <c r="D22" s="145" t="s">
        <v>184</v>
      </c>
      <c r="E22" s="146">
        <v>12.228506570000013</v>
      </c>
      <c r="F22" s="146">
        <v>17.243509999999997</v>
      </c>
      <c r="G22" s="146">
        <v>19.79888</v>
      </c>
      <c r="H22" s="146">
        <v>20.577419999999996</v>
      </c>
      <c r="I22" s="146">
        <v>11.965999999999999</v>
      </c>
      <c r="J22" s="146">
        <v>19.411000000000001</v>
      </c>
      <c r="K22" s="146">
        <v>23.731000000000002</v>
      </c>
      <c r="L22" s="146">
        <v>24.335999999999999</v>
      </c>
      <c r="M22" s="146">
        <v>17.561</v>
      </c>
      <c r="N22" s="146">
        <v>31.890999999999998</v>
      </c>
      <c r="O22" s="146">
        <v>23.608000000000001</v>
      </c>
      <c r="P22" s="146">
        <v>27.312999999999999</v>
      </c>
      <c r="Q22"/>
      <c r="R22" s="146">
        <v>11.965999999999999</v>
      </c>
      <c r="S22" s="146">
        <v>17.561</v>
      </c>
      <c r="T22" s="146">
        <v>27.312999999999999</v>
      </c>
    </row>
    <row r="23" spans="2:20" s="136" customFormat="1" ht="16.5" customHeight="1" x14ac:dyDescent="0.3">
      <c r="B23" s="147" t="s">
        <v>220</v>
      </c>
      <c r="C23" s="147" t="s">
        <v>232</v>
      </c>
      <c r="D23" s="148" t="s">
        <v>184</v>
      </c>
      <c r="E23" s="149">
        <v>0.27</v>
      </c>
      <c r="F23" s="149">
        <v>0</v>
      </c>
      <c r="G23" s="149">
        <v>0</v>
      </c>
      <c r="H23" s="149">
        <v>0</v>
      </c>
      <c r="I23" s="149">
        <v>0</v>
      </c>
      <c r="J23" s="149">
        <v>0</v>
      </c>
      <c r="K23" s="149">
        <v>0</v>
      </c>
      <c r="L23" s="149">
        <v>0</v>
      </c>
      <c r="M23" s="149">
        <v>0</v>
      </c>
      <c r="N23" s="149">
        <v>0</v>
      </c>
      <c r="O23" s="149">
        <v>0</v>
      </c>
      <c r="P23" s="149">
        <v>0</v>
      </c>
      <c r="Q23"/>
      <c r="R23" s="149">
        <v>0</v>
      </c>
      <c r="S23" s="149">
        <v>0</v>
      </c>
      <c r="T23" s="149">
        <v>0</v>
      </c>
    </row>
    <row r="24" spans="2:20" s="136" customFormat="1" ht="16.5" customHeight="1" x14ac:dyDescent="0.3">
      <c r="B24" s="144" t="s">
        <v>228</v>
      </c>
      <c r="C24" s="144" t="s">
        <v>144</v>
      </c>
      <c r="D24" s="145" t="s">
        <v>184</v>
      </c>
      <c r="E24" s="146">
        <v>0.55651898000000022</v>
      </c>
      <c r="F24" s="146">
        <v>0.40747000000000005</v>
      </c>
      <c r="G24" s="146">
        <v>0</v>
      </c>
      <c r="H24" s="146">
        <v>4.4819999999999999E-2</v>
      </c>
      <c r="I24" s="146">
        <v>0</v>
      </c>
      <c r="J24" s="146">
        <v>0</v>
      </c>
      <c r="K24" s="146">
        <v>0</v>
      </c>
      <c r="L24" s="146">
        <v>0</v>
      </c>
      <c r="M24" s="146">
        <v>0</v>
      </c>
      <c r="N24" s="146">
        <v>0</v>
      </c>
      <c r="O24" s="146">
        <v>0</v>
      </c>
      <c r="P24" s="146">
        <v>0</v>
      </c>
      <c r="Q24"/>
      <c r="R24" s="146">
        <v>0</v>
      </c>
      <c r="S24" s="146">
        <v>0</v>
      </c>
      <c r="T24" s="146">
        <v>0</v>
      </c>
    </row>
    <row r="25" spans="2:20" s="136" customFormat="1" ht="16.5" customHeight="1" x14ac:dyDescent="0.3">
      <c r="B25" s="147" t="s">
        <v>31</v>
      </c>
      <c r="C25" s="147" t="s">
        <v>145</v>
      </c>
      <c r="D25" s="148" t="s">
        <v>184</v>
      </c>
      <c r="E25" s="149">
        <v>1.2730141400000001</v>
      </c>
      <c r="F25" s="149">
        <v>0</v>
      </c>
      <c r="G25" s="149">
        <v>0</v>
      </c>
      <c r="H25" s="149">
        <v>0</v>
      </c>
      <c r="I25" s="149">
        <v>0</v>
      </c>
      <c r="J25" s="149">
        <v>0</v>
      </c>
      <c r="K25" s="149">
        <v>0</v>
      </c>
      <c r="L25" s="149">
        <v>0</v>
      </c>
      <c r="M25" s="149">
        <v>0</v>
      </c>
      <c r="N25" s="149">
        <v>0</v>
      </c>
      <c r="O25" s="149">
        <v>0</v>
      </c>
      <c r="P25" s="149">
        <v>0</v>
      </c>
      <c r="Q25"/>
      <c r="R25" s="149">
        <v>0</v>
      </c>
      <c r="S25" s="149">
        <v>0</v>
      </c>
      <c r="T25" s="149">
        <v>0</v>
      </c>
    </row>
    <row r="26" spans="2:20" s="136" customFormat="1" ht="16.5" customHeight="1" x14ac:dyDescent="0.3">
      <c r="B26" s="144" t="s">
        <v>268</v>
      </c>
      <c r="C26" s="144" t="s">
        <v>270</v>
      </c>
      <c r="D26" s="145" t="s">
        <v>184</v>
      </c>
      <c r="E26" s="146">
        <v>0</v>
      </c>
      <c r="F26" s="146">
        <v>0</v>
      </c>
      <c r="G26" s="146">
        <v>0</v>
      </c>
      <c r="H26" s="146">
        <v>0</v>
      </c>
      <c r="I26" s="146">
        <v>0</v>
      </c>
      <c r="J26" s="146">
        <v>0</v>
      </c>
      <c r="K26" s="146">
        <v>40.915999999999997</v>
      </c>
      <c r="L26" s="146">
        <v>0</v>
      </c>
      <c r="M26" s="146">
        <v>90.067999999999998</v>
      </c>
      <c r="N26" s="146">
        <v>90.067999999999998</v>
      </c>
      <c r="O26" s="146">
        <v>125.611</v>
      </c>
      <c r="P26" s="146">
        <v>125.61</v>
      </c>
      <c r="Q26"/>
      <c r="R26" s="146">
        <v>0</v>
      </c>
      <c r="S26" s="146">
        <v>90.067999999999998</v>
      </c>
      <c r="T26" s="146">
        <v>125.61</v>
      </c>
    </row>
    <row r="27" spans="2:20" s="136" customFormat="1" ht="16.5" customHeight="1" x14ac:dyDescent="0.3">
      <c r="B27" s="147" t="s">
        <v>223</v>
      </c>
      <c r="C27" s="147" t="s">
        <v>269</v>
      </c>
      <c r="D27" s="148" t="s">
        <v>184</v>
      </c>
      <c r="E27" s="149">
        <v>0</v>
      </c>
      <c r="F27" s="149">
        <v>0</v>
      </c>
      <c r="G27" s="149">
        <v>0</v>
      </c>
      <c r="H27" s="149">
        <v>0</v>
      </c>
      <c r="I27" s="149">
        <v>0</v>
      </c>
      <c r="J27" s="149">
        <v>0</v>
      </c>
      <c r="K27" s="149">
        <v>1.228</v>
      </c>
      <c r="L27" s="149">
        <v>0</v>
      </c>
      <c r="M27" s="149">
        <v>0</v>
      </c>
      <c r="N27" s="149">
        <v>0</v>
      </c>
      <c r="O27" s="149">
        <v>0</v>
      </c>
      <c r="P27" s="149">
        <v>0</v>
      </c>
      <c r="Q27"/>
      <c r="R27" s="149">
        <v>0</v>
      </c>
      <c r="S27" s="149">
        <v>0</v>
      </c>
      <c r="T27" s="149">
        <v>0</v>
      </c>
    </row>
    <row r="28" spans="2:20" s="136" customFormat="1" ht="16.5" customHeight="1" x14ac:dyDescent="0.3">
      <c r="B28" s="144" t="s">
        <v>205</v>
      </c>
      <c r="C28" s="144" t="s">
        <v>120</v>
      </c>
      <c r="D28" s="145" t="s">
        <v>184</v>
      </c>
      <c r="E28" s="146">
        <v>0</v>
      </c>
      <c r="F28" s="146">
        <v>0</v>
      </c>
      <c r="G28" s="146">
        <v>0</v>
      </c>
      <c r="H28" s="146">
        <v>0</v>
      </c>
      <c r="I28" s="146">
        <v>0</v>
      </c>
      <c r="J28" s="146">
        <v>0</v>
      </c>
      <c r="K28" s="146">
        <v>0</v>
      </c>
      <c r="L28" s="146">
        <v>5.0000000000000001E-3</v>
      </c>
      <c r="M28" s="146">
        <v>0</v>
      </c>
      <c r="N28" s="146">
        <v>0</v>
      </c>
      <c r="O28" s="146">
        <v>0</v>
      </c>
      <c r="P28" s="146">
        <v>0</v>
      </c>
      <c r="Q28"/>
      <c r="R28" s="146">
        <v>0</v>
      </c>
      <c r="S28" s="146">
        <v>0</v>
      </c>
      <c r="T28" s="146">
        <v>0</v>
      </c>
    </row>
    <row r="29" spans="2:20" s="136" customFormat="1" ht="16.5" customHeight="1" x14ac:dyDescent="0.3">
      <c r="B29" s="147" t="s">
        <v>219</v>
      </c>
      <c r="C29" s="147" t="s">
        <v>233</v>
      </c>
      <c r="D29" s="148" t="s">
        <v>184</v>
      </c>
      <c r="E29" s="149">
        <v>1.67831522</v>
      </c>
      <c r="F29" s="149">
        <v>0.67988999999999999</v>
      </c>
      <c r="G29" s="149">
        <v>343.10227000000003</v>
      </c>
      <c r="H29" s="149">
        <v>291.84178000000003</v>
      </c>
      <c r="I29" s="149">
        <v>294.84899999999999</v>
      </c>
      <c r="J29" s="149">
        <v>296.95100000000002</v>
      </c>
      <c r="K29" s="149">
        <v>245.74299999999999</v>
      </c>
      <c r="L29" s="149">
        <v>248.28399999999999</v>
      </c>
      <c r="M29" s="149">
        <v>88.790999999999997</v>
      </c>
      <c r="N29" s="149">
        <v>89.707999999999998</v>
      </c>
      <c r="O29" s="149">
        <v>140.00399999999999</v>
      </c>
      <c r="P29" s="149">
        <v>142.83000000000001</v>
      </c>
      <c r="Q29"/>
      <c r="R29" s="149">
        <v>294.84899999999999</v>
      </c>
      <c r="S29" s="149">
        <v>88.790999999999997</v>
      </c>
      <c r="T29" s="149">
        <v>142.83000000000001</v>
      </c>
    </row>
    <row r="30" spans="2:20" s="136" customFormat="1" ht="16.5" customHeight="1" x14ac:dyDescent="0.3">
      <c r="B30" s="144" t="s">
        <v>220</v>
      </c>
      <c r="C30" s="144" t="s">
        <v>234</v>
      </c>
      <c r="D30" s="145" t="s">
        <v>184</v>
      </c>
      <c r="E30" s="146">
        <v>1.4346719799999994</v>
      </c>
      <c r="F30" s="146">
        <v>1.6885699999999999</v>
      </c>
      <c r="G30" s="146">
        <v>2.1396199999999999</v>
      </c>
      <c r="H30" s="146">
        <v>2.2328099999999997</v>
      </c>
      <c r="I30" s="146">
        <v>2.9580000000000002</v>
      </c>
      <c r="J30" s="146">
        <v>1.968</v>
      </c>
      <c r="K30" s="146">
        <v>2.02</v>
      </c>
      <c r="L30" s="146">
        <v>8.9359999999999999</v>
      </c>
      <c r="M30" s="146">
        <v>9.2249999999999996</v>
      </c>
      <c r="N30" s="146">
        <v>9.6959999999999997</v>
      </c>
      <c r="O30" s="146">
        <v>10.183999999999999</v>
      </c>
      <c r="P30" s="146">
        <v>10.881</v>
      </c>
      <c r="Q30"/>
      <c r="R30" s="146">
        <v>2.9580000000000002</v>
      </c>
      <c r="S30" s="146">
        <v>9.2249999999999996</v>
      </c>
      <c r="T30" s="146">
        <v>10.881</v>
      </c>
    </row>
    <row r="31" spans="2:20" s="136" customFormat="1" ht="16.5" customHeight="1" x14ac:dyDescent="0.3">
      <c r="B31" s="147" t="s">
        <v>221</v>
      </c>
      <c r="C31" s="147" t="s">
        <v>235</v>
      </c>
      <c r="D31" s="148" t="s">
        <v>184</v>
      </c>
      <c r="E31" s="149">
        <v>0</v>
      </c>
      <c r="F31" s="149">
        <v>0.55467999999999995</v>
      </c>
      <c r="G31" s="149">
        <v>0</v>
      </c>
      <c r="H31" s="149">
        <v>0</v>
      </c>
      <c r="I31" s="149">
        <v>0</v>
      </c>
      <c r="J31" s="149">
        <v>0</v>
      </c>
      <c r="K31" s="149">
        <v>0</v>
      </c>
      <c r="L31" s="149">
        <v>0</v>
      </c>
      <c r="M31" s="149">
        <v>0</v>
      </c>
      <c r="N31" s="149">
        <v>0</v>
      </c>
      <c r="O31" s="149">
        <v>0</v>
      </c>
      <c r="P31" s="149">
        <v>0</v>
      </c>
      <c r="Q31"/>
      <c r="R31" s="149">
        <v>0</v>
      </c>
      <c r="S31" s="149">
        <v>0</v>
      </c>
      <c r="T31" s="149">
        <v>0</v>
      </c>
    </row>
    <row r="32" spans="2:20" s="136" customFormat="1" ht="16.5" customHeight="1" x14ac:dyDescent="0.3">
      <c r="B32" s="144" t="s">
        <v>222</v>
      </c>
      <c r="C32" s="144" t="s">
        <v>236</v>
      </c>
      <c r="D32" s="145" t="s">
        <v>184</v>
      </c>
      <c r="E32" s="146">
        <v>5.9345230899999954</v>
      </c>
      <c r="F32" s="146">
        <v>0</v>
      </c>
      <c r="G32" s="146">
        <v>0</v>
      </c>
      <c r="H32" s="146">
        <v>0</v>
      </c>
      <c r="I32" s="146">
        <v>0</v>
      </c>
      <c r="J32" s="146">
        <v>0</v>
      </c>
      <c r="K32" s="146">
        <v>0</v>
      </c>
      <c r="L32" s="146">
        <v>0</v>
      </c>
      <c r="M32" s="146">
        <v>0</v>
      </c>
      <c r="N32" s="146">
        <v>0</v>
      </c>
      <c r="O32" s="146">
        <v>0</v>
      </c>
      <c r="P32" s="146">
        <v>0</v>
      </c>
      <c r="Q32"/>
      <c r="R32" s="146">
        <v>0</v>
      </c>
      <c r="S32" s="146">
        <v>0</v>
      </c>
      <c r="T32" s="146">
        <v>0</v>
      </c>
    </row>
    <row r="33" spans="2:21" s="136" customFormat="1" ht="16.5" customHeight="1" x14ac:dyDescent="0.3">
      <c r="B33" s="147" t="s">
        <v>223</v>
      </c>
      <c r="C33" s="147" t="s">
        <v>237</v>
      </c>
      <c r="D33" s="148" t="s">
        <v>184</v>
      </c>
      <c r="E33" s="149">
        <v>0</v>
      </c>
      <c r="F33" s="149">
        <v>0.53839000000000004</v>
      </c>
      <c r="G33" s="149">
        <v>0.53998999999999997</v>
      </c>
      <c r="H33" s="149">
        <v>0.83999000000000001</v>
      </c>
      <c r="I33" s="149">
        <v>0.89600000000000002</v>
      </c>
      <c r="J33" s="149">
        <v>1.0640000000000001</v>
      </c>
      <c r="K33" s="149">
        <v>0</v>
      </c>
      <c r="L33" s="149">
        <v>0</v>
      </c>
      <c r="M33" s="149">
        <v>0</v>
      </c>
      <c r="N33" s="149">
        <v>0</v>
      </c>
      <c r="O33" s="149">
        <v>0</v>
      </c>
      <c r="P33" s="149">
        <v>0</v>
      </c>
      <c r="Q33"/>
      <c r="R33" s="149">
        <v>0.89600000000000002</v>
      </c>
      <c r="S33" s="149">
        <v>0</v>
      </c>
      <c r="T33" s="149">
        <v>0</v>
      </c>
    </row>
    <row r="34" spans="2:21" s="136" customFormat="1" ht="16.5" customHeight="1" x14ac:dyDescent="0.3">
      <c r="B34" s="144" t="s">
        <v>205</v>
      </c>
      <c r="C34" s="144" t="s">
        <v>238</v>
      </c>
      <c r="D34" s="145" t="s">
        <v>184</v>
      </c>
      <c r="E34" s="146">
        <v>0.33721907000000007</v>
      </c>
      <c r="F34" s="146">
        <v>0.31870999999999999</v>
      </c>
      <c r="G34" s="146">
        <v>2.0588000000000002</v>
      </c>
      <c r="H34" s="146">
        <v>0.26845999999999998</v>
      </c>
      <c r="I34" s="146">
        <v>0.24399999999999999</v>
      </c>
      <c r="J34" s="146">
        <v>0.20100000000000001</v>
      </c>
      <c r="K34" s="146">
        <v>0.17499999999999999</v>
      </c>
      <c r="L34" s="146">
        <v>0.152</v>
      </c>
      <c r="M34" s="146">
        <v>1.171</v>
      </c>
      <c r="N34" s="146">
        <v>1.7929999999999999</v>
      </c>
      <c r="O34" s="146">
        <v>2.3180000000000001</v>
      </c>
      <c r="P34" s="146">
        <v>2.8570000000000002</v>
      </c>
      <c r="Q34"/>
      <c r="R34" s="146">
        <v>0.24399999999999999</v>
      </c>
      <c r="S34" s="146">
        <v>1.171</v>
      </c>
      <c r="T34" s="146">
        <v>2.8570000000000002</v>
      </c>
    </row>
    <row r="35" spans="2:21" s="136" customFormat="1" ht="16.5" customHeight="1" x14ac:dyDescent="0.3">
      <c r="B35" s="147" t="s">
        <v>35</v>
      </c>
      <c r="C35" s="147" t="s">
        <v>146</v>
      </c>
      <c r="D35" s="148" t="s">
        <v>184</v>
      </c>
      <c r="E35" s="149">
        <v>40</v>
      </c>
      <c r="F35" s="149">
        <v>40</v>
      </c>
      <c r="G35" s="149">
        <v>40</v>
      </c>
      <c r="H35" s="149">
        <v>40</v>
      </c>
      <c r="I35" s="149">
        <v>40</v>
      </c>
      <c r="J35" s="149">
        <v>40</v>
      </c>
      <c r="K35" s="149">
        <v>40</v>
      </c>
      <c r="L35" s="149">
        <v>40</v>
      </c>
      <c r="M35" s="149">
        <v>40</v>
      </c>
      <c r="N35" s="149">
        <v>40</v>
      </c>
      <c r="O35" s="149">
        <v>40</v>
      </c>
      <c r="P35" s="149">
        <v>40</v>
      </c>
      <c r="Q35"/>
      <c r="R35" s="149">
        <v>40</v>
      </c>
      <c r="S35" s="149">
        <v>40</v>
      </c>
      <c r="T35" s="149">
        <v>40</v>
      </c>
    </row>
    <row r="36" spans="2:21" s="136" customFormat="1" ht="16.5" customHeight="1" x14ac:dyDescent="0.3">
      <c r="B36" s="144" t="s">
        <v>224</v>
      </c>
      <c r="C36" s="144" t="s">
        <v>148</v>
      </c>
      <c r="D36" s="145" t="s">
        <v>184</v>
      </c>
      <c r="E36" s="146">
        <v>0</v>
      </c>
      <c r="F36" s="146">
        <v>33.45279</v>
      </c>
      <c r="G36" s="146">
        <v>44.127199999999995</v>
      </c>
      <c r="H36" s="146">
        <v>50.079819999999998</v>
      </c>
      <c r="I36" s="146">
        <v>0</v>
      </c>
      <c r="J36" s="146">
        <v>30.573</v>
      </c>
      <c r="K36" s="146">
        <v>77.992000000000004</v>
      </c>
      <c r="L36" s="146">
        <v>129.15299999999999</v>
      </c>
      <c r="M36" s="146">
        <v>0</v>
      </c>
      <c r="N36" s="146">
        <v>53.058</v>
      </c>
      <c r="O36" s="146">
        <v>105.515</v>
      </c>
      <c r="P36" s="146">
        <v>165.58</v>
      </c>
      <c r="Q36"/>
      <c r="R36" s="146">
        <v>0</v>
      </c>
      <c r="S36" s="146">
        <v>0</v>
      </c>
      <c r="T36" s="146">
        <v>165.58</v>
      </c>
    </row>
    <row r="37" spans="2:21" s="136" customFormat="1" ht="16.5" customHeight="1" x14ac:dyDescent="0.3">
      <c r="B37" s="147" t="s">
        <v>38</v>
      </c>
      <c r="C37" s="147" t="s">
        <v>147</v>
      </c>
      <c r="D37" s="148" t="s">
        <v>184</v>
      </c>
      <c r="E37" s="149">
        <v>33.453792010000001</v>
      </c>
      <c r="F37" s="149">
        <v>6.6571000000000007</v>
      </c>
      <c r="G37" s="149">
        <v>33.453792010000001</v>
      </c>
      <c r="H37" s="149">
        <v>33.453489999999995</v>
      </c>
      <c r="I37" s="149">
        <v>33.453000000000003</v>
      </c>
      <c r="J37" s="149">
        <v>33.453000000000003</v>
      </c>
      <c r="K37" s="149">
        <v>33.453000000000003</v>
      </c>
      <c r="L37" s="149">
        <v>33.453000000000003</v>
      </c>
      <c r="M37" s="149">
        <v>33.453000000000003</v>
      </c>
      <c r="N37" s="149">
        <v>33.453000000000003</v>
      </c>
      <c r="O37" s="149">
        <v>33.453000000000003</v>
      </c>
      <c r="P37" s="149">
        <v>33.453000000000003</v>
      </c>
      <c r="Q37"/>
      <c r="R37" s="149">
        <v>33.453000000000003</v>
      </c>
      <c r="S37" s="149">
        <v>33.453000000000003</v>
      </c>
      <c r="T37" s="149">
        <v>33.453000000000003</v>
      </c>
    </row>
    <row r="38" spans="2:21" s="136" customFormat="1" ht="16.5" customHeight="1" x14ac:dyDescent="0.3">
      <c r="B38" s="144" t="s">
        <v>39</v>
      </c>
      <c r="C38" s="144" t="s">
        <v>166</v>
      </c>
      <c r="D38" s="145" t="s">
        <v>184</v>
      </c>
      <c r="E38" s="146">
        <v>6.656607639999998</v>
      </c>
      <c r="F38" s="146">
        <v>46.119709999999998</v>
      </c>
      <c r="G38" s="146">
        <v>6.6571000000000007</v>
      </c>
      <c r="H38" s="146">
        <v>6.6574800000000005</v>
      </c>
      <c r="I38" s="146">
        <v>6.657</v>
      </c>
      <c r="J38" s="146">
        <v>6.657</v>
      </c>
      <c r="K38" s="146">
        <v>6.657</v>
      </c>
      <c r="L38" s="146">
        <v>6.657</v>
      </c>
      <c r="M38" s="146">
        <v>6.657</v>
      </c>
      <c r="N38" s="146">
        <v>6.657</v>
      </c>
      <c r="O38" s="146">
        <v>6.657</v>
      </c>
      <c r="P38" s="146">
        <v>6.657</v>
      </c>
      <c r="Q38"/>
      <c r="R38" s="146">
        <v>6.657</v>
      </c>
      <c r="S38" s="146">
        <v>6.657</v>
      </c>
      <c r="T38" s="146">
        <v>6.657</v>
      </c>
    </row>
    <row r="39" spans="2:21" ht="16.5" customHeight="1" x14ac:dyDescent="0.3">
      <c r="B39" s="147" t="s">
        <v>225</v>
      </c>
      <c r="C39" s="147" t="s">
        <v>240</v>
      </c>
      <c r="D39" s="148" t="s">
        <v>184</v>
      </c>
      <c r="E39" s="149">
        <v>0</v>
      </c>
      <c r="F39" s="149">
        <v>0</v>
      </c>
      <c r="G39" s="149">
        <v>0</v>
      </c>
      <c r="H39" s="149">
        <v>0</v>
      </c>
      <c r="I39" s="149">
        <v>0</v>
      </c>
      <c r="J39" s="149" t="s">
        <v>206</v>
      </c>
      <c r="K39" s="149">
        <v>0</v>
      </c>
      <c r="L39" s="149">
        <v>0</v>
      </c>
      <c r="M39" s="149">
        <v>0</v>
      </c>
      <c r="N39" s="149">
        <v>0</v>
      </c>
      <c r="O39" s="149">
        <v>0</v>
      </c>
      <c r="P39" s="149">
        <v>0</v>
      </c>
      <c r="R39" s="149">
        <v>0</v>
      </c>
      <c r="S39" s="149">
        <v>0</v>
      </c>
      <c r="T39" s="149">
        <v>0</v>
      </c>
      <c r="U39" s="136"/>
    </row>
    <row r="40" spans="2:21" ht="16.5" customHeight="1" x14ac:dyDescent="0.3">
      <c r="B40" s="144" t="s">
        <v>226</v>
      </c>
      <c r="C40" s="144" t="s">
        <v>239</v>
      </c>
      <c r="D40" s="145" t="s">
        <v>184</v>
      </c>
      <c r="E40" s="146">
        <v>35.704220959999994</v>
      </c>
      <c r="F40" s="146">
        <v>35.704020949999993</v>
      </c>
      <c r="G40" s="146">
        <v>0</v>
      </c>
      <c r="H40" s="146">
        <v>0</v>
      </c>
      <c r="I40" s="146">
        <v>81.826692420000001</v>
      </c>
      <c r="J40" s="146">
        <v>81.826999999999998</v>
      </c>
      <c r="K40" s="146">
        <v>0</v>
      </c>
      <c r="L40" s="146">
        <v>0</v>
      </c>
      <c r="M40" s="146">
        <v>88.863</v>
      </c>
      <c r="N40" s="146">
        <v>88.863</v>
      </c>
      <c r="O40" s="146">
        <v>0</v>
      </c>
      <c r="P40" s="146">
        <v>0</v>
      </c>
      <c r="R40" s="146">
        <v>81.826692420000001</v>
      </c>
      <c r="S40" s="146">
        <v>88.863</v>
      </c>
      <c r="T40" s="146">
        <v>0</v>
      </c>
    </row>
    <row r="41" spans="2:21" ht="16.5" customHeight="1" x14ac:dyDescent="0.3">
      <c r="B41" s="156" t="s">
        <v>227</v>
      </c>
      <c r="C41" s="156" t="s">
        <v>164</v>
      </c>
      <c r="D41" s="157" t="s">
        <v>184</v>
      </c>
      <c r="E41" s="158">
        <v>6.3049508400000001</v>
      </c>
      <c r="F41" s="158">
        <v>7.6691199999999995</v>
      </c>
      <c r="G41" s="158">
        <v>8.0747599999999995</v>
      </c>
      <c r="H41" s="158">
        <v>7.8316600000000003</v>
      </c>
      <c r="I41" s="158">
        <v>5.157</v>
      </c>
      <c r="J41" s="158">
        <v>6.6130000000000004</v>
      </c>
      <c r="K41" s="158">
        <v>7.1740000000000004</v>
      </c>
      <c r="L41" s="158">
        <v>8.8670000000000009</v>
      </c>
      <c r="M41" s="158">
        <v>7.8949999999999996</v>
      </c>
      <c r="N41" s="158">
        <v>11.468</v>
      </c>
      <c r="O41" s="158">
        <v>9.2690000000000001</v>
      </c>
      <c r="P41" s="158">
        <v>11.488</v>
      </c>
      <c r="R41" s="158">
        <v>5.157</v>
      </c>
      <c r="S41" s="158">
        <v>7.8949999999999996</v>
      </c>
      <c r="T41" s="158">
        <v>11.488</v>
      </c>
    </row>
  </sheetData>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dimension ref="B1:AK75"/>
  <sheetViews>
    <sheetView showGridLines="0" showRowColHeaders="0" zoomScale="90" zoomScaleNormal="90" workbookViewId="0">
      <pane xSplit="4" ySplit="3" topLeftCell="T4" activePane="bottomRight" state="frozen"/>
      <selection activeCell="X5" sqref="X5"/>
      <selection pane="topRight" activeCell="X5" sqref="X5"/>
      <selection pane="bottomLeft" activeCell="X5" sqref="X5"/>
      <selection pane="bottomRight"/>
    </sheetView>
  </sheetViews>
  <sheetFormatPr defaultRowHeight="14.4" outlineLevelCol="1" x14ac:dyDescent="0.3"/>
  <cols>
    <col min="1" max="1" width="1.44140625" customWidth="1"/>
    <col min="2" max="3" width="37.6640625" customWidth="1"/>
    <col min="4" max="4" width="11.5546875" customWidth="1"/>
    <col min="5" max="17" width="9.88671875" hidden="1" customWidth="1" outlineLevel="1"/>
    <col min="18" max="18" width="9.88671875" customWidth="1" collapsed="1"/>
    <col min="19" max="27" width="9.88671875" customWidth="1"/>
    <col min="28" max="28" width="1.44140625" style="93" customWidth="1"/>
    <col min="29" max="29" width="10.33203125" hidden="1" customWidth="1"/>
    <col min="30" max="31" width="10.33203125" customWidth="1"/>
    <col min="32" max="32" width="15.33203125" bestFit="1" customWidth="1"/>
  </cols>
  <sheetData>
    <row r="1" spans="2:37" ht="54.75" customHeight="1" x14ac:dyDescent="0.3"/>
    <row r="2" spans="2:37" ht="8.25" customHeight="1" x14ac:dyDescent="0.3"/>
    <row r="3" spans="2:37" s="7" customFormat="1" ht="21.9" customHeight="1" x14ac:dyDescent="0.3">
      <c r="B3" s="27" t="s">
        <v>83</v>
      </c>
      <c r="C3" s="27"/>
      <c r="D3" s="28" t="s">
        <v>10</v>
      </c>
      <c r="E3" s="29" t="s">
        <v>11</v>
      </c>
      <c r="F3" s="29" t="s">
        <v>12</v>
      </c>
      <c r="G3" s="29" t="s">
        <v>13</v>
      </c>
      <c r="H3" s="29" t="s">
        <v>14</v>
      </c>
      <c r="I3" s="29" t="s">
        <v>15</v>
      </c>
      <c r="J3" s="29" t="s">
        <v>16</v>
      </c>
      <c r="K3" s="29" t="s">
        <v>17</v>
      </c>
      <c r="L3" s="29" t="s">
        <v>18</v>
      </c>
      <c r="M3" s="29" t="s">
        <v>194</v>
      </c>
      <c r="N3" s="29" t="s">
        <v>198</v>
      </c>
      <c r="O3" s="29" t="s">
        <v>199</v>
      </c>
      <c r="P3" s="29" t="s">
        <v>202</v>
      </c>
      <c r="Q3" s="29" t="s">
        <v>211</v>
      </c>
      <c r="R3" s="29" t="s">
        <v>212</v>
      </c>
      <c r="S3" s="29" t="s">
        <v>254</v>
      </c>
      <c r="T3" s="29" t="s">
        <v>259</v>
      </c>
      <c r="U3" s="29" t="s">
        <v>263</v>
      </c>
      <c r="V3" s="29" t="s">
        <v>267</v>
      </c>
      <c r="W3" s="29" t="s">
        <v>271</v>
      </c>
      <c r="X3" s="29" t="s">
        <v>275</v>
      </c>
      <c r="Y3" s="29" t="s">
        <v>296</v>
      </c>
      <c r="Z3" s="29" t="s">
        <v>356</v>
      </c>
      <c r="AA3" s="29" t="s">
        <v>360</v>
      </c>
      <c r="AB3" s="94"/>
      <c r="AC3" s="106" t="s">
        <v>260</v>
      </c>
      <c r="AD3" s="106" t="s">
        <v>276</v>
      </c>
      <c r="AE3" s="106" t="s">
        <v>326</v>
      </c>
    </row>
    <row r="4" spans="2:37" s="6" customFormat="1" ht="27.9" customHeight="1" x14ac:dyDescent="0.3">
      <c r="B4" s="20" t="s">
        <v>41</v>
      </c>
      <c r="C4" s="21"/>
      <c r="D4" s="22"/>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2:37" s="7" customFormat="1" ht="16.5" customHeight="1" x14ac:dyDescent="0.3">
      <c r="B5" s="14" t="s">
        <v>42</v>
      </c>
      <c r="C5" s="14" t="s">
        <v>151</v>
      </c>
      <c r="D5" s="15" t="s">
        <v>184</v>
      </c>
      <c r="E5" s="33" t="s">
        <v>195</v>
      </c>
      <c r="F5" s="33" t="s">
        <v>195</v>
      </c>
      <c r="G5" s="33" t="s">
        <v>195</v>
      </c>
      <c r="H5" s="33" t="s">
        <v>195</v>
      </c>
      <c r="I5" s="33">
        <v>30.273216239999886</v>
      </c>
      <c r="J5" s="33">
        <v>5.7159319699999855</v>
      </c>
      <c r="K5" s="33">
        <v>33.008556920000132</v>
      </c>
      <c r="L5" s="33">
        <v>30.788000000000011</v>
      </c>
      <c r="M5" s="33">
        <v>33.946222900000002</v>
      </c>
      <c r="N5" s="33">
        <v>40.186942889999997</v>
      </c>
      <c r="O5" s="33">
        <v>38.516934639999995</v>
      </c>
      <c r="P5" s="33">
        <v>35.557279399999999</v>
      </c>
      <c r="Q5" s="33">
        <v>47.484290529999996</v>
      </c>
      <c r="R5" s="33">
        <v>32.76692008053287</v>
      </c>
      <c r="S5" s="33">
        <v>51.036525762148678</v>
      </c>
      <c r="T5" s="33">
        <v>32.07318836898245</v>
      </c>
      <c r="U5" s="33">
        <v>32.02861393583882</v>
      </c>
      <c r="V5" s="33">
        <v>48.57871963095873</v>
      </c>
      <c r="W5" s="33">
        <v>54.234238968125013</v>
      </c>
      <c r="X5" s="33">
        <v>49.554968187726885</v>
      </c>
      <c r="Y5" s="33">
        <v>56.630115389436725</v>
      </c>
      <c r="Z5" s="33">
        <v>54.024148491185727</v>
      </c>
      <c r="AA5" s="33">
        <v>62.283999999999999</v>
      </c>
      <c r="AB5" s="95"/>
      <c r="AC5" s="33">
        <v>163.36092474166398</v>
      </c>
      <c r="AD5" s="33">
        <v>184.39654072264943</v>
      </c>
      <c r="AE5" s="185">
        <v>172.93826388062246</v>
      </c>
    </row>
    <row r="6" spans="2:37" s="4" customFormat="1" ht="16.5" customHeight="1" x14ac:dyDescent="0.3">
      <c r="B6" s="86" t="s">
        <v>6</v>
      </c>
      <c r="C6" s="87" t="s">
        <v>105</v>
      </c>
      <c r="D6" s="31" t="s">
        <v>184</v>
      </c>
      <c r="E6" s="32" t="s">
        <v>195</v>
      </c>
      <c r="F6" s="32" t="s">
        <v>195</v>
      </c>
      <c r="G6" s="32" t="s">
        <v>195</v>
      </c>
      <c r="H6" s="32" t="s">
        <v>195</v>
      </c>
      <c r="I6" s="32">
        <v>0.41</v>
      </c>
      <c r="J6" s="32">
        <v>0.46200000000000002</v>
      </c>
      <c r="K6" s="32">
        <v>0.7390000000000001</v>
      </c>
      <c r="L6" s="32">
        <v>0.90800000000000014</v>
      </c>
      <c r="M6" s="32">
        <v>0.83431736000000001</v>
      </c>
      <c r="N6" s="32">
        <v>1.1296281800000001</v>
      </c>
      <c r="O6" s="32">
        <v>1.16403152</v>
      </c>
      <c r="P6" s="32">
        <v>1.76861574</v>
      </c>
      <c r="Q6" s="32">
        <v>2.3478584900000001</v>
      </c>
      <c r="R6" s="32">
        <v>2.5898881999999999</v>
      </c>
      <c r="S6" s="32">
        <v>2.2363514100000002</v>
      </c>
      <c r="T6" s="32">
        <v>13.98396786</v>
      </c>
      <c r="U6" s="32">
        <v>7.4838181699999993</v>
      </c>
      <c r="V6" s="32">
        <v>8.2288946500000009</v>
      </c>
      <c r="W6" s="32">
        <v>7.7867491899999983</v>
      </c>
      <c r="X6" s="32">
        <v>8.1018535099999998</v>
      </c>
      <c r="Y6" s="32">
        <v>8.0118750599999995</v>
      </c>
      <c r="Z6" s="32">
        <v>7.9405351499999979</v>
      </c>
      <c r="AA6" s="32">
        <v>8.5280000000000005</v>
      </c>
      <c r="AB6" s="96"/>
      <c r="AC6" s="32">
        <v>21.158065960000002</v>
      </c>
      <c r="AD6" s="32">
        <v>31.60131552</v>
      </c>
      <c r="AE6" s="32">
        <v>24.480410209999995</v>
      </c>
      <c r="AF6" s="7"/>
      <c r="AG6"/>
    </row>
    <row r="7" spans="2:37" s="7" customFormat="1" ht="16.5" customHeight="1" x14ac:dyDescent="0.3">
      <c r="B7" s="19" t="s">
        <v>43</v>
      </c>
      <c r="C7" s="19" t="s">
        <v>152</v>
      </c>
      <c r="D7" s="13" t="s">
        <v>184</v>
      </c>
      <c r="E7" s="17" t="s">
        <v>195</v>
      </c>
      <c r="F7" s="17" t="s">
        <v>195</v>
      </c>
      <c r="G7" s="17" t="s">
        <v>195</v>
      </c>
      <c r="H7" s="17" t="s">
        <v>195</v>
      </c>
      <c r="I7" s="17">
        <v>2.9</v>
      </c>
      <c r="J7" s="17">
        <v>2.9</v>
      </c>
      <c r="K7" s="17">
        <v>-2.9440000000000075</v>
      </c>
      <c r="L7" s="17">
        <v>-0.52399999999998714</v>
      </c>
      <c r="M7" s="17">
        <v>4.2219999999999853</v>
      </c>
      <c r="N7" s="17">
        <v>-0.35999999999998722</v>
      </c>
      <c r="O7" s="17">
        <v>3.5320843799999988</v>
      </c>
      <c r="P7" s="17">
        <v>1.7186337700000105</v>
      </c>
      <c r="Q7" s="17">
        <v>-0.58711356000000703</v>
      </c>
      <c r="R7" s="17">
        <v>5.1187118000000327</v>
      </c>
      <c r="S7" s="17">
        <v>9.3125885999999909</v>
      </c>
      <c r="T7" s="17">
        <v>-6.9903683300000381</v>
      </c>
      <c r="U7" s="17">
        <v>-23.119150929999954</v>
      </c>
      <c r="V7" s="17">
        <v>-5.0526519300000441</v>
      </c>
      <c r="W7" s="17">
        <v>-3.1630540400000022</v>
      </c>
      <c r="X7" s="17">
        <v>-4.3980000000000015</v>
      </c>
      <c r="Y7" s="17">
        <v>-1.5639224000000129</v>
      </c>
      <c r="Z7" s="17">
        <v>-5.3634742086224563</v>
      </c>
      <c r="AA7" s="17">
        <v>-19.823036159999958</v>
      </c>
      <c r="AB7" s="96"/>
      <c r="AC7" s="17">
        <v>6.8538185099999787</v>
      </c>
      <c r="AD7" s="17">
        <v>-35.732856900000002</v>
      </c>
      <c r="AE7" s="186">
        <v>-26.750432768622428</v>
      </c>
    </row>
    <row r="8" spans="2:37" s="4" customFormat="1" ht="16.5" customHeight="1" x14ac:dyDescent="0.3">
      <c r="B8" s="87" t="s">
        <v>44</v>
      </c>
      <c r="C8" s="87" t="s">
        <v>153</v>
      </c>
      <c r="D8" s="31" t="s">
        <v>184</v>
      </c>
      <c r="E8" s="32" t="s">
        <v>195</v>
      </c>
      <c r="F8" s="32" t="s">
        <v>195</v>
      </c>
      <c r="G8" s="32" t="s">
        <v>195</v>
      </c>
      <c r="H8" s="32" t="s">
        <v>195</v>
      </c>
      <c r="I8" s="32">
        <v>-1.619</v>
      </c>
      <c r="J8" s="32">
        <v>-4.1959999999999997</v>
      </c>
      <c r="K8" s="32">
        <v>-3.8769999999999998</v>
      </c>
      <c r="L8" s="32">
        <v>-2.3809999999999985</v>
      </c>
      <c r="M8" s="32">
        <v>-1.7600000000000002</v>
      </c>
      <c r="N8" s="32">
        <v>-3.678000000000003</v>
      </c>
      <c r="O8" s="32">
        <v>-5.8567510600000006</v>
      </c>
      <c r="P8" s="32">
        <v>-1.2141288599999993</v>
      </c>
      <c r="Q8" s="32">
        <v>-2.9815565999999976</v>
      </c>
      <c r="R8" s="32">
        <v>-4.7549999999999999</v>
      </c>
      <c r="S8" s="32">
        <v>-9.260841409999987</v>
      </c>
      <c r="T8" s="32">
        <v>-5.7477478599999952</v>
      </c>
      <c r="U8" s="32">
        <v>-3.6138181699999823</v>
      </c>
      <c r="V8" s="32">
        <v>-1.4448946499999984</v>
      </c>
      <c r="W8" s="32">
        <v>-0.7467491900000347</v>
      </c>
      <c r="X8" s="32">
        <v>-2.2295379899999848</v>
      </c>
      <c r="Y8" s="32">
        <v>-2.387</v>
      </c>
      <c r="Z8" s="32">
        <v>-0.46653514999998702</v>
      </c>
      <c r="AA8" s="32">
        <v>-1.9030000000000147</v>
      </c>
      <c r="AB8" s="96"/>
      <c r="AC8" s="32">
        <v>-22.74514586999998</v>
      </c>
      <c r="AD8" s="32">
        <v>-8.0350000000000001</v>
      </c>
      <c r="AE8" s="32">
        <v>-4.7565351500000013</v>
      </c>
      <c r="AF8" s="7"/>
      <c r="AG8"/>
    </row>
    <row r="9" spans="2:37" s="7" customFormat="1" ht="16.5" customHeight="1" x14ac:dyDescent="0.25">
      <c r="B9" s="88" t="s">
        <v>45</v>
      </c>
      <c r="C9" s="88" t="s">
        <v>154</v>
      </c>
      <c r="D9" s="89" t="s">
        <v>184</v>
      </c>
      <c r="E9" s="90" t="s">
        <v>195</v>
      </c>
      <c r="F9" s="90" t="s">
        <v>195</v>
      </c>
      <c r="G9" s="90" t="s">
        <v>195</v>
      </c>
      <c r="H9" s="90" t="s">
        <v>195</v>
      </c>
      <c r="I9" s="90">
        <v>31.964216239999885</v>
      </c>
      <c r="J9" s="90">
        <v>4.8819319699999859</v>
      </c>
      <c r="K9" s="90">
        <v>26.926556920000124</v>
      </c>
      <c r="L9" s="90">
        <v>28.791000000000025</v>
      </c>
      <c r="M9" s="90">
        <v>37.242540259999991</v>
      </c>
      <c r="N9" s="90">
        <v>37.278571070000005</v>
      </c>
      <c r="O9" s="90">
        <v>37.356299479999997</v>
      </c>
      <c r="P9" s="90">
        <v>37.830400050000009</v>
      </c>
      <c r="Q9" s="90">
        <v>46.263478859999992</v>
      </c>
      <c r="R9" s="90">
        <v>35.7205200805329</v>
      </c>
      <c r="S9" s="90">
        <v>53.324624362148683</v>
      </c>
      <c r="T9" s="90">
        <v>33.319040038982415</v>
      </c>
      <c r="U9" s="90">
        <v>12.779463005838883</v>
      </c>
      <c r="V9" s="90">
        <v>50.310067700958683</v>
      </c>
      <c r="W9" s="90">
        <v>58.11118492812497</v>
      </c>
      <c r="X9" s="90">
        <v>51.031470841112828</v>
      </c>
      <c r="Y9" s="90">
        <v>60.691068049436709</v>
      </c>
      <c r="Z9" s="90">
        <v>56.134674282563282</v>
      </c>
      <c r="AA9" s="90">
        <v>49.085963840000026</v>
      </c>
      <c r="AB9" s="96"/>
      <c r="AC9" s="90">
        <v>168.627663341664</v>
      </c>
      <c r="AD9" s="90">
        <v>172.23218647603537</v>
      </c>
      <c r="AE9" s="187">
        <v>165.91170617200001</v>
      </c>
      <c r="AG9" s="6"/>
      <c r="AH9" s="6"/>
      <c r="AI9" s="6"/>
      <c r="AJ9" s="6"/>
      <c r="AK9" s="6"/>
    </row>
    <row r="10" spans="2:37" s="4" customFormat="1" ht="16.5" customHeight="1" x14ac:dyDescent="0.3">
      <c r="B10" s="87" t="s">
        <v>25</v>
      </c>
      <c r="C10" s="87" t="s">
        <v>137</v>
      </c>
      <c r="D10" s="31" t="s">
        <v>184</v>
      </c>
      <c r="E10" s="32" t="s">
        <v>195</v>
      </c>
      <c r="F10" s="32" t="s">
        <v>195</v>
      </c>
      <c r="G10" s="32" t="s">
        <v>195</v>
      </c>
      <c r="H10" s="32" t="s">
        <v>195</v>
      </c>
      <c r="I10" s="32">
        <v>0</v>
      </c>
      <c r="J10" s="32">
        <v>-4.12</v>
      </c>
      <c r="K10" s="32">
        <v>0</v>
      </c>
      <c r="L10" s="32">
        <v>0</v>
      </c>
      <c r="M10" s="32">
        <v>0</v>
      </c>
      <c r="N10" s="32">
        <v>0</v>
      </c>
      <c r="O10" s="32">
        <v>0</v>
      </c>
      <c r="P10" s="32">
        <v>0</v>
      </c>
      <c r="Q10" s="32">
        <v>0</v>
      </c>
      <c r="R10" s="32">
        <v>-71.999999999999943</v>
      </c>
      <c r="S10" s="32">
        <v>-0.70034554000000027</v>
      </c>
      <c r="T10" s="32">
        <v>-44.576071669999997</v>
      </c>
      <c r="U10" s="32">
        <v>2.9161509300000001</v>
      </c>
      <c r="V10" s="32">
        <v>-41.337348069999997</v>
      </c>
      <c r="W10" s="32">
        <v>-16.00194596</v>
      </c>
      <c r="X10" s="32">
        <v>-10.09001757169943</v>
      </c>
      <c r="Y10" s="32">
        <v>-2.6699526599999994</v>
      </c>
      <c r="Z10" s="32">
        <v>-61.461659359999992</v>
      </c>
      <c r="AA10" s="32">
        <v>3.2330361600000002</v>
      </c>
      <c r="AB10" s="97"/>
      <c r="AC10" s="32">
        <v>-117.27641720999995</v>
      </c>
      <c r="AD10" s="32">
        <v>-64.513160671699424</v>
      </c>
      <c r="AE10" s="32">
        <v>-60.898575859999994</v>
      </c>
      <c r="AF10" s="7"/>
      <c r="AG10"/>
    </row>
    <row r="11" spans="2:37" s="7" customFormat="1" ht="16.5" customHeight="1" x14ac:dyDescent="0.3">
      <c r="B11" s="19" t="s">
        <v>46</v>
      </c>
      <c r="C11" s="19" t="s">
        <v>155</v>
      </c>
      <c r="D11" s="13" t="s">
        <v>184</v>
      </c>
      <c r="E11" s="17" t="s">
        <v>195</v>
      </c>
      <c r="F11" s="17" t="s">
        <v>195</v>
      </c>
      <c r="G11" s="17" t="s">
        <v>195</v>
      </c>
      <c r="H11" s="17" t="s">
        <v>195</v>
      </c>
      <c r="I11" s="17">
        <v>-16.067</v>
      </c>
      <c r="J11" s="17">
        <v>-29.431000000000001</v>
      </c>
      <c r="K11" s="17">
        <v>-5.2469999999999999</v>
      </c>
      <c r="L11" s="17">
        <v>-31.709</v>
      </c>
      <c r="M11" s="17">
        <v>0</v>
      </c>
      <c r="N11" s="17">
        <v>-64.096000000000004</v>
      </c>
      <c r="O11" s="17">
        <v>-39.1</v>
      </c>
      <c r="P11" s="17">
        <v>-36.813463689999999</v>
      </c>
      <c r="Q11" s="17">
        <v>0</v>
      </c>
      <c r="R11" s="17">
        <v>-70.057812960000007</v>
      </c>
      <c r="S11" s="17">
        <v>-47.092277090000003</v>
      </c>
      <c r="T11" s="17">
        <v>-3</v>
      </c>
      <c r="U11" s="17">
        <v>0</v>
      </c>
      <c r="V11" s="17">
        <v>-41.51145073</v>
      </c>
      <c r="W11" s="17">
        <v>-42.296450730000004</v>
      </c>
      <c r="X11" s="17">
        <v>-0.74601403600000005</v>
      </c>
      <c r="Y11" s="17">
        <v>0</v>
      </c>
      <c r="Z11" s="17">
        <v>-55.959130311999992</v>
      </c>
      <c r="AA11" s="17">
        <v>0</v>
      </c>
      <c r="AB11" s="97"/>
      <c r="AC11" s="17">
        <v>-120.15009005000002</v>
      </c>
      <c r="AD11" s="17">
        <v>-84.553915496000016</v>
      </c>
      <c r="AE11" s="186">
        <v>-55.959130311999992</v>
      </c>
    </row>
    <row r="12" spans="2:37" s="4" customFormat="1" ht="16.5" customHeight="1" x14ac:dyDescent="0.3">
      <c r="B12" s="87" t="s">
        <v>47</v>
      </c>
      <c r="C12" s="87" t="s">
        <v>120</v>
      </c>
      <c r="D12" s="31" t="s">
        <v>184</v>
      </c>
      <c r="E12" s="32" t="s">
        <v>195</v>
      </c>
      <c r="F12" s="32" t="s">
        <v>195</v>
      </c>
      <c r="G12" s="32" t="s">
        <v>195</v>
      </c>
      <c r="H12" s="32" t="s">
        <v>195</v>
      </c>
      <c r="I12" s="32">
        <v>-0.436</v>
      </c>
      <c r="J12" s="32">
        <v>-0.29199999999999998</v>
      </c>
      <c r="K12" s="32">
        <v>-1.1689999999999998</v>
      </c>
      <c r="L12" s="32">
        <v>0.16099999999999981</v>
      </c>
      <c r="M12" s="32">
        <v>-0.67399999999999993</v>
      </c>
      <c r="N12" s="32">
        <v>-6.4000000000000057E-2</v>
      </c>
      <c r="O12" s="32">
        <v>-2.3578845500000005</v>
      </c>
      <c r="P12" s="32">
        <v>-1.3260750200000002</v>
      </c>
      <c r="Q12" s="32">
        <v>-6.8021661499999997</v>
      </c>
      <c r="R12" s="32">
        <v>-0.96215000000000006</v>
      </c>
      <c r="S12" s="32">
        <v>4.4819999999999999E-2</v>
      </c>
      <c r="T12" s="32">
        <v>-4.4819999999999999E-2</v>
      </c>
      <c r="U12" s="32">
        <v>0</v>
      </c>
      <c r="V12" s="32">
        <v>0</v>
      </c>
      <c r="W12" s="32">
        <v>0</v>
      </c>
      <c r="X12" s="32">
        <v>0</v>
      </c>
      <c r="Y12" s="32">
        <v>4.1100000000000003</v>
      </c>
      <c r="Z12" s="32">
        <v>0</v>
      </c>
      <c r="AA12" s="32">
        <v>0</v>
      </c>
      <c r="AB12" s="97"/>
      <c r="AC12" s="32">
        <v>-7.76431615</v>
      </c>
      <c r="AD12" s="32">
        <v>0</v>
      </c>
      <c r="AE12" s="32">
        <v>4.1100000000000003</v>
      </c>
      <c r="AF12" s="7"/>
      <c r="AG12"/>
    </row>
    <row r="13" spans="2:37" s="7" customFormat="1" ht="16.5" customHeight="1" x14ac:dyDescent="0.25">
      <c r="B13" s="48" t="s">
        <v>48</v>
      </c>
      <c r="C13" s="48" t="s">
        <v>156</v>
      </c>
      <c r="D13" s="49" t="s">
        <v>184</v>
      </c>
      <c r="E13" s="50" t="s">
        <v>195</v>
      </c>
      <c r="F13" s="50" t="s">
        <v>195</v>
      </c>
      <c r="G13" s="50" t="s">
        <v>195</v>
      </c>
      <c r="H13" s="50" t="s">
        <v>195</v>
      </c>
      <c r="I13" s="50">
        <v>15.461216239999885</v>
      </c>
      <c r="J13" s="50">
        <v>-28.961068030000018</v>
      </c>
      <c r="K13" s="50">
        <v>20.510556920000123</v>
      </c>
      <c r="L13" s="50">
        <v>-2.7569999999999748</v>
      </c>
      <c r="M13" s="50">
        <v>36.568540259999992</v>
      </c>
      <c r="N13" s="50">
        <v>-26.881428929999998</v>
      </c>
      <c r="O13" s="50">
        <v>-4.1015850700000049</v>
      </c>
      <c r="P13" s="50">
        <v>-0.30913865999999057</v>
      </c>
      <c r="Q13" s="50">
        <v>39.461312709999994</v>
      </c>
      <c r="R13" s="50">
        <v>-107.29944287946704</v>
      </c>
      <c r="S13" s="50">
        <v>5.5768217321486784</v>
      </c>
      <c r="T13" s="50">
        <v>-14.301851631017582</v>
      </c>
      <c r="U13" s="50">
        <v>15.695613935838884</v>
      </c>
      <c r="V13" s="50">
        <v>-32.538731099041314</v>
      </c>
      <c r="W13" s="50">
        <v>-0.18721176187503374</v>
      </c>
      <c r="X13" s="50">
        <v>40.195439233413396</v>
      </c>
      <c r="Y13" s="50">
        <v>62.131115389436708</v>
      </c>
      <c r="Z13" s="50">
        <v>-61.286115389436702</v>
      </c>
      <c r="AA13" s="50">
        <v>52.319000000000024</v>
      </c>
      <c r="AB13" s="97"/>
      <c r="AC13" s="50">
        <v>-76.563160068335932</v>
      </c>
      <c r="AD13" s="50">
        <v>23.165110308335933</v>
      </c>
      <c r="AE13" s="188">
        <v>53.16400000000003</v>
      </c>
      <c r="AG13" s="6"/>
      <c r="AH13" s="6"/>
      <c r="AI13" s="6"/>
      <c r="AJ13" s="6"/>
      <c r="AK13" s="6"/>
    </row>
    <row r="14" spans="2:37" s="7" customFormat="1" ht="16.5" customHeight="1" x14ac:dyDescent="0.25">
      <c r="B14" s="30" t="s">
        <v>49</v>
      </c>
      <c r="C14" s="30" t="s">
        <v>157</v>
      </c>
      <c r="D14" s="31" t="s">
        <v>184</v>
      </c>
      <c r="E14" s="32" t="s">
        <v>195</v>
      </c>
      <c r="F14" s="32" t="s">
        <v>195</v>
      </c>
      <c r="G14" s="32" t="s">
        <v>195</v>
      </c>
      <c r="H14" s="32" t="s">
        <v>195</v>
      </c>
      <c r="I14" s="32">
        <v>96.867999999999995</v>
      </c>
      <c r="J14" s="32">
        <v>112.32921623999988</v>
      </c>
      <c r="K14" s="32">
        <v>83.368148209999859</v>
      </c>
      <c r="L14" s="32">
        <v>103.87870512999999</v>
      </c>
      <c r="M14" s="32">
        <v>101.12228184999999</v>
      </c>
      <c r="N14" s="32">
        <v>137.70191656</v>
      </c>
      <c r="O14" s="32">
        <v>110.80970513</v>
      </c>
      <c r="P14" s="32">
        <v>106.71096827</v>
      </c>
      <c r="Q14" s="32">
        <v>106.42104976</v>
      </c>
      <c r="R14" s="32">
        <v>145.88236247</v>
      </c>
      <c r="S14" s="32">
        <v>38.582919590532967</v>
      </c>
      <c r="T14" s="32">
        <v>44.159741322681647</v>
      </c>
      <c r="U14" s="32">
        <v>29.857889691664063</v>
      </c>
      <c r="V14" s="32">
        <v>45.553503627502948</v>
      </c>
      <c r="W14" s="32">
        <v>13.014772528461634</v>
      </c>
      <c r="X14" s="32">
        <v>12.8275607665866</v>
      </c>
      <c r="Y14" s="32">
        <v>53.022999999999996</v>
      </c>
      <c r="Z14" s="32">
        <v>115.1541153894367</v>
      </c>
      <c r="AA14" s="32">
        <v>53.867999999999995</v>
      </c>
      <c r="AB14" s="96"/>
      <c r="AC14" s="32">
        <v>106.42104976</v>
      </c>
      <c r="AD14" s="32">
        <v>29.855999999999998</v>
      </c>
      <c r="AE14" s="32">
        <v>53.022999999999996</v>
      </c>
      <c r="AG14" s="6"/>
    </row>
    <row r="15" spans="2:37" s="7" customFormat="1" ht="16.5" customHeight="1" x14ac:dyDescent="0.3">
      <c r="B15" s="18" t="s">
        <v>48</v>
      </c>
      <c r="C15" s="18" t="s">
        <v>158</v>
      </c>
      <c r="D15" s="13" t="s">
        <v>184</v>
      </c>
      <c r="E15" s="17" t="s">
        <v>195</v>
      </c>
      <c r="F15" s="17" t="s">
        <v>195</v>
      </c>
      <c r="G15" s="17" t="s">
        <v>195</v>
      </c>
      <c r="H15" s="17" t="s">
        <v>195</v>
      </c>
      <c r="I15" s="17">
        <v>15.461216239999883</v>
      </c>
      <c r="J15" s="17">
        <v>-28.961068030000018</v>
      </c>
      <c r="K15" s="17">
        <v>20.510556920000127</v>
      </c>
      <c r="L15" s="17">
        <v>-2.7569999999999748</v>
      </c>
      <c r="M15" s="17">
        <v>36.568540259999992</v>
      </c>
      <c r="N15" s="17">
        <v>-26.881428929999998</v>
      </c>
      <c r="O15" s="17">
        <v>-4.1015850700000049</v>
      </c>
      <c r="P15" s="17">
        <v>-0.30913865999999057</v>
      </c>
      <c r="Q15" s="17">
        <v>39.461312709999994</v>
      </c>
      <c r="R15" s="17">
        <v>-107.29944287946704</v>
      </c>
      <c r="S15" s="17">
        <v>5.5768217321486784</v>
      </c>
      <c r="T15" s="17">
        <v>-14.301851631017582</v>
      </c>
      <c r="U15" s="17">
        <v>15.695613935838884</v>
      </c>
      <c r="V15" s="17">
        <v>-32.538731099041314</v>
      </c>
      <c r="W15" s="17">
        <v>-0.18721176187503374</v>
      </c>
      <c r="X15" s="17">
        <v>40.195439233413396</v>
      </c>
      <c r="Y15" s="17">
        <v>62.131115389436708</v>
      </c>
      <c r="Z15" s="17">
        <v>-61.286115389436702</v>
      </c>
      <c r="AA15" s="17">
        <v>52.319000000000024</v>
      </c>
      <c r="AB15" s="96"/>
      <c r="AC15" s="17">
        <v>-76.563160068335932</v>
      </c>
      <c r="AD15" s="17">
        <v>23.165110308335933</v>
      </c>
      <c r="AE15" s="186">
        <v>53.16400000000003</v>
      </c>
    </row>
    <row r="16" spans="2:37" s="7" customFormat="1" ht="16.5" customHeight="1" x14ac:dyDescent="0.3">
      <c r="B16" s="14" t="s">
        <v>50</v>
      </c>
      <c r="C16" s="14" t="s">
        <v>159</v>
      </c>
      <c r="D16" s="15" t="s">
        <v>184</v>
      </c>
      <c r="E16" s="33" t="s">
        <v>195</v>
      </c>
      <c r="F16" s="33" t="s">
        <v>195</v>
      </c>
      <c r="G16" s="33" t="s">
        <v>195</v>
      </c>
      <c r="H16" s="33" t="s">
        <v>195</v>
      </c>
      <c r="I16" s="33">
        <v>112.32921623999988</v>
      </c>
      <c r="J16" s="33">
        <v>83.368148209999859</v>
      </c>
      <c r="K16" s="33">
        <v>103.87870512999999</v>
      </c>
      <c r="L16" s="33">
        <v>101.12170513000001</v>
      </c>
      <c r="M16" s="33">
        <v>137.70191656</v>
      </c>
      <c r="N16" s="33">
        <v>110.83088321</v>
      </c>
      <c r="O16" s="33">
        <v>106.70812006</v>
      </c>
      <c r="P16" s="33">
        <v>106.42104976</v>
      </c>
      <c r="Q16" s="33">
        <v>145.88236247</v>
      </c>
      <c r="R16" s="33">
        <v>38.582919590532967</v>
      </c>
      <c r="S16" s="33">
        <v>44.159741322681647</v>
      </c>
      <c r="T16" s="33">
        <v>29.855999999999998</v>
      </c>
      <c r="U16" s="33">
        <v>45.553503627502948</v>
      </c>
      <c r="V16" s="33">
        <v>13.014772528461634</v>
      </c>
      <c r="W16" s="33">
        <v>12.8275607665866</v>
      </c>
      <c r="X16" s="33">
        <v>53.022999999999996</v>
      </c>
      <c r="Y16" s="33">
        <v>115.1541153894367</v>
      </c>
      <c r="Z16" s="33">
        <v>53.867999999999995</v>
      </c>
      <c r="AA16" s="33">
        <v>106.18700000000001</v>
      </c>
      <c r="AB16" s="99"/>
      <c r="AC16" s="33">
        <v>29.85788969166407</v>
      </c>
      <c r="AD16" s="33">
        <v>53.021110308335935</v>
      </c>
      <c r="AE16" s="185">
        <v>106.18700000000003</v>
      </c>
    </row>
    <row r="17" spans="2:31" x14ac:dyDescent="0.3">
      <c r="AB17" s="99"/>
    </row>
    <row r="18" spans="2:31" x14ac:dyDescent="0.3">
      <c r="B18" s="3" t="s">
        <v>169</v>
      </c>
      <c r="AB18" s="99"/>
    </row>
    <row r="19" spans="2:31" ht="25.5" customHeight="1" x14ac:dyDescent="0.3">
      <c r="B19" s="203" t="s">
        <v>362</v>
      </c>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5"/>
    </row>
    <row r="20" spans="2:31" x14ac:dyDescent="0.3">
      <c r="AB20" s="99"/>
    </row>
    <row r="21" spans="2:31" x14ac:dyDescent="0.3">
      <c r="AB21" s="41"/>
    </row>
    <row r="22" spans="2:31" x14ac:dyDescent="0.3">
      <c r="AB22" s="41"/>
    </row>
    <row r="23" spans="2:31" x14ac:dyDescent="0.3">
      <c r="AB23" s="41"/>
    </row>
    <row r="24" spans="2:31" x14ac:dyDescent="0.3">
      <c r="AB24" s="41"/>
    </row>
    <row r="25" spans="2:31" x14ac:dyDescent="0.3">
      <c r="AB25" s="41"/>
    </row>
    <row r="26" spans="2:31" x14ac:dyDescent="0.3">
      <c r="AB26" s="41"/>
    </row>
    <row r="27" spans="2:31" x14ac:dyDescent="0.3">
      <c r="AB27" s="41"/>
    </row>
    <row r="28" spans="2:31" x14ac:dyDescent="0.3">
      <c r="AB28" s="41"/>
    </row>
    <row r="29" spans="2:31" x14ac:dyDescent="0.3">
      <c r="AB29" s="41"/>
    </row>
    <row r="30" spans="2:31" x14ac:dyDescent="0.3">
      <c r="AB30" s="41"/>
    </row>
    <row r="31" spans="2:31" x14ac:dyDescent="0.3">
      <c r="AB31" s="41"/>
    </row>
    <row r="32" spans="2:31" x14ac:dyDescent="0.3">
      <c r="AB32" s="41"/>
    </row>
    <row r="33" spans="28:28" x14ac:dyDescent="0.3">
      <c r="AB33" s="41"/>
    </row>
    <row r="34" spans="28:28" x14ac:dyDescent="0.3">
      <c r="AB34" s="41"/>
    </row>
    <row r="35" spans="28:28" x14ac:dyDescent="0.3">
      <c r="AB35" s="41"/>
    </row>
    <row r="36" spans="28:28" x14ac:dyDescent="0.3">
      <c r="AB36" s="41"/>
    </row>
    <row r="37" spans="28:28" x14ac:dyDescent="0.3">
      <c r="AB37" s="41"/>
    </row>
    <row r="38" spans="28:28" x14ac:dyDescent="0.3">
      <c r="AB38" s="41"/>
    </row>
    <row r="39" spans="28:28" x14ac:dyDescent="0.3">
      <c r="AB39" s="41"/>
    </row>
    <row r="40" spans="28:28" x14ac:dyDescent="0.3">
      <c r="AB40" s="41"/>
    </row>
    <row r="41" spans="28:28" x14ac:dyDescent="0.3">
      <c r="AB41" s="41"/>
    </row>
    <row r="42" spans="28:28" x14ac:dyDescent="0.3">
      <c r="AB42" s="41"/>
    </row>
    <row r="43" spans="28:28" x14ac:dyDescent="0.3">
      <c r="AB43" s="41"/>
    </row>
    <row r="44" spans="28:28" x14ac:dyDescent="0.3">
      <c r="AB44" s="41"/>
    </row>
    <row r="45" spans="28:28" x14ac:dyDescent="0.3">
      <c r="AB45" s="41"/>
    </row>
    <row r="46" spans="28:28" x14ac:dyDescent="0.3">
      <c r="AB46" s="41"/>
    </row>
    <row r="47" spans="28:28" x14ac:dyDescent="0.3">
      <c r="AB47" s="41"/>
    </row>
    <row r="48" spans="28:28" x14ac:dyDescent="0.3">
      <c r="AB48" s="41"/>
    </row>
    <row r="49" spans="28:28" x14ac:dyDescent="0.3">
      <c r="AB49" s="41"/>
    </row>
    <row r="50" spans="28:28" x14ac:dyDescent="0.3">
      <c r="AB50" s="41"/>
    </row>
    <row r="51" spans="28:28" x14ac:dyDescent="0.3">
      <c r="AB51" s="41"/>
    </row>
    <row r="52" spans="28:28" x14ac:dyDescent="0.3">
      <c r="AB52" s="41"/>
    </row>
    <row r="53" spans="28:28" x14ac:dyDescent="0.3">
      <c r="AB53" s="41"/>
    </row>
    <row r="54" spans="28:28" x14ac:dyDescent="0.3">
      <c r="AB54" s="41"/>
    </row>
    <row r="55" spans="28:28" x14ac:dyDescent="0.3">
      <c r="AB55" s="41"/>
    </row>
    <row r="56" spans="28:28" x14ac:dyDescent="0.3">
      <c r="AB56" s="41"/>
    </row>
    <row r="57" spans="28:28" x14ac:dyDescent="0.3">
      <c r="AB57" s="41"/>
    </row>
    <row r="58" spans="28:28" x14ac:dyDescent="0.3">
      <c r="AB58" s="41"/>
    </row>
    <row r="59" spans="28:28" x14ac:dyDescent="0.3">
      <c r="AB59" s="41"/>
    </row>
    <row r="60" spans="28:28" x14ac:dyDescent="0.3">
      <c r="AB60" s="41"/>
    </row>
    <row r="61" spans="28:28" x14ac:dyDescent="0.3">
      <c r="AB61" s="41"/>
    </row>
    <row r="62" spans="28:28" x14ac:dyDescent="0.3">
      <c r="AB62" s="41"/>
    </row>
    <row r="63" spans="28:28" x14ac:dyDescent="0.3">
      <c r="AB63" s="41"/>
    </row>
    <row r="64" spans="28:28" x14ac:dyDescent="0.3">
      <c r="AB64" s="41"/>
    </row>
    <row r="75" spans="28:28" x14ac:dyDescent="0.3">
      <c r="AB75" s="41"/>
    </row>
  </sheetData>
  <mergeCells count="1">
    <mergeCell ref="B19:AE19"/>
  </mergeCell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dimension ref="B1:AI65"/>
  <sheetViews>
    <sheetView showGridLines="0" zoomScale="90" zoomScaleNormal="90" workbookViewId="0">
      <pane xSplit="4" ySplit="3" topLeftCell="E4" activePane="bottomRight" state="frozen"/>
      <selection pane="topRight"/>
      <selection pane="bottomLeft"/>
      <selection pane="bottomRight" sqref="A1:XFD1"/>
    </sheetView>
  </sheetViews>
  <sheetFormatPr defaultColWidth="9.109375" defaultRowHeight="13.8" outlineLevelCol="1" x14ac:dyDescent="0.25"/>
  <cols>
    <col min="1" max="1" width="1.44140625" style="6" customWidth="1"/>
    <col min="2" max="3" width="37.6640625" style="6" customWidth="1"/>
    <col min="4" max="4" width="11.5546875" style="6" customWidth="1"/>
    <col min="5" max="15" width="10" style="6" hidden="1" customWidth="1" outlineLevel="1"/>
    <col min="16" max="16" width="10" style="6" customWidth="1" collapsed="1"/>
    <col min="17" max="24" width="10" style="6" customWidth="1"/>
    <col min="25" max="25" width="1.44140625" style="93" customWidth="1"/>
    <col min="26" max="27" width="10.33203125" style="6" hidden="1" customWidth="1"/>
    <col min="28" max="30" width="9.109375" style="6"/>
    <col min="31" max="31" width="15.33203125" style="6" bestFit="1" customWidth="1"/>
    <col min="32" max="32" width="9.109375" style="6"/>
    <col min="33" max="33" width="10.5546875" style="6" bestFit="1" customWidth="1"/>
    <col min="34" max="16384" width="9.109375" style="6"/>
  </cols>
  <sheetData>
    <row r="1" spans="2:33" ht="54.75" customHeight="1" x14ac:dyDescent="0.25"/>
    <row r="2" spans="2:33" ht="8.25" customHeight="1" x14ac:dyDescent="0.25"/>
    <row r="3" spans="2:33" s="7" customFormat="1" ht="21.9" customHeight="1" x14ac:dyDescent="0.3">
      <c r="B3" s="27" t="s">
        <v>83</v>
      </c>
      <c r="C3" s="27"/>
      <c r="D3" s="28" t="s">
        <v>10</v>
      </c>
      <c r="E3" s="29" t="s">
        <v>11</v>
      </c>
      <c r="F3" s="29" t="s">
        <v>12</v>
      </c>
      <c r="G3" s="29" t="s">
        <v>13</v>
      </c>
      <c r="H3" s="29" t="s">
        <v>14</v>
      </c>
      <c r="I3" s="29" t="s">
        <v>15</v>
      </c>
      <c r="J3" s="29" t="s">
        <v>16</v>
      </c>
      <c r="K3" s="29" t="s">
        <v>17</v>
      </c>
      <c r="L3" s="29" t="s">
        <v>18</v>
      </c>
      <c r="M3" s="29" t="s">
        <v>194</v>
      </c>
      <c r="N3" s="29" t="s">
        <v>198</v>
      </c>
      <c r="O3" s="29" t="s">
        <v>199</v>
      </c>
      <c r="P3" s="29" t="s">
        <v>202</v>
      </c>
      <c r="Q3" s="29" t="s">
        <v>211</v>
      </c>
      <c r="R3" s="29" t="s">
        <v>212</v>
      </c>
      <c r="S3" s="29" t="s">
        <v>254</v>
      </c>
      <c r="T3" s="29" t="s">
        <v>259</v>
      </c>
      <c r="U3" s="29" t="s">
        <v>263</v>
      </c>
      <c r="V3" s="29" t="s">
        <v>267</v>
      </c>
      <c r="W3" s="29" t="s">
        <v>271</v>
      </c>
      <c r="X3" s="29" t="s">
        <v>275</v>
      </c>
      <c r="Y3" s="94"/>
      <c r="Z3" s="36" t="s">
        <v>76</v>
      </c>
      <c r="AA3" s="36" t="s">
        <v>77</v>
      </c>
      <c r="AB3" s="36" t="s">
        <v>203</v>
      </c>
      <c r="AC3" s="36" t="s">
        <v>260</v>
      </c>
      <c r="AD3" s="106" t="s">
        <v>276</v>
      </c>
    </row>
    <row r="4" spans="2:33" ht="27.9" customHeight="1" x14ac:dyDescent="0.3">
      <c r="B4" s="20" t="s">
        <v>207</v>
      </c>
      <c r="C4" s="21"/>
      <c r="D4" s="22"/>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2:33" s="7" customFormat="1" ht="16.5" customHeight="1" x14ac:dyDescent="0.3">
      <c r="B5" s="14" t="s">
        <v>51</v>
      </c>
      <c r="C5" s="14" t="s">
        <v>168</v>
      </c>
      <c r="D5" s="15" t="s">
        <v>184</v>
      </c>
      <c r="E5" s="33">
        <v>819.85223476999988</v>
      </c>
      <c r="F5" s="33">
        <v>867.95383891999995</v>
      </c>
      <c r="G5" s="33">
        <v>937.25492004000012</v>
      </c>
      <c r="H5" s="33">
        <v>1049.1576887799999</v>
      </c>
      <c r="I5" s="33">
        <v>1016.4519323799999</v>
      </c>
      <c r="J5" s="33">
        <v>1079.16325676</v>
      </c>
      <c r="K5" s="33">
        <v>1109.95894389</v>
      </c>
      <c r="L5" s="33">
        <v>1143.894</v>
      </c>
      <c r="M5" s="33">
        <v>1097.6181824999999</v>
      </c>
      <c r="N5" s="33">
        <v>1149.8911483699999</v>
      </c>
      <c r="O5" s="33">
        <v>1208.2542107300001</v>
      </c>
      <c r="P5" s="33">
        <f>SUM(P6:P11)</f>
        <v>1365.8582588899999</v>
      </c>
      <c r="Q5" s="33">
        <v>1433.01048975</v>
      </c>
      <c r="R5" s="33">
        <v>1511.82147788</v>
      </c>
      <c r="S5" s="33">
        <v>1527.2654019300001</v>
      </c>
      <c r="T5" s="33">
        <v>1518.34562544</v>
      </c>
      <c r="U5" s="33">
        <f>SUM(U6:U11)</f>
        <v>1497.71615554</v>
      </c>
      <c r="V5" s="33">
        <v>1603.9403282400001</v>
      </c>
      <c r="W5" s="33">
        <f>SUM(W6:W11)</f>
        <v>1624.5974685200001</v>
      </c>
      <c r="X5" s="33">
        <f>SUM(X6:X11)</f>
        <v>1302.2291750699997</v>
      </c>
      <c r="Y5" s="95"/>
      <c r="Z5" s="33">
        <v>3674.2186825100002</v>
      </c>
      <c r="AA5" s="33">
        <v>4349.4701330300004</v>
      </c>
      <c r="AB5" s="33">
        <v>4821.6218004900002</v>
      </c>
      <c r="AC5" s="33">
        <v>5990.4429949999994</v>
      </c>
      <c r="AD5" s="33">
        <v>6028.4831273700011</v>
      </c>
    </row>
    <row r="6" spans="2:33" s="7" customFormat="1" ht="16.5" customHeight="1" x14ac:dyDescent="0.3">
      <c r="B6" s="45" t="s">
        <v>52</v>
      </c>
      <c r="C6" s="45" t="s">
        <v>113</v>
      </c>
      <c r="D6" s="46" t="s">
        <v>184</v>
      </c>
      <c r="E6" s="47">
        <v>211.56299999999999</v>
      </c>
      <c r="F6" s="47">
        <v>230.88900000000001</v>
      </c>
      <c r="G6" s="47">
        <v>256.49900000000002</v>
      </c>
      <c r="H6" s="47">
        <v>286.81400000000002</v>
      </c>
      <c r="I6" s="47">
        <v>252.04400000000001</v>
      </c>
      <c r="J6" s="47">
        <v>289.59199999999998</v>
      </c>
      <c r="K6" s="47">
        <v>302.27999999999997</v>
      </c>
      <c r="L6" s="47">
        <v>292.755</v>
      </c>
      <c r="M6" s="47">
        <v>270.88365031000001</v>
      </c>
      <c r="N6" s="47">
        <v>314.45020145999996</v>
      </c>
      <c r="O6" s="47">
        <v>314.01454755000003</v>
      </c>
      <c r="P6" s="47">
        <v>347.87969780999993</v>
      </c>
      <c r="Q6" s="47">
        <v>319.54473753000002</v>
      </c>
      <c r="R6" s="47">
        <v>371.5947625</v>
      </c>
      <c r="S6" s="47">
        <v>367.53358372999998</v>
      </c>
      <c r="T6" s="47">
        <v>378.32114013</v>
      </c>
      <c r="U6" s="47">
        <v>352.79321864999997</v>
      </c>
      <c r="V6" s="47">
        <v>382.44816972000001</v>
      </c>
      <c r="W6" s="47">
        <v>393.99139371000001</v>
      </c>
      <c r="X6" s="47">
        <v>412.30642153999997</v>
      </c>
      <c r="Y6" s="96"/>
      <c r="Z6" s="47">
        <v>985.76499999999999</v>
      </c>
      <c r="AA6" s="47">
        <v>1136.673</v>
      </c>
      <c r="AB6" s="47">
        <v>1247.2280971299999</v>
      </c>
      <c r="AC6" s="47">
        <v>1436.9942238900001</v>
      </c>
      <c r="AD6" s="47">
        <v>1541.5392036200001</v>
      </c>
    </row>
    <row r="7" spans="2:33" s="7" customFormat="1" ht="16.5" customHeight="1" x14ac:dyDescent="0.3">
      <c r="B7" s="48" t="s">
        <v>53</v>
      </c>
      <c r="C7" s="48" t="s">
        <v>114</v>
      </c>
      <c r="D7" s="49" t="s">
        <v>184</v>
      </c>
      <c r="E7" s="50">
        <v>384.75085356</v>
      </c>
      <c r="F7" s="50">
        <v>406.52308400000004</v>
      </c>
      <c r="G7" s="50">
        <v>427.17707551000001</v>
      </c>
      <c r="H7" s="50">
        <v>447.90970064000004</v>
      </c>
      <c r="I7" s="50">
        <v>469.39734391000002</v>
      </c>
      <c r="J7" s="50">
        <v>482.49393897000004</v>
      </c>
      <c r="K7" s="50">
        <v>493.43557413999997</v>
      </c>
      <c r="L7" s="50">
        <v>504.58499999999998</v>
      </c>
      <c r="M7" s="50">
        <v>505.08781420000003</v>
      </c>
      <c r="N7" s="50">
        <v>513.25759934999996</v>
      </c>
      <c r="O7" s="50">
        <v>536.96537702000001</v>
      </c>
      <c r="P7" s="50">
        <v>545.84715461999997</v>
      </c>
      <c r="Q7" s="50">
        <v>560.67774777</v>
      </c>
      <c r="R7" s="50">
        <v>576.02097541000001</v>
      </c>
      <c r="S7" s="50">
        <v>587.94765739000002</v>
      </c>
      <c r="T7" s="50">
        <v>593.80563769000003</v>
      </c>
      <c r="U7" s="50">
        <v>600.50355825999998</v>
      </c>
      <c r="V7" s="50">
        <v>606.26319519000003</v>
      </c>
      <c r="W7" s="50">
        <v>600.00152378999996</v>
      </c>
      <c r="X7" s="50">
        <v>303.38408411999995</v>
      </c>
      <c r="Y7" s="96"/>
      <c r="Z7" s="50">
        <v>1666.36071371</v>
      </c>
      <c r="AA7" s="50">
        <v>1949.9118570200001</v>
      </c>
      <c r="AB7" s="50">
        <v>2101.1579451899997</v>
      </c>
      <c r="AC7" s="50">
        <v>2318.4520182599999</v>
      </c>
      <c r="AD7" s="50">
        <v>2110.1523613600002</v>
      </c>
    </row>
    <row r="8" spans="2:33" s="7" customFormat="1" ht="16.5" customHeight="1" x14ac:dyDescent="0.3">
      <c r="B8" s="45" t="s">
        <v>54</v>
      </c>
      <c r="C8" s="45" t="s">
        <v>160</v>
      </c>
      <c r="D8" s="46" t="s">
        <v>184</v>
      </c>
      <c r="E8" s="47">
        <v>89.697713640000003</v>
      </c>
      <c r="F8" s="47">
        <v>108.26396151</v>
      </c>
      <c r="G8" s="47">
        <v>112.1963863</v>
      </c>
      <c r="H8" s="47">
        <v>174.49657643</v>
      </c>
      <c r="I8" s="47">
        <v>124.95276042999998</v>
      </c>
      <c r="J8" s="47">
        <v>171.27156915</v>
      </c>
      <c r="K8" s="47">
        <v>164.44817030000002</v>
      </c>
      <c r="L8" s="47">
        <v>206.63900000000001</v>
      </c>
      <c r="M8" s="47">
        <v>155.45636754</v>
      </c>
      <c r="N8" s="47">
        <v>166.64848555</v>
      </c>
      <c r="O8" s="47">
        <v>185.91371551000003</v>
      </c>
      <c r="P8" s="47">
        <v>300.75270990000001</v>
      </c>
      <c r="Q8" s="47">
        <v>343.52515986000003</v>
      </c>
      <c r="R8" s="47">
        <v>368.82220323000001</v>
      </c>
      <c r="S8" s="47">
        <v>360.71113936</v>
      </c>
      <c r="T8" s="47">
        <v>319.51853273</v>
      </c>
      <c r="U8" s="47">
        <v>321.02576350999999</v>
      </c>
      <c r="V8" s="47">
        <v>405.10228399999994</v>
      </c>
      <c r="W8" s="47">
        <v>396.70073504000004</v>
      </c>
      <c r="X8" s="47">
        <v>384.57560823000006</v>
      </c>
      <c r="Y8" s="96"/>
      <c r="Z8" s="47">
        <v>484.65463788</v>
      </c>
      <c r="AA8" s="47">
        <v>667.31149988000004</v>
      </c>
      <c r="AB8" s="47">
        <v>808.77127850000011</v>
      </c>
      <c r="AC8" s="47">
        <v>1392.5770351800002</v>
      </c>
      <c r="AD8" s="47">
        <v>1507.4043907800001</v>
      </c>
    </row>
    <row r="9" spans="2:33" s="7" customFormat="1" ht="16.5" customHeight="1" x14ac:dyDescent="0.3">
      <c r="B9" s="48" t="s">
        <v>55</v>
      </c>
      <c r="C9" s="48" t="s">
        <v>115</v>
      </c>
      <c r="D9" s="49" t="s">
        <v>184</v>
      </c>
      <c r="E9" s="50">
        <v>27.544484220000001</v>
      </c>
      <c r="F9" s="50">
        <v>33.801134520000005</v>
      </c>
      <c r="G9" s="50">
        <v>56.984219850000002</v>
      </c>
      <c r="H9" s="50">
        <v>45.692791380000003</v>
      </c>
      <c r="I9" s="50">
        <v>41.015612910000002</v>
      </c>
      <c r="J9" s="50">
        <v>39.029541529999996</v>
      </c>
      <c r="K9" s="50">
        <v>51.198705969999999</v>
      </c>
      <c r="L9" s="50">
        <v>38.715000000000003</v>
      </c>
      <c r="M9" s="50">
        <v>42.283746019999995</v>
      </c>
      <c r="N9" s="50">
        <v>51.618674159999998</v>
      </c>
      <c r="O9" s="50">
        <v>58.756384820000001</v>
      </c>
      <c r="P9" s="50">
        <v>47.200877050000003</v>
      </c>
      <c r="Q9" s="50">
        <v>52.185033509999997</v>
      </c>
      <c r="R9" s="50">
        <v>53.338783300000003</v>
      </c>
      <c r="S9" s="50">
        <v>65.080348700000002</v>
      </c>
      <c r="T9" s="50">
        <v>78.944140239999996</v>
      </c>
      <c r="U9" s="50">
        <v>63.891695840000004</v>
      </c>
      <c r="V9" s="50">
        <v>74.086898149999996</v>
      </c>
      <c r="W9" s="50">
        <v>89.728929429999994</v>
      </c>
      <c r="X9" s="50">
        <v>69.643561489999996</v>
      </c>
      <c r="Y9" s="96"/>
      <c r="Z9" s="50">
        <v>164.02262997000003</v>
      </c>
      <c r="AA9" s="50">
        <v>169.95886041</v>
      </c>
      <c r="AB9" s="50">
        <v>199.85968205</v>
      </c>
      <c r="AC9" s="50">
        <v>249.54830575</v>
      </c>
      <c r="AD9" s="50">
        <v>297.35108491</v>
      </c>
    </row>
    <row r="10" spans="2:33" s="7" customFormat="1" ht="16.5" customHeight="1" x14ac:dyDescent="0.3">
      <c r="B10" s="45" t="s">
        <v>56</v>
      </c>
      <c r="C10" s="45" t="s">
        <v>116</v>
      </c>
      <c r="D10" s="46" t="s">
        <v>184</v>
      </c>
      <c r="E10" s="47">
        <v>46.774393780000004</v>
      </c>
      <c r="F10" s="47">
        <v>27.036369779999998</v>
      </c>
      <c r="G10" s="47">
        <v>25.479603749999999</v>
      </c>
      <c r="H10" s="47">
        <v>25.63268849</v>
      </c>
      <c r="I10" s="47">
        <v>55.214147910000001</v>
      </c>
      <c r="J10" s="47">
        <v>27.31222344</v>
      </c>
      <c r="K10" s="51">
        <v>26.514061300000002</v>
      </c>
      <c r="L10" s="51">
        <v>29.105</v>
      </c>
      <c r="M10" s="51">
        <v>56.001789109999997</v>
      </c>
      <c r="N10" s="51">
        <v>32.658358440000001</v>
      </c>
      <c r="O10" s="51">
        <v>26.054086880000003</v>
      </c>
      <c r="P10" s="51">
        <v>30.80009003</v>
      </c>
      <c r="Q10" s="51">
        <v>55.714095069999999</v>
      </c>
      <c r="R10" s="51">
        <v>30.178506419999998</v>
      </c>
      <c r="S10" s="51">
        <v>24.782183310000001</v>
      </c>
      <c r="T10" s="51">
        <v>32.312821130000003</v>
      </c>
      <c r="U10" s="51">
        <v>56.725887309999997</v>
      </c>
      <c r="V10" s="51">
        <v>32.866121390000004</v>
      </c>
      <c r="W10" s="51">
        <v>33.27401768</v>
      </c>
      <c r="X10" s="51">
        <v>30.175199860000003</v>
      </c>
      <c r="Y10" s="97"/>
      <c r="Z10" s="47">
        <v>124.92305579999999</v>
      </c>
      <c r="AA10" s="47">
        <v>138.14543265</v>
      </c>
      <c r="AB10" s="47">
        <v>145.51432446000001</v>
      </c>
      <c r="AC10" s="47">
        <v>142.98760593</v>
      </c>
      <c r="AD10" s="47">
        <v>153.04122624000001</v>
      </c>
    </row>
    <row r="11" spans="2:33" s="7" customFormat="1" ht="16.5" customHeight="1" x14ac:dyDescent="0.3">
      <c r="B11" s="52" t="s">
        <v>161</v>
      </c>
      <c r="C11" s="52" t="s">
        <v>117</v>
      </c>
      <c r="D11" s="53" t="s">
        <v>184</v>
      </c>
      <c r="E11" s="54">
        <v>59.521789569999996</v>
      </c>
      <c r="F11" s="54">
        <v>61.440289109999995</v>
      </c>
      <c r="G11" s="54">
        <v>58.918634630000007</v>
      </c>
      <c r="H11" s="54">
        <v>68.611931839999997</v>
      </c>
      <c r="I11" s="54">
        <v>73.828067219999994</v>
      </c>
      <c r="J11" s="54">
        <v>69.463983670000005</v>
      </c>
      <c r="K11" s="54">
        <v>72.082432180000012</v>
      </c>
      <c r="L11" s="54">
        <v>72.094999999999999</v>
      </c>
      <c r="M11" s="54">
        <v>67.904815319999997</v>
      </c>
      <c r="N11" s="54">
        <v>71.257829409999999</v>
      </c>
      <c r="O11" s="54">
        <v>86.550098950000006</v>
      </c>
      <c r="P11" s="54">
        <v>93.377729479999999</v>
      </c>
      <c r="Q11" s="54">
        <v>101.36371600999999</v>
      </c>
      <c r="R11" s="54">
        <v>111.86624701999999</v>
      </c>
      <c r="S11" s="54">
        <v>121.21048944</v>
      </c>
      <c r="T11" s="54">
        <v>115.44335352000002</v>
      </c>
      <c r="U11" s="54">
        <v>102.77603197000001</v>
      </c>
      <c r="V11" s="54">
        <v>103.17365979000002</v>
      </c>
      <c r="W11" s="54">
        <v>110.90086887000001</v>
      </c>
      <c r="X11" s="54">
        <v>102.14429982999999</v>
      </c>
      <c r="Y11" s="97"/>
      <c r="Z11" s="54">
        <v>248.49264514999999</v>
      </c>
      <c r="AA11" s="54">
        <v>287.46948307000002</v>
      </c>
      <c r="AB11" s="54">
        <v>319.09047315999999</v>
      </c>
      <c r="AC11" s="54">
        <v>449.88380598999998</v>
      </c>
      <c r="AD11" s="54">
        <v>418.99486046000004</v>
      </c>
    </row>
    <row r="12" spans="2:33" s="7" customFormat="1" ht="16.5" customHeight="1" x14ac:dyDescent="0.3">
      <c r="B12" s="48"/>
      <c r="C12" s="48"/>
      <c r="D12" s="58"/>
      <c r="E12" s="59"/>
      <c r="F12" s="59"/>
      <c r="G12" s="59"/>
      <c r="H12" s="59"/>
      <c r="I12" s="59"/>
      <c r="J12" s="59"/>
      <c r="K12" s="59"/>
      <c r="L12" s="59"/>
      <c r="M12" s="59"/>
      <c r="N12" s="59"/>
      <c r="O12" s="59"/>
      <c r="P12" s="59"/>
      <c r="Q12" s="59"/>
      <c r="R12" s="59"/>
      <c r="S12" s="59"/>
      <c r="T12" s="59"/>
      <c r="U12" s="59"/>
      <c r="V12" s="59"/>
      <c r="W12" s="59"/>
      <c r="X12" s="59"/>
      <c r="Y12" s="99"/>
      <c r="Z12" s="59"/>
      <c r="AA12" s="59"/>
      <c r="AB12" s="59"/>
      <c r="AC12" s="59"/>
      <c r="AD12" s="59"/>
    </row>
    <row r="13" spans="2:33" s="7" customFormat="1" ht="16.5" customHeight="1" x14ac:dyDescent="0.3">
      <c r="B13" s="20" t="s">
        <v>246</v>
      </c>
      <c r="C13" s="21"/>
      <c r="D13" s="22"/>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row>
    <row r="14" spans="2:33" s="7" customFormat="1" ht="16.5" customHeight="1" x14ac:dyDescent="0.3">
      <c r="B14" s="14" t="s">
        <v>247</v>
      </c>
      <c r="C14" s="14" t="s">
        <v>248</v>
      </c>
      <c r="D14" s="15" t="s">
        <v>184</v>
      </c>
      <c r="E14" s="33" t="s">
        <v>249</v>
      </c>
      <c r="F14" s="33" t="s">
        <v>249</v>
      </c>
      <c r="G14" s="33" t="s">
        <v>249</v>
      </c>
      <c r="H14" s="33" t="s">
        <v>249</v>
      </c>
      <c r="I14" s="33" t="s">
        <v>249</v>
      </c>
      <c r="J14" s="33" t="s">
        <v>249</v>
      </c>
      <c r="K14" s="33" t="s">
        <v>249</v>
      </c>
      <c r="L14" s="33" t="s">
        <v>249</v>
      </c>
      <c r="M14" s="33" t="s">
        <v>249</v>
      </c>
      <c r="N14" s="33" t="s">
        <v>249</v>
      </c>
      <c r="O14" s="33" t="s">
        <v>249</v>
      </c>
      <c r="P14" s="33" t="s">
        <v>249</v>
      </c>
      <c r="Q14" s="33">
        <v>545.03669534999949</v>
      </c>
      <c r="R14" s="33">
        <v>655</v>
      </c>
      <c r="S14" s="33">
        <v>778.7</v>
      </c>
      <c r="T14" s="33">
        <v>707.56515609999929</v>
      </c>
      <c r="U14" s="33">
        <v>566.39341454000009</v>
      </c>
      <c r="V14" s="33">
        <v>522.30910470999993</v>
      </c>
      <c r="W14" s="33">
        <v>631.63944034999997</v>
      </c>
      <c r="X14" s="33">
        <v>549.52148000000011</v>
      </c>
      <c r="Y14" s="95"/>
      <c r="Z14" s="33" t="s">
        <v>249</v>
      </c>
      <c r="AA14" s="33" t="s">
        <v>249</v>
      </c>
      <c r="AB14" s="33" t="s">
        <v>249</v>
      </c>
      <c r="AC14" s="33">
        <v>2686.301851449999</v>
      </c>
      <c r="AD14" s="33">
        <v>2269.8634395999998</v>
      </c>
    </row>
    <row r="15" spans="2:33" s="7" customFormat="1" ht="16.5" customHeight="1" x14ac:dyDescent="0.3">
      <c r="B15" s="48"/>
      <c r="C15" s="48"/>
      <c r="D15" s="58"/>
      <c r="E15" s="59"/>
      <c r="F15" s="59"/>
      <c r="G15" s="59"/>
      <c r="H15" s="59"/>
      <c r="I15" s="59"/>
      <c r="J15" s="59"/>
      <c r="K15" s="59"/>
      <c r="L15" s="59"/>
      <c r="M15" s="59"/>
      <c r="N15" s="59"/>
      <c r="O15" s="59"/>
      <c r="P15" s="59"/>
      <c r="Q15" s="59"/>
      <c r="R15" s="59"/>
      <c r="S15" s="59"/>
      <c r="T15" s="59"/>
      <c r="U15" s="59"/>
      <c r="V15" s="59"/>
      <c r="W15" s="59"/>
      <c r="X15" s="59"/>
      <c r="Y15" s="99"/>
      <c r="Z15" s="59"/>
      <c r="AA15" s="59"/>
      <c r="AB15" s="59"/>
      <c r="AC15" s="59"/>
      <c r="AD15" s="59"/>
    </row>
    <row r="16" spans="2:33" ht="12.75" customHeight="1" x14ac:dyDescent="0.25">
      <c r="B16" s="8"/>
      <c r="C16" s="8"/>
      <c r="D16" s="12"/>
      <c r="E16" s="16"/>
      <c r="F16" s="16"/>
      <c r="G16" s="16"/>
      <c r="H16" s="16"/>
      <c r="I16" s="16"/>
      <c r="J16" s="16"/>
      <c r="K16" s="16"/>
      <c r="L16" s="16"/>
      <c r="M16" s="16"/>
      <c r="N16" s="16"/>
      <c r="O16" s="16"/>
      <c r="P16" s="16"/>
      <c r="Q16" s="16"/>
      <c r="R16" s="16"/>
      <c r="S16" s="16"/>
      <c r="T16" s="16"/>
      <c r="U16" s="16"/>
      <c r="V16" s="16"/>
      <c r="W16" s="16"/>
      <c r="X16" s="16"/>
      <c r="Y16" s="98"/>
      <c r="Z16" s="16"/>
      <c r="AA16" s="16"/>
      <c r="AB16" s="16"/>
      <c r="AC16" s="16"/>
      <c r="AD16" s="16"/>
      <c r="AE16" s="7"/>
      <c r="AF16" s="7"/>
      <c r="AG16" s="7"/>
    </row>
    <row r="17" spans="2:35" s="7" customFormat="1" ht="16.5" customHeight="1" x14ac:dyDescent="0.25">
      <c r="B17" s="14" t="s">
        <v>170</v>
      </c>
      <c r="C17" s="14" t="s">
        <v>171</v>
      </c>
      <c r="D17" s="15" t="s">
        <v>184</v>
      </c>
      <c r="E17" s="33">
        <v>60.209600000000009</v>
      </c>
      <c r="F17" s="33">
        <v>68.048400000000001</v>
      </c>
      <c r="G17" s="33">
        <v>77.4773</v>
      </c>
      <c r="H17" s="33">
        <v>90.787999999999982</v>
      </c>
      <c r="I17" s="33">
        <v>91.765035999999981</v>
      </c>
      <c r="J17" s="33">
        <v>102.73218588</v>
      </c>
      <c r="K17" s="33">
        <v>101.99844299862734</v>
      </c>
      <c r="L17" s="33">
        <v>95.795750121372635</v>
      </c>
      <c r="M17" s="33">
        <v>99.894836650089871</v>
      </c>
      <c r="N17" s="33">
        <v>111.43772448791421</v>
      </c>
      <c r="O17" s="33">
        <v>115.78107634564569</v>
      </c>
      <c r="P17" s="33">
        <v>123.79005560000053</v>
      </c>
      <c r="Q17" s="33">
        <v>137.44767670773706</v>
      </c>
      <c r="R17" s="33">
        <v>147.38151636053288</v>
      </c>
      <c r="S17" s="33">
        <v>157.71530869578166</v>
      </c>
      <c r="T17" s="33">
        <v>149.62792579898246</v>
      </c>
      <c r="U17" s="33">
        <v>148.88429680583883</v>
      </c>
      <c r="V17" s="33">
        <v>163.90393192095866</v>
      </c>
      <c r="W17" s="33">
        <v>169.96284330812497</v>
      </c>
      <c r="X17" s="33">
        <v>173.03549657746387</v>
      </c>
      <c r="Y17" s="95"/>
      <c r="Z17" s="33">
        <v>296.52329999999995</v>
      </c>
      <c r="AA17" s="33">
        <v>392.29141499999992</v>
      </c>
      <c r="AB17" s="33">
        <v>450.9036930836503</v>
      </c>
      <c r="AC17" s="33">
        <v>592.17242756303403</v>
      </c>
      <c r="AD17" s="33">
        <v>655.7865686123863</v>
      </c>
      <c r="AE17" s="6"/>
      <c r="AF17" s="6"/>
      <c r="AG17" s="6"/>
      <c r="AH17" s="6"/>
      <c r="AI17" s="6"/>
    </row>
    <row r="18" spans="2:35" s="7" customFormat="1" ht="16.5" customHeight="1" x14ac:dyDescent="0.25">
      <c r="B18" s="45" t="s">
        <v>52</v>
      </c>
      <c r="C18" s="45" t="s">
        <v>113</v>
      </c>
      <c r="D18" s="46" t="s">
        <v>184</v>
      </c>
      <c r="E18" s="47">
        <v>25.561400000000003</v>
      </c>
      <c r="F18" s="47">
        <v>25.369299999999999</v>
      </c>
      <c r="G18" s="47">
        <v>29.464199999999998</v>
      </c>
      <c r="H18" s="47">
        <v>32.882899999999999</v>
      </c>
      <c r="I18" s="47">
        <v>28.439415000000004</v>
      </c>
      <c r="J18" s="47">
        <v>33.000886000000001</v>
      </c>
      <c r="K18" s="47">
        <v>34.723244999999999</v>
      </c>
      <c r="L18" s="47">
        <v>32.666736999999998</v>
      </c>
      <c r="M18" s="47">
        <v>30.24168198945981</v>
      </c>
      <c r="N18" s="47">
        <v>35.048840530859458</v>
      </c>
      <c r="O18" s="47">
        <v>34.767745792819902</v>
      </c>
      <c r="P18" s="47">
        <v>36.263769770000785</v>
      </c>
      <c r="Q18" s="47">
        <v>37.82610322613003</v>
      </c>
      <c r="R18" s="47">
        <v>40.960083569999959</v>
      </c>
      <c r="S18" s="47">
        <v>39.458393629999996</v>
      </c>
      <c r="T18" s="47">
        <v>40.97537876028052</v>
      </c>
      <c r="U18" s="47">
        <v>37.802396722739637</v>
      </c>
      <c r="V18" s="47">
        <v>41.178318120442896</v>
      </c>
      <c r="W18" s="47">
        <v>40.515336825437004</v>
      </c>
      <c r="X18" s="47">
        <v>43.887715253630425</v>
      </c>
      <c r="Y18" s="96"/>
      <c r="Z18" s="47">
        <v>113.27780000000001</v>
      </c>
      <c r="AA18" s="47">
        <v>128.83028300000001</v>
      </c>
      <c r="AB18" s="47">
        <v>136.32203808313994</v>
      </c>
      <c r="AC18" s="47">
        <v>159.21995918641051</v>
      </c>
      <c r="AD18" s="47">
        <v>163.38376692224998</v>
      </c>
      <c r="AE18" s="6"/>
      <c r="AF18" s="6"/>
      <c r="AG18" s="6"/>
      <c r="AH18" s="6"/>
      <c r="AI18" s="6"/>
    </row>
    <row r="19" spans="2:35" s="7" customFormat="1" ht="16.5" customHeight="1" x14ac:dyDescent="0.25">
      <c r="B19" s="48" t="s">
        <v>53</v>
      </c>
      <c r="C19" s="48" t="s">
        <v>114</v>
      </c>
      <c r="D19" s="49" t="s">
        <v>184</v>
      </c>
      <c r="E19" s="50">
        <v>11.603600000000002</v>
      </c>
      <c r="F19" s="50">
        <v>12.586200000000002</v>
      </c>
      <c r="G19" s="50">
        <v>16.915700000000001</v>
      </c>
      <c r="H19" s="50">
        <v>23.606000000000002</v>
      </c>
      <c r="I19" s="50">
        <v>26.750633999999998</v>
      </c>
      <c r="J19" s="50">
        <v>26.882269000000001</v>
      </c>
      <c r="K19" s="50">
        <v>22.104697999999999</v>
      </c>
      <c r="L19" s="50">
        <v>24.304828999999998</v>
      </c>
      <c r="M19" s="50">
        <v>25.943492319620322</v>
      </c>
      <c r="N19" s="50">
        <v>25.353030210508127</v>
      </c>
      <c r="O19" s="50">
        <v>28.109263511713408</v>
      </c>
      <c r="P19" s="50">
        <v>29.315189520000004</v>
      </c>
      <c r="Q19" s="50">
        <v>33.553853687566999</v>
      </c>
      <c r="R19" s="50">
        <v>33.172947470000011</v>
      </c>
      <c r="S19" s="50">
        <v>35.91674278</v>
      </c>
      <c r="T19" s="50">
        <v>31.476465053251829</v>
      </c>
      <c r="U19" s="59">
        <v>30.95322217457133</v>
      </c>
      <c r="V19" s="59">
        <v>32.283845894081303</v>
      </c>
      <c r="W19" s="59">
        <v>34.241260902161301</v>
      </c>
      <c r="X19" s="59">
        <v>33.280330246061695</v>
      </c>
      <c r="Y19" s="96"/>
      <c r="Z19" s="50">
        <v>64.711500000000001</v>
      </c>
      <c r="AA19" s="50">
        <v>100.04243</v>
      </c>
      <c r="AB19" s="50">
        <v>108.72097556184185</v>
      </c>
      <c r="AC19" s="50">
        <v>134.12000899081886</v>
      </c>
      <c r="AD19" s="50">
        <v>130.75865921687563</v>
      </c>
      <c r="AE19" s="6"/>
      <c r="AF19" s="6"/>
      <c r="AG19" s="6"/>
      <c r="AH19" s="6"/>
      <c r="AI19" s="6"/>
    </row>
    <row r="20" spans="2:35" s="7" customFormat="1" ht="16.5" customHeight="1" x14ac:dyDescent="0.25">
      <c r="B20" s="55" t="s">
        <v>54</v>
      </c>
      <c r="C20" s="55" t="s">
        <v>160</v>
      </c>
      <c r="D20" s="56" t="s">
        <v>184</v>
      </c>
      <c r="E20" s="57">
        <v>4.4493</v>
      </c>
      <c r="F20" s="57">
        <v>7.1731999999999996</v>
      </c>
      <c r="G20" s="57">
        <v>6.1162000000000001</v>
      </c>
      <c r="H20" s="57">
        <v>7.3330000000000002</v>
      </c>
      <c r="I20" s="57">
        <v>11.752599999999999</v>
      </c>
      <c r="J20" s="57">
        <v>16.178052059999999</v>
      </c>
      <c r="K20" s="57">
        <v>14.413134304057204</v>
      </c>
      <c r="L20" s="57">
        <v>13.122213635942799</v>
      </c>
      <c r="M20" s="57">
        <v>16.019686579079931</v>
      </c>
      <c r="N20" s="57">
        <v>17.527256218652028</v>
      </c>
      <c r="O20" s="57">
        <v>16.812384084574092</v>
      </c>
      <c r="P20" s="57">
        <v>26.397721999999387</v>
      </c>
      <c r="Q20" s="57">
        <v>31.700072329860049</v>
      </c>
      <c r="R20" s="57">
        <v>34.122020109999987</v>
      </c>
      <c r="S20" s="57">
        <v>33.737990449999991</v>
      </c>
      <c r="T20" s="57">
        <v>28.19267970964605</v>
      </c>
      <c r="U20" s="57">
        <v>28.558104154465326</v>
      </c>
      <c r="V20" s="57">
        <v>37.286323689636248</v>
      </c>
      <c r="W20" s="57">
        <v>37.693885079382007</v>
      </c>
      <c r="X20" s="57">
        <v>37.054794056666111</v>
      </c>
      <c r="Y20" s="99"/>
      <c r="Z20" s="57">
        <v>25.0717</v>
      </c>
      <c r="AA20" s="57">
        <v>55.466000000000001</v>
      </c>
      <c r="AB20" s="57">
        <v>76.75704888230544</v>
      </c>
      <c r="AC20" s="57">
        <v>127.75276259950607</v>
      </c>
      <c r="AD20" s="57">
        <v>140.59310698014968</v>
      </c>
      <c r="AE20" s="6"/>
      <c r="AF20" s="6"/>
      <c r="AG20" s="6"/>
      <c r="AH20" s="6"/>
      <c r="AI20" s="6"/>
    </row>
    <row r="21" spans="2:35" s="7" customFormat="1" ht="16.5" customHeight="1" x14ac:dyDescent="0.25">
      <c r="B21" s="48" t="s">
        <v>55</v>
      </c>
      <c r="C21" s="48" t="s">
        <v>115</v>
      </c>
      <c r="D21" s="58" t="s">
        <v>184</v>
      </c>
      <c r="E21" s="59">
        <v>3.306</v>
      </c>
      <c r="F21" s="59">
        <v>4.0662000000000003</v>
      </c>
      <c r="G21" s="59">
        <v>5.5246000000000004</v>
      </c>
      <c r="H21" s="59">
        <v>4.4987000000000013</v>
      </c>
      <c r="I21" s="59">
        <v>5.0655929999999998</v>
      </c>
      <c r="J21" s="59">
        <v>5.1831449999999997</v>
      </c>
      <c r="K21" s="59">
        <v>6.1840399999999995</v>
      </c>
      <c r="L21" s="59">
        <v>4.9224600000000001</v>
      </c>
      <c r="M21" s="59">
        <v>5.0527439631999504</v>
      </c>
      <c r="N21" s="59">
        <v>6.7820526285999669</v>
      </c>
      <c r="O21" s="59">
        <v>7.5286445923999636</v>
      </c>
      <c r="P21" s="59">
        <v>5.9971838099997878</v>
      </c>
      <c r="Q21" s="59">
        <v>6.4908512719999969</v>
      </c>
      <c r="R21" s="59">
        <v>6.6097265299999979</v>
      </c>
      <c r="S21" s="59">
        <v>7.2169290199999994</v>
      </c>
      <c r="T21" s="59">
        <v>6.6442650645999715</v>
      </c>
      <c r="U21" s="59">
        <v>6.9715814231999733</v>
      </c>
      <c r="V21" s="59">
        <v>9.0574382275999668</v>
      </c>
      <c r="W21" s="59">
        <v>10.903720017310992</v>
      </c>
      <c r="X21" s="59">
        <v>9.3776222523999948</v>
      </c>
      <c r="Y21" s="99"/>
      <c r="Z21" s="59">
        <v>17.395500000000002</v>
      </c>
      <c r="AA21" s="59">
        <v>21.355238</v>
      </c>
      <c r="AB21" s="59">
        <v>25.360624994199668</v>
      </c>
      <c r="AC21" s="59">
        <v>26.961771886599966</v>
      </c>
      <c r="AD21" s="59">
        <v>36.310361920510928</v>
      </c>
      <c r="AE21" s="6"/>
      <c r="AF21" s="6"/>
      <c r="AG21" s="6"/>
      <c r="AH21" s="6"/>
      <c r="AI21" s="6"/>
    </row>
    <row r="22" spans="2:35" s="7" customFormat="1" ht="16.5" customHeight="1" x14ac:dyDescent="0.25">
      <c r="B22" s="45" t="s">
        <v>56</v>
      </c>
      <c r="C22" s="45" t="s">
        <v>116</v>
      </c>
      <c r="D22" s="56" t="s">
        <v>184</v>
      </c>
      <c r="E22" s="57">
        <v>2.266</v>
      </c>
      <c r="F22" s="57">
        <v>2.954699999999999</v>
      </c>
      <c r="G22" s="57">
        <v>3.3672999999999988</v>
      </c>
      <c r="H22" s="57">
        <v>3.6683999999999997</v>
      </c>
      <c r="I22" s="57">
        <v>3.5189870000000001</v>
      </c>
      <c r="J22" s="57">
        <v>3.6156619999999999</v>
      </c>
      <c r="K22" s="57">
        <v>4.0077579999999999</v>
      </c>
      <c r="L22" s="57">
        <v>3.3568980000000002</v>
      </c>
      <c r="M22" s="57">
        <v>3.632342216250017</v>
      </c>
      <c r="N22" s="57">
        <v>4.1272777170799912</v>
      </c>
      <c r="O22" s="57">
        <v>4.0793742406698001</v>
      </c>
      <c r="P22" s="57">
        <v>3.7723288599999965</v>
      </c>
      <c r="Q22" s="57">
        <v>4.0364404121800037</v>
      </c>
      <c r="R22" s="57">
        <v>3.7900353400000002</v>
      </c>
      <c r="S22" s="57">
        <v>3.2508679999999974</v>
      </c>
      <c r="T22" s="57">
        <v>3.0248263345799877</v>
      </c>
      <c r="U22" s="57">
        <v>3.576443663839989</v>
      </c>
      <c r="V22" s="57">
        <v>3.6986040016499895</v>
      </c>
      <c r="W22" s="57">
        <v>3.8764065933300023</v>
      </c>
      <c r="X22" s="57">
        <v>2.94756272757999</v>
      </c>
      <c r="Y22" s="99"/>
      <c r="Z22" s="57">
        <v>12.256399999999998</v>
      </c>
      <c r="AA22" s="57">
        <v>14.499305</v>
      </c>
      <c r="AB22" s="57">
        <v>15.611323033999804</v>
      </c>
      <c r="AC22" s="57">
        <v>14.102170086759989</v>
      </c>
      <c r="AD22" s="57">
        <v>14.099016986399972</v>
      </c>
      <c r="AE22" s="6"/>
      <c r="AF22" s="6"/>
      <c r="AG22" s="6"/>
      <c r="AH22" s="6"/>
      <c r="AI22" s="6"/>
    </row>
    <row r="23" spans="2:35" s="7" customFormat="1" ht="16.5" customHeight="1" x14ac:dyDescent="0.25">
      <c r="B23" s="48" t="s">
        <v>117</v>
      </c>
      <c r="C23" s="48" t="s">
        <v>117</v>
      </c>
      <c r="D23" s="58" t="s">
        <v>184</v>
      </c>
      <c r="E23" s="59">
        <v>3.2721999999999993</v>
      </c>
      <c r="F23" s="59">
        <v>3.4005000000000001</v>
      </c>
      <c r="G23" s="59">
        <v>3.5442999999999998</v>
      </c>
      <c r="H23" s="59">
        <v>3.7314999999999996</v>
      </c>
      <c r="I23" s="59">
        <v>4.0262070000000003</v>
      </c>
      <c r="J23" s="59">
        <v>4.2643019999999998</v>
      </c>
      <c r="K23" s="59">
        <v>4.3710100000000001</v>
      </c>
      <c r="L23" s="59">
        <v>4.2096400000000003</v>
      </c>
      <c r="M23" s="59">
        <v>4.3990734614799969</v>
      </c>
      <c r="N23" s="59">
        <v>4.5689343593000027</v>
      </c>
      <c r="O23" s="59">
        <v>4.3651372980700005</v>
      </c>
      <c r="P23" s="59">
        <v>4.1501141599999993</v>
      </c>
      <c r="Q23" s="59">
        <v>4.8601505100000004</v>
      </c>
      <c r="R23" s="59">
        <v>4.7615450399999988</v>
      </c>
      <c r="S23" s="59">
        <v>4.519792709999999</v>
      </c>
      <c r="T23" s="59">
        <v>4.4848341134399998</v>
      </c>
      <c r="U23" s="59">
        <v>4.5114453296099999</v>
      </c>
      <c r="V23" s="59">
        <v>4.4154195228000024</v>
      </c>
      <c r="W23" s="59">
        <v>4.2134749479720002</v>
      </c>
      <c r="X23" s="59">
        <v>4.116242323739999</v>
      </c>
      <c r="Y23" s="99"/>
      <c r="Z23" s="59">
        <v>13.948499999999999</v>
      </c>
      <c r="AA23" s="59">
        <v>16.871158999999999</v>
      </c>
      <c r="AB23" s="59">
        <v>17.483259278849999</v>
      </c>
      <c r="AC23" s="59">
        <v>18.626322373439997</v>
      </c>
      <c r="AD23" s="59">
        <v>17.256582124122001</v>
      </c>
      <c r="AE23" s="6"/>
      <c r="AF23" s="6"/>
      <c r="AG23" s="6"/>
      <c r="AH23" s="6"/>
      <c r="AI23" s="6"/>
    </row>
    <row r="24" spans="2:35" s="7" customFormat="1" ht="16.5" customHeight="1" x14ac:dyDescent="0.25">
      <c r="B24" s="45" t="s">
        <v>59</v>
      </c>
      <c r="C24" s="45" t="s">
        <v>162</v>
      </c>
      <c r="D24" s="56" t="s">
        <v>184</v>
      </c>
      <c r="E24" s="57">
        <v>2.8626000000000045</v>
      </c>
      <c r="F24" s="57">
        <v>4.6684999999999963</v>
      </c>
      <c r="G24" s="57">
        <v>5.5053999999999998</v>
      </c>
      <c r="H24" s="57">
        <v>6.4984999999999964</v>
      </c>
      <c r="I24" s="57">
        <v>5.7527999999999997</v>
      </c>
      <c r="J24" s="57">
        <v>6.6570731900000011</v>
      </c>
      <c r="K24" s="57">
        <v>8.8993175499999957</v>
      </c>
      <c r="L24" s="57">
        <v>6.7758092600000035</v>
      </c>
      <c r="M24" s="57">
        <v>7.2444173900000006</v>
      </c>
      <c r="N24" s="57">
        <v>8.6998181700000004</v>
      </c>
      <c r="O24" s="57">
        <v>10.22804534</v>
      </c>
      <c r="P24" s="57">
        <v>10.000599030000002</v>
      </c>
      <c r="Q24" s="57">
        <v>12.445354559999998</v>
      </c>
      <c r="R24" s="57">
        <v>12.3562501211</v>
      </c>
      <c r="S24" s="57">
        <v>12.133136009999998</v>
      </c>
      <c r="T24" s="57">
        <v>12.240571799999998</v>
      </c>
      <c r="U24" s="57">
        <v>12.057209071908929</v>
      </c>
      <c r="V24" s="57">
        <v>12.082180225499997</v>
      </c>
      <c r="W24" s="57">
        <v>12.633026336199993</v>
      </c>
      <c r="X24" s="57">
        <v>13.487783924799997</v>
      </c>
      <c r="Y24" s="99"/>
      <c r="Z24" s="57">
        <v>19.534999999999997</v>
      </c>
      <c r="AA24" s="57">
        <v>28.085000000000001</v>
      </c>
      <c r="AB24" s="57">
        <v>36.172879930000001</v>
      </c>
      <c r="AC24" s="57">
        <v>49.175312491099994</v>
      </c>
      <c r="AD24" s="57">
        <v>50.260199558408914</v>
      </c>
      <c r="AE24" s="6"/>
      <c r="AF24" s="6"/>
      <c r="AG24" s="6"/>
      <c r="AH24" s="6"/>
      <c r="AI24" s="6"/>
    </row>
    <row r="25" spans="2:35" s="7" customFormat="1" ht="16.5" customHeight="1" x14ac:dyDescent="0.3">
      <c r="B25" s="48" t="s">
        <v>58</v>
      </c>
      <c r="C25" s="48" t="s">
        <v>118</v>
      </c>
      <c r="D25" s="58" t="s">
        <v>184</v>
      </c>
      <c r="E25" s="59">
        <v>3.2103000000000002</v>
      </c>
      <c r="F25" s="59">
        <v>3.931</v>
      </c>
      <c r="G25" s="59">
        <v>2.8815999999999997</v>
      </c>
      <c r="H25" s="59">
        <v>4.2027000000000001</v>
      </c>
      <c r="I25" s="59">
        <v>2.8175999999999997</v>
      </c>
      <c r="J25" s="59">
        <v>2.1730155500000001</v>
      </c>
      <c r="K25" s="59">
        <v>2.8093403199999996</v>
      </c>
      <c r="L25" s="59">
        <v>2.1790441300000003</v>
      </c>
      <c r="M25" s="59">
        <v>3.5168169609999924</v>
      </c>
      <c r="N25" s="59">
        <v>4.2721069600000012</v>
      </c>
      <c r="O25" s="59">
        <v>4.7016686290000003</v>
      </c>
      <c r="P25" s="59">
        <v>3.5262241300000001</v>
      </c>
      <c r="Q25" s="59">
        <v>1.3537074600000001</v>
      </c>
      <c r="R25" s="59">
        <v>1.0603290802030461</v>
      </c>
      <c r="S25" s="59">
        <v>0.3262260823377155</v>
      </c>
      <c r="T25" s="59">
        <v>0.18461242600000818</v>
      </c>
      <c r="U25" s="59">
        <v>0.26635725880001149</v>
      </c>
      <c r="V25" s="59">
        <v>0.14175868210000439</v>
      </c>
      <c r="W25" s="59">
        <v>0.55783514880000373</v>
      </c>
      <c r="X25" s="59">
        <v>1.3669814699999998</v>
      </c>
      <c r="Y25" s="99"/>
      <c r="Z25" s="59">
        <v>14.2256</v>
      </c>
      <c r="AA25" s="59">
        <v>9.9789999999999992</v>
      </c>
      <c r="AB25" s="59">
        <v>16.016816679999994</v>
      </c>
      <c r="AC25" s="59">
        <v>2.9248750485407697</v>
      </c>
      <c r="AD25" s="59">
        <v>2.3329325597000192</v>
      </c>
      <c r="AE25" s="6"/>
      <c r="AF25" s="6"/>
      <c r="AG25" s="111"/>
      <c r="AH25" s="6"/>
      <c r="AI25" s="6"/>
    </row>
    <row r="26" spans="2:35" s="7" customFormat="1" ht="16.5" customHeight="1" x14ac:dyDescent="0.25">
      <c r="B26" s="45" t="s">
        <v>47</v>
      </c>
      <c r="C26" s="45" t="s">
        <v>120</v>
      </c>
      <c r="D26" s="56" t="s">
        <v>184</v>
      </c>
      <c r="E26" s="57">
        <v>3.6782000000000004</v>
      </c>
      <c r="F26" s="57">
        <v>3.8988</v>
      </c>
      <c r="G26" s="57">
        <v>4.1579999999999995</v>
      </c>
      <c r="H26" s="57">
        <v>4.3662999999999998</v>
      </c>
      <c r="I26" s="57">
        <v>3.6412</v>
      </c>
      <c r="J26" s="57">
        <v>4.7777810800000013</v>
      </c>
      <c r="K26" s="57">
        <v>4.4858998245701507</v>
      </c>
      <c r="L26" s="57">
        <v>4.2581190954298496</v>
      </c>
      <c r="M26" s="57">
        <v>3.8445817699998637</v>
      </c>
      <c r="N26" s="57">
        <v>5.0584076929146313</v>
      </c>
      <c r="O26" s="57">
        <v>5.1888128563985321</v>
      </c>
      <c r="P26" s="57">
        <v>4.3669243200005479</v>
      </c>
      <c r="Q26" s="57">
        <v>5.1811432499999999</v>
      </c>
      <c r="R26" s="57">
        <v>5.2402384206999972</v>
      </c>
      <c r="S26" s="57">
        <v>5.6515725912953299</v>
      </c>
      <c r="T26" s="57">
        <v>4.7993871600000872</v>
      </c>
      <c r="U26" s="57">
        <v>6.5033767000001674</v>
      </c>
      <c r="V26" s="57">
        <v>7.4257498899999792</v>
      </c>
      <c r="W26" s="57">
        <v>7.8197518299999977</v>
      </c>
      <c r="X26" s="57">
        <v>7.5256662699999497</v>
      </c>
      <c r="Y26" s="99"/>
      <c r="Z26" s="57">
        <v>16.101299999999998</v>
      </c>
      <c r="AA26" s="57">
        <v>17.163000000000004</v>
      </c>
      <c r="AB26" s="57">
        <v>18.446541570000022</v>
      </c>
      <c r="AC26" s="57">
        <v>20.872548101995502</v>
      </c>
      <c r="AD26" s="57">
        <v>29.274544690000095</v>
      </c>
      <c r="AE26" s="6"/>
      <c r="AF26" s="6"/>
      <c r="AG26" s="6"/>
      <c r="AH26" s="6"/>
      <c r="AI26" s="6"/>
    </row>
    <row r="27" spans="2:35" s="7" customFormat="1" ht="16.5" customHeight="1" x14ac:dyDescent="0.25">
      <c r="B27" s="60" t="s">
        <v>60</v>
      </c>
      <c r="C27" s="60" t="s">
        <v>163</v>
      </c>
      <c r="D27" s="58" t="s">
        <v>184</v>
      </c>
      <c r="E27" s="59">
        <v>2.1638000000000002</v>
      </c>
      <c r="F27" s="59">
        <v>2.2448000000000001</v>
      </c>
      <c r="G27" s="59">
        <v>2.2181000000000002</v>
      </c>
      <c r="H27" s="59">
        <v>2.4135999999999997</v>
      </c>
      <c r="I27" s="59">
        <v>2.0569999999999999</v>
      </c>
      <c r="J27" s="59">
        <v>2.8896619300000004</v>
      </c>
      <c r="K27" s="59">
        <v>2.5510390300000005</v>
      </c>
      <c r="L27" s="59">
        <v>2.7162990399999996</v>
      </c>
      <c r="M27" s="59">
        <v>2.3860723599998579</v>
      </c>
      <c r="N27" s="59">
        <v>2.8986118899996187</v>
      </c>
      <c r="O27" s="59">
        <v>3.0095250300000074</v>
      </c>
      <c r="P27" s="59">
        <v>2.829332290000536</v>
      </c>
      <c r="Q27" s="59">
        <v>3.4937964799999999</v>
      </c>
      <c r="R27" s="59">
        <v>3.3609007900000005</v>
      </c>
      <c r="S27" s="59">
        <v>3.7933898100000012</v>
      </c>
      <c r="T27" s="59">
        <v>3.8036132700000964</v>
      </c>
      <c r="U27" s="59">
        <v>4.0354247400001633</v>
      </c>
      <c r="V27" s="59">
        <v>4.3459057199999735</v>
      </c>
      <c r="W27" s="59">
        <v>4.1328768500000042</v>
      </c>
      <c r="X27" s="59">
        <v>4.3838862600000104</v>
      </c>
      <c r="Y27" s="99"/>
      <c r="Z27" s="59">
        <v>9.0402999999999984</v>
      </c>
      <c r="AA27" s="59">
        <v>10.214</v>
      </c>
      <c r="AB27" s="59">
        <v>11.12354157000002</v>
      </c>
      <c r="AC27" s="59">
        <v>14.451700350000099</v>
      </c>
      <c r="AD27" s="59">
        <v>16.89809357000015</v>
      </c>
      <c r="AE27" s="6"/>
      <c r="AF27" s="6"/>
      <c r="AG27" s="112"/>
      <c r="AH27" s="6"/>
      <c r="AI27" s="6"/>
    </row>
    <row r="28" spans="2:35" s="7" customFormat="1" ht="16.5" customHeight="1" x14ac:dyDescent="0.25">
      <c r="B28" s="105" t="s">
        <v>200</v>
      </c>
      <c r="C28" s="45" t="s">
        <v>201</v>
      </c>
      <c r="D28" s="56" t="s">
        <v>184</v>
      </c>
      <c r="E28" s="57">
        <v>1.5143999999999997</v>
      </c>
      <c r="F28" s="57">
        <v>1.6539999999999999</v>
      </c>
      <c r="G28" s="57">
        <v>1.9399</v>
      </c>
      <c r="H28" s="57">
        <v>1.9527000000000001</v>
      </c>
      <c r="I28" s="57">
        <v>1.5842000000000001</v>
      </c>
      <c r="J28" s="57">
        <v>1.8881191500000001</v>
      </c>
      <c r="K28" s="57">
        <v>1.9348607945701501</v>
      </c>
      <c r="L28" s="57">
        <v>1.5418200554298502</v>
      </c>
      <c r="M28" s="57">
        <v>1.4585094100000056</v>
      </c>
      <c r="N28" s="57">
        <v>2.1597958029150126</v>
      </c>
      <c r="O28" s="57">
        <v>2.1792878263985247</v>
      </c>
      <c r="P28" s="57">
        <v>1.5375920300000123</v>
      </c>
      <c r="Q28" s="57">
        <v>1.6873467700000002</v>
      </c>
      <c r="R28" s="57">
        <v>1.8793376306999969</v>
      </c>
      <c r="S28" s="57">
        <v>1.8581827812953284</v>
      </c>
      <c r="T28" s="57">
        <v>0.99577388999999095</v>
      </c>
      <c r="U28" s="57">
        <v>2.4679519600000042</v>
      </c>
      <c r="V28" s="57">
        <v>3.0798441700000057</v>
      </c>
      <c r="W28" s="57">
        <v>3.6868749799999936</v>
      </c>
      <c r="X28" s="57">
        <v>3.1417800099999393</v>
      </c>
      <c r="Y28" s="99"/>
      <c r="Z28" s="57">
        <v>7.0609999999999999</v>
      </c>
      <c r="AA28" s="57">
        <v>6.9850000000000003</v>
      </c>
      <c r="AB28" s="57">
        <v>7.3230000000000004</v>
      </c>
      <c r="AC28" s="57">
        <v>6.4206410719953162</v>
      </c>
      <c r="AD28" s="57">
        <v>12.376451119999944</v>
      </c>
      <c r="AE28" s="6"/>
      <c r="AF28" s="6"/>
      <c r="AG28" s="6"/>
      <c r="AH28" s="6"/>
      <c r="AI28" s="6"/>
    </row>
    <row r="29" spans="2:35" s="7" customFormat="1" ht="16.5" customHeight="1" x14ac:dyDescent="0.25">
      <c r="B29" s="48" t="s">
        <v>281</v>
      </c>
      <c r="C29" s="48" t="s">
        <v>213</v>
      </c>
      <c r="D29" s="48" t="s">
        <v>184</v>
      </c>
      <c r="E29" s="59" t="s">
        <v>214</v>
      </c>
      <c r="F29" s="59" t="s">
        <v>214</v>
      </c>
      <c r="G29" s="59" t="s">
        <v>214</v>
      </c>
      <c r="H29" s="59" t="s">
        <v>214</v>
      </c>
      <c r="I29" s="59" t="s">
        <v>214</v>
      </c>
      <c r="J29" s="59" t="s">
        <v>214</v>
      </c>
      <c r="K29" s="59" t="s">
        <v>214</v>
      </c>
      <c r="L29" s="59" t="s">
        <v>214</v>
      </c>
      <c r="M29" s="59" t="s">
        <v>214</v>
      </c>
      <c r="N29" s="59" t="s">
        <v>214</v>
      </c>
      <c r="O29" s="59" t="s">
        <v>214</v>
      </c>
      <c r="P29" s="59" t="s">
        <v>214</v>
      </c>
      <c r="Q29" s="59" t="s">
        <v>214</v>
      </c>
      <c r="R29" s="59">
        <v>4.5005072285298757</v>
      </c>
      <c r="S29" s="59">
        <v>12.739588482148653</v>
      </c>
      <c r="T29" s="59">
        <v>14.858280617183999</v>
      </c>
      <c r="U29" s="59">
        <v>15.341756476703443</v>
      </c>
      <c r="V29" s="59">
        <v>13.894602187148264</v>
      </c>
      <c r="W29" s="59">
        <v>14.647996247531648</v>
      </c>
      <c r="X29" s="59">
        <v>13.973466793128706</v>
      </c>
      <c r="Y29" s="48"/>
      <c r="Z29" s="59" t="s">
        <v>214</v>
      </c>
      <c r="AA29" s="59" t="s">
        <v>214</v>
      </c>
      <c r="AB29" s="59" t="s">
        <v>214</v>
      </c>
      <c r="AC29" s="59">
        <v>32.098376327862525</v>
      </c>
      <c r="AD29" s="59">
        <v>57.857821704512062</v>
      </c>
      <c r="AE29" s="6"/>
      <c r="AF29" s="6"/>
      <c r="AG29" s="6"/>
      <c r="AH29" s="6"/>
      <c r="AI29" s="6"/>
    </row>
    <row r="30" spans="2:35" s="7" customFormat="1" ht="16.5" customHeight="1" x14ac:dyDescent="0.25">
      <c r="B30" s="105" t="s">
        <v>241</v>
      </c>
      <c r="C30" s="105" t="s">
        <v>242</v>
      </c>
      <c r="D30" s="56" t="s">
        <v>184</v>
      </c>
      <c r="E30" s="57" t="s">
        <v>214</v>
      </c>
      <c r="F30" s="57" t="s">
        <v>214</v>
      </c>
      <c r="G30" s="57" t="s">
        <v>214</v>
      </c>
      <c r="H30" s="57" t="s">
        <v>214</v>
      </c>
      <c r="I30" s="57" t="s">
        <v>214</v>
      </c>
      <c r="J30" s="57" t="s">
        <v>214</v>
      </c>
      <c r="K30" s="57" t="s">
        <v>214</v>
      </c>
      <c r="L30" s="57" t="s">
        <v>214</v>
      </c>
      <c r="M30" s="57" t="s">
        <v>214</v>
      </c>
      <c r="N30" s="57" t="s">
        <v>214</v>
      </c>
      <c r="O30" s="57" t="s">
        <v>214</v>
      </c>
      <c r="P30" s="57" t="s">
        <v>214</v>
      </c>
      <c r="Q30" s="57" t="s">
        <v>214</v>
      </c>
      <c r="R30" s="57">
        <v>1.9547559144125</v>
      </c>
      <c r="S30" s="57">
        <v>5.4220872036425032</v>
      </c>
      <c r="T30" s="57">
        <v>5.8444845599999997</v>
      </c>
      <c r="U30" s="57">
        <v>5.1008121205500006</v>
      </c>
      <c r="V30" s="57">
        <v>4.6400869199999999</v>
      </c>
      <c r="W30" s="57">
        <v>4.8472682548249981</v>
      </c>
      <c r="X30" s="57">
        <v>4.7536336265200001</v>
      </c>
      <c r="Y30" s="48"/>
      <c r="Z30" s="57" t="s">
        <v>214</v>
      </c>
      <c r="AA30" s="57" t="s">
        <v>214</v>
      </c>
      <c r="AB30" s="57" t="s">
        <v>214</v>
      </c>
      <c r="AC30" s="57">
        <v>13.221327678055003</v>
      </c>
      <c r="AD30" s="57">
        <v>19.341800921895</v>
      </c>
      <c r="AE30" s="6"/>
      <c r="AF30" s="6"/>
      <c r="AG30" s="6"/>
      <c r="AH30" s="6"/>
      <c r="AI30" s="6"/>
    </row>
    <row r="31" spans="2:35" s="7" customFormat="1" ht="16.5" customHeight="1" x14ac:dyDescent="0.25">
      <c r="B31" s="60" t="s">
        <v>243</v>
      </c>
      <c r="C31" s="60" t="s">
        <v>244</v>
      </c>
      <c r="D31" s="48" t="s">
        <v>184</v>
      </c>
      <c r="E31" s="59" t="s">
        <v>214</v>
      </c>
      <c r="F31" s="59" t="s">
        <v>214</v>
      </c>
      <c r="G31" s="59" t="s">
        <v>214</v>
      </c>
      <c r="H31" s="59" t="s">
        <v>214</v>
      </c>
      <c r="I31" s="59" t="s">
        <v>214</v>
      </c>
      <c r="J31" s="59" t="s">
        <v>214</v>
      </c>
      <c r="K31" s="59" t="s">
        <v>214</v>
      </c>
      <c r="L31" s="59" t="s">
        <v>214</v>
      </c>
      <c r="M31" s="59" t="s">
        <v>214</v>
      </c>
      <c r="N31" s="59" t="s">
        <v>214</v>
      </c>
      <c r="O31" s="59" t="s">
        <v>214</v>
      </c>
      <c r="P31" s="59" t="s">
        <v>214</v>
      </c>
      <c r="Q31" s="59" t="s">
        <v>214</v>
      </c>
      <c r="R31" s="59">
        <v>1.4623048969956451</v>
      </c>
      <c r="S31" s="59">
        <v>4.2129166320655385</v>
      </c>
      <c r="T31" s="59">
        <v>3.8629911740999994</v>
      </c>
      <c r="U31" s="59">
        <v>4.2086202227105849</v>
      </c>
      <c r="V31" s="59">
        <v>4.1785792897999974</v>
      </c>
      <c r="W31" s="59">
        <v>4.3866570121316499</v>
      </c>
      <c r="X31" s="59">
        <v>4.0156714255999999</v>
      </c>
      <c r="Y31" s="48"/>
      <c r="Z31" s="59" t="s">
        <v>214</v>
      </c>
      <c r="AA31" s="59" t="s">
        <v>214</v>
      </c>
      <c r="AB31" s="59" t="s">
        <v>214</v>
      </c>
      <c r="AC31" s="59">
        <v>9.5382127031611823</v>
      </c>
      <c r="AD31" s="59">
        <v>16.789527950242231</v>
      </c>
      <c r="AE31" s="6"/>
      <c r="AF31" s="6"/>
      <c r="AG31" s="6"/>
      <c r="AH31" s="6"/>
      <c r="AI31" s="6"/>
    </row>
    <row r="32" spans="2:35" s="7" customFormat="1" ht="16.5" customHeight="1" x14ac:dyDescent="0.25">
      <c r="B32" s="105" t="s">
        <v>245</v>
      </c>
      <c r="C32" s="105" t="s">
        <v>160</v>
      </c>
      <c r="D32" s="56" t="s">
        <v>184</v>
      </c>
      <c r="E32" s="57" t="s">
        <v>214</v>
      </c>
      <c r="F32" s="57" t="s">
        <v>214</v>
      </c>
      <c r="G32" s="57" t="s">
        <v>214</v>
      </c>
      <c r="H32" s="57" t="s">
        <v>214</v>
      </c>
      <c r="I32" s="57" t="s">
        <v>214</v>
      </c>
      <c r="J32" s="57" t="s">
        <v>214</v>
      </c>
      <c r="K32" s="57" t="s">
        <v>214</v>
      </c>
      <c r="L32" s="57" t="s">
        <v>214</v>
      </c>
      <c r="M32" s="57" t="s">
        <v>214</v>
      </c>
      <c r="N32" s="57" t="s">
        <v>214</v>
      </c>
      <c r="O32" s="57" t="s">
        <v>214</v>
      </c>
      <c r="P32" s="57" t="s">
        <v>214</v>
      </c>
      <c r="Q32" s="57" t="s">
        <v>214</v>
      </c>
      <c r="R32" s="57">
        <v>0.90886389283239777</v>
      </c>
      <c r="S32" s="57">
        <v>2.6903392243676114</v>
      </c>
      <c r="T32" s="57">
        <v>2.7652319676000001</v>
      </c>
      <c r="U32" s="57">
        <v>2.3488287321438559</v>
      </c>
      <c r="V32" s="57">
        <v>2.1503761910000176</v>
      </c>
      <c r="W32" s="57">
        <v>2.6574163733999998</v>
      </c>
      <c r="X32" s="57">
        <v>2.3783581315999944</v>
      </c>
      <c r="Y32" s="99"/>
      <c r="Z32" s="57" t="s">
        <v>214</v>
      </c>
      <c r="AA32" s="57" t="s">
        <v>214</v>
      </c>
      <c r="AB32" s="57" t="s">
        <v>214</v>
      </c>
      <c r="AC32" s="57">
        <v>6.3644350848000091</v>
      </c>
      <c r="AD32" s="57">
        <v>9.5349794281438669</v>
      </c>
      <c r="AE32" s="6"/>
      <c r="AF32" s="6"/>
      <c r="AG32" s="6"/>
      <c r="AH32" s="6"/>
      <c r="AI32" s="6"/>
    </row>
    <row r="33" spans="2:35" s="7" customFormat="1" ht="16.5" customHeight="1" x14ac:dyDescent="0.25">
      <c r="B33" s="60" t="s">
        <v>261</v>
      </c>
      <c r="C33" s="60" t="s">
        <v>262</v>
      </c>
      <c r="D33" s="48" t="s">
        <v>184</v>
      </c>
      <c r="E33" s="59" t="s">
        <v>214</v>
      </c>
      <c r="F33" s="59" t="s">
        <v>214</v>
      </c>
      <c r="G33" s="59" t="s">
        <v>214</v>
      </c>
      <c r="H33" s="59" t="s">
        <v>214</v>
      </c>
      <c r="I33" s="59" t="s">
        <v>214</v>
      </c>
      <c r="J33" s="59" t="s">
        <v>214</v>
      </c>
      <c r="K33" s="59" t="s">
        <v>214</v>
      </c>
      <c r="L33" s="59" t="s">
        <v>214</v>
      </c>
      <c r="M33" s="59" t="s">
        <v>214</v>
      </c>
      <c r="N33" s="59" t="s">
        <v>214</v>
      </c>
      <c r="O33" s="59" t="s">
        <v>214</v>
      </c>
      <c r="P33" s="59" t="s">
        <v>214</v>
      </c>
      <c r="Q33" s="59" t="s">
        <v>214</v>
      </c>
      <c r="R33" s="59" t="s">
        <v>214</v>
      </c>
      <c r="S33" s="59" t="s">
        <v>214</v>
      </c>
      <c r="T33" s="59">
        <v>2.0311988200000002</v>
      </c>
      <c r="U33" s="59">
        <v>3.4435879700000003</v>
      </c>
      <c r="V33" s="59">
        <v>2.7603541136302487</v>
      </c>
      <c r="W33" s="59">
        <v>2.5717031299999999</v>
      </c>
      <c r="X33" s="59">
        <v>2.656853479949711</v>
      </c>
      <c r="Y33" s="99"/>
      <c r="Z33" s="59" t="s">
        <v>214</v>
      </c>
      <c r="AA33" s="59" t="s">
        <v>214</v>
      </c>
      <c r="AB33" s="59" t="s">
        <v>214</v>
      </c>
      <c r="AC33" s="59">
        <v>2.0311988200000002</v>
      </c>
      <c r="AD33" s="59">
        <v>11.432498693579959</v>
      </c>
      <c r="AE33" s="6"/>
      <c r="AF33" s="6"/>
      <c r="AG33" s="6"/>
      <c r="AH33" s="6"/>
      <c r="AI33" s="6"/>
    </row>
    <row r="34" spans="2:35" s="7" customFormat="1" ht="16.5" customHeight="1" x14ac:dyDescent="0.25">
      <c r="B34" s="105" t="s">
        <v>47</v>
      </c>
      <c r="C34" s="105" t="s">
        <v>213</v>
      </c>
      <c r="D34" s="56" t="s">
        <v>184</v>
      </c>
      <c r="E34" s="57" t="s">
        <v>214</v>
      </c>
      <c r="F34" s="57" t="s">
        <v>214</v>
      </c>
      <c r="G34" s="57" t="s">
        <v>214</v>
      </c>
      <c r="H34" s="57" t="s">
        <v>214</v>
      </c>
      <c r="I34" s="57" t="s">
        <v>214</v>
      </c>
      <c r="J34" s="57" t="s">
        <v>214</v>
      </c>
      <c r="K34" s="57" t="s">
        <v>214</v>
      </c>
      <c r="L34" s="57" t="s">
        <v>214</v>
      </c>
      <c r="M34" s="57" t="s">
        <v>214</v>
      </c>
      <c r="N34" s="57" t="s">
        <v>214</v>
      </c>
      <c r="O34" s="57" t="s">
        <v>214</v>
      </c>
      <c r="P34" s="57" t="s">
        <v>214</v>
      </c>
      <c r="Q34" s="57" t="s">
        <v>214</v>
      </c>
      <c r="R34" s="57">
        <v>0.17458252428933302</v>
      </c>
      <c r="S34" s="57">
        <v>0.41424542207300008</v>
      </c>
      <c r="T34" s="57">
        <v>0.35437409548400012</v>
      </c>
      <c r="U34" s="57">
        <v>0.239907431299</v>
      </c>
      <c r="V34" s="57">
        <v>0.16520567271799999</v>
      </c>
      <c r="W34" s="57">
        <v>0.18495147717500002</v>
      </c>
      <c r="X34" s="57">
        <v>0.16895012945899998</v>
      </c>
      <c r="Y34" s="99"/>
      <c r="Z34" s="57" t="s">
        <v>214</v>
      </c>
      <c r="AA34" s="57" t="s">
        <v>214</v>
      </c>
      <c r="AB34" s="57" t="s">
        <v>214</v>
      </c>
      <c r="AC34" s="57">
        <v>0.94320204184633327</v>
      </c>
      <c r="AD34" s="57">
        <v>0.75901471065100001</v>
      </c>
      <c r="AE34" s="6"/>
      <c r="AF34" s="6"/>
      <c r="AG34" s="6"/>
      <c r="AH34" s="6"/>
      <c r="AI34" s="6"/>
    </row>
    <row r="35" spans="2:35" s="7" customFormat="1" ht="16.5" customHeight="1" x14ac:dyDescent="0.25">
      <c r="B35" s="48" t="s">
        <v>277</v>
      </c>
      <c r="C35" s="48" t="s">
        <v>277</v>
      </c>
      <c r="D35" s="48" t="s">
        <v>184</v>
      </c>
      <c r="E35" s="59" t="s">
        <v>214</v>
      </c>
      <c r="F35" s="59" t="s">
        <v>214</v>
      </c>
      <c r="G35" s="59" t="s">
        <v>214</v>
      </c>
      <c r="H35" s="59" t="s">
        <v>214</v>
      </c>
      <c r="I35" s="59" t="s">
        <v>214</v>
      </c>
      <c r="J35" s="59" t="s">
        <v>214</v>
      </c>
      <c r="K35" s="59" t="s">
        <v>214</v>
      </c>
      <c r="L35" s="59" t="s">
        <v>214</v>
      </c>
      <c r="M35" s="59" t="s">
        <v>214</v>
      </c>
      <c r="N35" s="59" t="s">
        <v>214</v>
      </c>
      <c r="O35" s="59" t="s">
        <v>214</v>
      </c>
      <c r="P35" s="59" t="s">
        <v>214</v>
      </c>
      <c r="Q35" s="59" t="s">
        <v>214</v>
      </c>
      <c r="R35" s="59">
        <v>0.80783344999999995</v>
      </c>
      <c r="S35" s="59">
        <v>2.7640689400000005</v>
      </c>
      <c r="T35" s="59">
        <v>2.74662476</v>
      </c>
      <c r="U35" s="59">
        <v>2.3424038300000065</v>
      </c>
      <c r="V35" s="59">
        <v>2.43969148</v>
      </c>
      <c r="W35" s="59">
        <v>2.8601493799999997</v>
      </c>
      <c r="X35" s="59">
        <v>6.0173312594569994</v>
      </c>
      <c r="Y35" s="48"/>
      <c r="Z35" s="59" t="s">
        <v>214</v>
      </c>
      <c r="AA35" s="59" t="s">
        <v>214</v>
      </c>
      <c r="AB35" s="59" t="s">
        <v>214</v>
      </c>
      <c r="AC35" s="59">
        <v>6.3185271500000004</v>
      </c>
      <c r="AD35" s="59">
        <v>13.659575949457004</v>
      </c>
      <c r="AE35" s="6"/>
      <c r="AF35" s="6"/>
      <c r="AG35" s="6"/>
      <c r="AH35" s="6"/>
      <c r="AI35" s="6"/>
    </row>
    <row r="36" spans="2:35" s="7" customFormat="1" ht="16.5" customHeight="1" x14ac:dyDescent="0.25">
      <c r="B36" s="105" t="s">
        <v>278</v>
      </c>
      <c r="C36" s="105" t="s">
        <v>279</v>
      </c>
      <c r="D36" s="56" t="s">
        <v>184</v>
      </c>
      <c r="E36" s="57" t="s">
        <v>214</v>
      </c>
      <c r="F36" s="57" t="s">
        <v>214</v>
      </c>
      <c r="G36" s="57" t="s">
        <v>214</v>
      </c>
      <c r="H36" s="57" t="s">
        <v>214</v>
      </c>
      <c r="I36" s="57" t="s">
        <v>214</v>
      </c>
      <c r="J36" s="57" t="s">
        <v>214</v>
      </c>
      <c r="K36" s="57" t="s">
        <v>214</v>
      </c>
      <c r="L36" s="57" t="s">
        <v>214</v>
      </c>
      <c r="M36" s="57" t="s">
        <v>214</v>
      </c>
      <c r="N36" s="57" t="s">
        <v>214</v>
      </c>
      <c r="O36" s="57" t="s">
        <v>214</v>
      </c>
      <c r="P36" s="57" t="s">
        <v>214</v>
      </c>
      <c r="Q36" s="57" t="s">
        <v>214</v>
      </c>
      <c r="R36" s="57">
        <v>0.80783344999999995</v>
      </c>
      <c r="S36" s="57">
        <v>2.7640689400000005</v>
      </c>
      <c r="T36" s="57">
        <v>2.74662476</v>
      </c>
      <c r="U36" s="57">
        <v>2.3424038300000065</v>
      </c>
      <c r="V36" s="57">
        <v>2.43969148</v>
      </c>
      <c r="W36" s="57">
        <v>2.8601493799999997</v>
      </c>
      <c r="X36" s="57">
        <v>2.7012133414569997</v>
      </c>
      <c r="Y36" s="48"/>
      <c r="Z36" s="57" t="s">
        <v>214</v>
      </c>
      <c r="AA36" s="57" t="s">
        <v>214</v>
      </c>
      <c r="AB36" s="57" t="s">
        <v>214</v>
      </c>
      <c r="AC36" s="57">
        <v>6.3185271500000004</v>
      </c>
      <c r="AD36" s="57">
        <v>10.343458031457004</v>
      </c>
      <c r="AE36" s="6"/>
      <c r="AF36" s="6"/>
      <c r="AG36" s="6"/>
      <c r="AH36" s="6"/>
      <c r="AI36" s="6"/>
    </row>
    <row r="37" spans="2:35" s="7" customFormat="1" ht="16.5" customHeight="1" x14ac:dyDescent="0.25">
      <c r="B37" s="60" t="s">
        <v>60</v>
      </c>
      <c r="C37" s="60" t="s">
        <v>163</v>
      </c>
      <c r="D37" s="48" t="s">
        <v>184</v>
      </c>
      <c r="E37" s="59" t="s">
        <v>214</v>
      </c>
      <c r="F37" s="59" t="s">
        <v>214</v>
      </c>
      <c r="G37" s="59" t="s">
        <v>214</v>
      </c>
      <c r="H37" s="59" t="s">
        <v>214</v>
      </c>
      <c r="I37" s="59" t="s">
        <v>214</v>
      </c>
      <c r="J37" s="59" t="s">
        <v>214</v>
      </c>
      <c r="K37" s="59" t="s">
        <v>214</v>
      </c>
      <c r="L37" s="59" t="s">
        <v>214</v>
      </c>
      <c r="M37" s="59" t="s">
        <v>214</v>
      </c>
      <c r="N37" s="59" t="s">
        <v>214</v>
      </c>
      <c r="O37" s="59" t="s">
        <v>214</v>
      </c>
      <c r="P37" s="59" t="s">
        <v>214</v>
      </c>
      <c r="Q37" s="59" t="s">
        <v>214</v>
      </c>
      <c r="R37" s="59" t="s">
        <v>214</v>
      </c>
      <c r="S37" s="59" t="s">
        <v>214</v>
      </c>
      <c r="T37" s="59" t="s">
        <v>214</v>
      </c>
      <c r="U37" s="59" t="s">
        <v>214</v>
      </c>
      <c r="V37" s="59" t="s">
        <v>214</v>
      </c>
      <c r="W37" s="59" t="s">
        <v>214</v>
      </c>
      <c r="X37" s="59">
        <v>1.4375470379999999</v>
      </c>
      <c r="Y37" s="48"/>
      <c r="Z37" s="59" t="s">
        <v>214</v>
      </c>
      <c r="AA37" s="59" t="s">
        <v>214</v>
      </c>
      <c r="AB37" s="59" t="s">
        <v>214</v>
      </c>
      <c r="AC37" s="59" t="s">
        <v>214</v>
      </c>
      <c r="AD37" s="59">
        <v>1.4375470379999999</v>
      </c>
      <c r="AE37" s="6"/>
      <c r="AF37" s="6"/>
      <c r="AG37" s="6"/>
      <c r="AH37" s="6"/>
      <c r="AI37" s="6"/>
    </row>
    <row r="38" spans="2:35" s="7" customFormat="1" ht="16.5" customHeight="1" x14ac:dyDescent="0.25">
      <c r="B38" s="105" t="s">
        <v>54</v>
      </c>
      <c r="C38" s="105" t="s">
        <v>160</v>
      </c>
      <c r="D38" s="56" t="s">
        <v>184</v>
      </c>
      <c r="E38" s="57" t="s">
        <v>214</v>
      </c>
      <c r="F38" s="57" t="s">
        <v>214</v>
      </c>
      <c r="G38" s="57" t="s">
        <v>214</v>
      </c>
      <c r="H38" s="57" t="s">
        <v>214</v>
      </c>
      <c r="I38" s="57" t="s">
        <v>214</v>
      </c>
      <c r="J38" s="57" t="s">
        <v>214</v>
      </c>
      <c r="K38" s="57" t="s">
        <v>214</v>
      </c>
      <c r="L38" s="57" t="s">
        <v>214</v>
      </c>
      <c r="M38" s="57" t="s">
        <v>214</v>
      </c>
      <c r="N38" s="57" t="s">
        <v>214</v>
      </c>
      <c r="O38" s="57" t="s">
        <v>214</v>
      </c>
      <c r="P38" s="57" t="s">
        <v>214</v>
      </c>
      <c r="Q38" s="57" t="s">
        <v>214</v>
      </c>
      <c r="R38" s="57" t="s">
        <v>214</v>
      </c>
      <c r="S38" s="57" t="s">
        <v>214</v>
      </c>
      <c r="T38" s="57" t="s">
        <v>214</v>
      </c>
      <c r="U38" s="57" t="s">
        <v>214</v>
      </c>
      <c r="V38" s="57" t="s">
        <v>214</v>
      </c>
      <c r="W38" s="57" t="s">
        <v>214</v>
      </c>
      <c r="X38" s="57">
        <v>1.0113732500000001</v>
      </c>
      <c r="Y38" s="99"/>
      <c r="Z38" s="57" t="s">
        <v>214</v>
      </c>
      <c r="AA38" s="57" t="s">
        <v>214</v>
      </c>
      <c r="AB38" s="57" t="s">
        <v>214</v>
      </c>
      <c r="AC38" s="57" t="s">
        <v>214</v>
      </c>
      <c r="AD38" s="57">
        <v>1.0113732500000001</v>
      </c>
      <c r="AE38" s="6"/>
      <c r="AF38" s="6"/>
      <c r="AG38" s="6"/>
      <c r="AH38" s="6"/>
      <c r="AI38" s="6"/>
    </row>
    <row r="39" spans="2:35" s="7" customFormat="1" ht="16.5" customHeight="1" x14ac:dyDescent="0.25">
      <c r="B39" s="107" t="s">
        <v>53</v>
      </c>
      <c r="C39" s="107" t="s">
        <v>114</v>
      </c>
      <c r="D39" s="53" t="s">
        <v>184</v>
      </c>
      <c r="E39" s="54" t="s">
        <v>214</v>
      </c>
      <c r="F39" s="54" t="s">
        <v>214</v>
      </c>
      <c r="G39" s="54" t="s">
        <v>214</v>
      </c>
      <c r="H39" s="54" t="s">
        <v>214</v>
      </c>
      <c r="I39" s="54" t="s">
        <v>214</v>
      </c>
      <c r="J39" s="54" t="s">
        <v>214</v>
      </c>
      <c r="K39" s="54" t="s">
        <v>214</v>
      </c>
      <c r="L39" s="54" t="s">
        <v>214</v>
      </c>
      <c r="M39" s="54" t="s">
        <v>214</v>
      </c>
      <c r="N39" s="54" t="s">
        <v>214</v>
      </c>
      <c r="O39" s="54" t="s">
        <v>214</v>
      </c>
      <c r="P39" s="54" t="s">
        <v>214</v>
      </c>
      <c r="Q39" s="54" t="s">
        <v>214</v>
      </c>
      <c r="R39" s="54" t="s">
        <v>214</v>
      </c>
      <c r="S39" s="54" t="s">
        <v>214</v>
      </c>
      <c r="T39" s="54" t="s">
        <v>214</v>
      </c>
      <c r="U39" s="54" t="s">
        <v>214</v>
      </c>
      <c r="V39" s="54" t="s">
        <v>214</v>
      </c>
      <c r="W39" s="54" t="s">
        <v>214</v>
      </c>
      <c r="X39" s="54">
        <v>0.86719763000000005</v>
      </c>
      <c r="Y39" s="101"/>
      <c r="Z39" s="66" t="s">
        <v>214</v>
      </c>
      <c r="AA39" s="54" t="s">
        <v>214</v>
      </c>
      <c r="AB39" s="54" t="s">
        <v>214</v>
      </c>
      <c r="AC39" s="54" t="s">
        <v>214</v>
      </c>
      <c r="AD39" s="54">
        <v>0.86719763000000005</v>
      </c>
      <c r="AE39" s="6"/>
      <c r="AF39" s="6"/>
      <c r="AG39" s="6"/>
      <c r="AH39" s="6"/>
      <c r="AI39" s="6"/>
    </row>
    <row r="40" spans="2:35" ht="12.75" customHeight="1" x14ac:dyDescent="0.25">
      <c r="B40" s="8"/>
      <c r="C40" s="8"/>
      <c r="D40" s="12"/>
      <c r="E40" s="16"/>
      <c r="F40" s="16"/>
      <c r="G40" s="16"/>
      <c r="H40" s="16"/>
      <c r="I40" s="16"/>
      <c r="J40" s="16"/>
      <c r="K40" s="16"/>
      <c r="L40" s="16"/>
      <c r="M40" s="16"/>
      <c r="N40" s="16"/>
      <c r="O40" s="16"/>
      <c r="P40" s="16"/>
      <c r="Q40" s="16"/>
      <c r="R40" s="16"/>
      <c r="S40" s="16"/>
      <c r="T40" s="16"/>
      <c r="U40" s="16"/>
      <c r="V40" s="16"/>
      <c r="W40" s="16"/>
      <c r="X40" s="16"/>
      <c r="Y40" s="98"/>
      <c r="Z40" s="16"/>
      <c r="AA40" s="16"/>
      <c r="AB40" s="16"/>
      <c r="AC40" s="16"/>
      <c r="AD40" s="16"/>
    </row>
    <row r="41" spans="2:35" s="7" customFormat="1" ht="16.5" customHeight="1" x14ac:dyDescent="0.25">
      <c r="B41" s="14" t="s">
        <v>186</v>
      </c>
      <c r="C41" s="14" t="s">
        <v>172</v>
      </c>
      <c r="D41" s="15" t="s">
        <v>184</v>
      </c>
      <c r="E41" s="34" t="s">
        <v>173</v>
      </c>
      <c r="F41" s="34" t="s">
        <v>173</v>
      </c>
      <c r="G41" s="34" t="s">
        <v>173</v>
      </c>
      <c r="H41" s="34" t="s">
        <v>173</v>
      </c>
      <c r="I41" s="33">
        <v>45.900655</v>
      </c>
      <c r="J41" s="33">
        <v>49.002051999999999</v>
      </c>
      <c r="K41" s="33">
        <v>49.656629000000002</v>
      </c>
      <c r="L41" s="33">
        <v>51.958565000000007</v>
      </c>
      <c r="M41" s="33">
        <v>55.603289347937014</v>
      </c>
      <c r="N41" s="33">
        <v>56.952786828554004</v>
      </c>
      <c r="O41" s="33">
        <v>59.234853902707989</v>
      </c>
      <c r="P41" s="33">
        <f>SUM(P42:P49)</f>
        <v>57.656847750748035</v>
      </c>
      <c r="Q41" s="33">
        <v>62.243014885964001</v>
      </c>
      <c r="R41" s="33">
        <v>60.133670475839999</v>
      </c>
      <c r="S41" s="33">
        <v>60.23861865794774</v>
      </c>
      <c r="T41" s="33">
        <v>61.925739000334936</v>
      </c>
      <c r="U41" s="33">
        <f>SUM(U42:U50)</f>
        <v>77.349993849622507</v>
      </c>
      <c r="V41" s="33">
        <v>76.982560261410413</v>
      </c>
      <c r="W41" s="33">
        <v>78.137720921784364</v>
      </c>
      <c r="X41" s="33">
        <f>SUM(X42:X50)</f>
        <v>80.310933390715221</v>
      </c>
      <c r="Y41" s="100"/>
      <c r="Z41" s="34" t="s">
        <v>173</v>
      </c>
      <c r="AA41" s="33">
        <v>196.51790099999999</v>
      </c>
      <c r="AB41" s="33">
        <v>229.44777782994703</v>
      </c>
      <c r="AC41" s="33">
        <v>244.54104302008668</v>
      </c>
      <c r="AD41" s="33">
        <v>312.78120842353252</v>
      </c>
      <c r="AE41" s="6"/>
      <c r="AF41" s="6"/>
      <c r="AG41" s="6"/>
      <c r="AH41" s="6"/>
      <c r="AI41" s="6"/>
    </row>
    <row r="42" spans="2:35" s="7" customFormat="1" ht="16.5" customHeight="1" x14ac:dyDescent="0.25">
      <c r="B42" s="45" t="s">
        <v>52</v>
      </c>
      <c r="C42" s="45" t="s">
        <v>113</v>
      </c>
      <c r="D42" s="46" t="s">
        <v>184</v>
      </c>
      <c r="E42" s="63" t="s">
        <v>173</v>
      </c>
      <c r="F42" s="63" t="s">
        <v>173</v>
      </c>
      <c r="G42" s="63" t="s">
        <v>173</v>
      </c>
      <c r="H42" s="63" t="s">
        <v>173</v>
      </c>
      <c r="I42" s="47">
        <v>20.082350000000002</v>
      </c>
      <c r="J42" s="47">
        <v>21.011444000000001</v>
      </c>
      <c r="K42" s="47">
        <v>20.688486000000001</v>
      </c>
      <c r="L42" s="47">
        <v>21.999053</v>
      </c>
      <c r="M42" s="47">
        <v>22.33355325365002</v>
      </c>
      <c r="N42" s="47">
        <v>23.4993810227</v>
      </c>
      <c r="O42" s="47">
        <v>23.507106733320008</v>
      </c>
      <c r="P42" s="47">
        <v>22.874967391190026</v>
      </c>
      <c r="Q42" s="47">
        <v>25.16076379567</v>
      </c>
      <c r="R42" s="47">
        <v>24.338466867699992</v>
      </c>
      <c r="S42" s="47">
        <v>24.520696458840025</v>
      </c>
      <c r="T42" s="47">
        <v>24.954441013699917</v>
      </c>
      <c r="U42" s="47">
        <v>25.57982585215974</v>
      </c>
      <c r="V42" s="47">
        <v>26.926612485699991</v>
      </c>
      <c r="W42" s="47">
        <v>28.217036825319873</v>
      </c>
      <c r="X42" s="47">
        <v>29.404710928492236</v>
      </c>
      <c r="Y42" s="101"/>
      <c r="Z42" s="63" t="s">
        <v>173</v>
      </c>
      <c r="AA42" s="47">
        <v>83.781333000000004</v>
      </c>
      <c r="AB42" s="47">
        <v>92.215008400860043</v>
      </c>
      <c r="AC42" s="47">
        <v>98.974368135909941</v>
      </c>
      <c r="AD42" s="47">
        <v>110.12818609167185</v>
      </c>
      <c r="AE42" s="6"/>
      <c r="AF42" s="6"/>
      <c r="AG42" s="6"/>
      <c r="AH42" s="6"/>
      <c r="AI42" s="6"/>
    </row>
    <row r="43" spans="2:35" s="7" customFormat="1" ht="16.5" customHeight="1" x14ac:dyDescent="0.25">
      <c r="B43" s="48" t="s">
        <v>53</v>
      </c>
      <c r="C43" s="48" t="s">
        <v>114</v>
      </c>
      <c r="D43" s="49" t="s">
        <v>184</v>
      </c>
      <c r="E43" s="64" t="s">
        <v>173</v>
      </c>
      <c r="F43" s="64" t="s">
        <v>173</v>
      </c>
      <c r="G43" s="64" t="s">
        <v>173</v>
      </c>
      <c r="H43" s="64" t="s">
        <v>173</v>
      </c>
      <c r="I43" s="50">
        <v>15.486091</v>
      </c>
      <c r="J43" s="50">
        <v>17.549347000000001</v>
      </c>
      <c r="K43" s="50">
        <v>17.417629999999999</v>
      </c>
      <c r="L43" s="50">
        <v>18.704087999999999</v>
      </c>
      <c r="M43" s="50">
        <v>20.994206104766999</v>
      </c>
      <c r="N43" s="50">
        <v>19.039874643234</v>
      </c>
      <c r="O43" s="50">
        <v>20.427855283728004</v>
      </c>
      <c r="P43" s="50">
        <v>20.939625766878002</v>
      </c>
      <c r="Q43" s="50">
        <v>22.009297280584001</v>
      </c>
      <c r="R43" s="50">
        <v>22.876515696790001</v>
      </c>
      <c r="S43" s="50">
        <v>23.664440199079998</v>
      </c>
      <c r="T43" s="50">
        <v>24.441939032655</v>
      </c>
      <c r="U43" s="50">
        <v>25.229267464275004</v>
      </c>
      <c r="V43" s="50">
        <v>25.296101046597656</v>
      </c>
      <c r="W43" s="50">
        <v>25.571109463808003</v>
      </c>
      <c r="X43" s="50">
        <v>25.780324161755075</v>
      </c>
      <c r="Y43" s="101"/>
      <c r="Z43" s="64" t="s">
        <v>173</v>
      </c>
      <c r="AA43" s="50">
        <v>69.157156000000001</v>
      </c>
      <c r="AB43" s="50">
        <v>81.40156179860702</v>
      </c>
      <c r="AC43" s="50">
        <v>92.992192209108993</v>
      </c>
      <c r="AD43" s="50">
        <v>101.87680213643574</v>
      </c>
      <c r="AE43" s="6"/>
      <c r="AF43" s="6"/>
      <c r="AG43" s="6"/>
      <c r="AH43" s="6"/>
      <c r="AI43" s="6"/>
    </row>
    <row r="44" spans="2:35" s="7" customFormat="1" ht="16.5" customHeight="1" x14ac:dyDescent="0.25">
      <c r="B44" s="65" t="s">
        <v>54</v>
      </c>
      <c r="C44" s="65" t="s">
        <v>160</v>
      </c>
      <c r="D44" s="46" t="s">
        <v>184</v>
      </c>
      <c r="E44" s="63" t="s">
        <v>173</v>
      </c>
      <c r="F44" s="63" t="s">
        <v>173</v>
      </c>
      <c r="G44" s="63" t="s">
        <v>173</v>
      </c>
      <c r="H44" s="63" t="s">
        <v>173</v>
      </c>
      <c r="I44" s="47">
        <v>0</v>
      </c>
      <c r="J44" s="47">
        <v>0</v>
      </c>
      <c r="K44" s="47">
        <v>0</v>
      </c>
      <c r="L44" s="47">
        <v>0</v>
      </c>
      <c r="M44" s="47">
        <v>0</v>
      </c>
      <c r="N44" s="47">
        <v>0</v>
      </c>
      <c r="O44" s="47">
        <v>0</v>
      </c>
      <c r="P44" s="47">
        <v>0</v>
      </c>
      <c r="Q44" s="47">
        <v>0</v>
      </c>
      <c r="R44" s="47">
        <v>0</v>
      </c>
      <c r="S44" s="47">
        <v>0</v>
      </c>
      <c r="T44" s="47">
        <v>0</v>
      </c>
      <c r="U44" s="47">
        <v>0</v>
      </c>
      <c r="V44" s="47">
        <v>0</v>
      </c>
      <c r="W44" s="47">
        <v>0</v>
      </c>
      <c r="X44" s="47">
        <v>0</v>
      </c>
      <c r="Y44" s="96">
        <v>0</v>
      </c>
      <c r="Z44" s="63" t="s">
        <v>173</v>
      </c>
      <c r="AA44" s="47">
        <v>0</v>
      </c>
      <c r="AB44" s="47">
        <v>0</v>
      </c>
      <c r="AC44" s="47">
        <v>0</v>
      </c>
      <c r="AD44" s="47">
        <v>0</v>
      </c>
      <c r="AE44" s="6"/>
      <c r="AF44" s="6"/>
      <c r="AG44" s="6"/>
      <c r="AH44" s="6"/>
      <c r="AI44" s="6"/>
    </row>
    <row r="45" spans="2:35" s="7" customFormat="1" ht="16.5" customHeight="1" x14ac:dyDescent="0.25">
      <c r="B45" s="48" t="s">
        <v>55</v>
      </c>
      <c r="C45" s="48" t="s">
        <v>115</v>
      </c>
      <c r="D45" s="49" t="s">
        <v>184</v>
      </c>
      <c r="E45" s="64" t="s">
        <v>173</v>
      </c>
      <c r="F45" s="64" t="s">
        <v>173</v>
      </c>
      <c r="G45" s="64" t="s">
        <v>173</v>
      </c>
      <c r="H45" s="64" t="s">
        <v>173</v>
      </c>
      <c r="I45" s="50">
        <v>1.209468</v>
      </c>
      <c r="J45" s="50">
        <v>1.571267</v>
      </c>
      <c r="K45" s="50">
        <v>2.1330490000000002</v>
      </c>
      <c r="L45" s="50">
        <v>2.118169</v>
      </c>
      <c r="M45" s="50">
        <v>1.9929379699999998</v>
      </c>
      <c r="N45" s="50">
        <v>2.24402108</v>
      </c>
      <c r="O45" s="50">
        <v>2.4670221500000005</v>
      </c>
      <c r="P45" s="50">
        <v>2.3791991799999987</v>
      </c>
      <c r="Q45" s="50">
        <v>2.5093218999999967</v>
      </c>
      <c r="R45" s="50">
        <v>2.3552524100000012</v>
      </c>
      <c r="S45" s="50">
        <v>2.4362156399999964</v>
      </c>
      <c r="T45" s="50">
        <v>2.7449912899999989</v>
      </c>
      <c r="U45" s="50">
        <v>3.1279116700000023</v>
      </c>
      <c r="V45" s="50">
        <v>3.4820949599999973</v>
      </c>
      <c r="W45" s="50">
        <v>3.9342546900000022</v>
      </c>
      <c r="X45" s="50">
        <v>4.7336050972219113</v>
      </c>
      <c r="Y45" s="101"/>
      <c r="Z45" s="64" t="s">
        <v>173</v>
      </c>
      <c r="AA45" s="50">
        <v>7.0319529999999997</v>
      </c>
      <c r="AB45" s="50">
        <v>9.0831803799999982</v>
      </c>
      <c r="AC45" s="50">
        <v>10.045781239999993</v>
      </c>
      <c r="AD45" s="50">
        <v>15.277866417221912</v>
      </c>
      <c r="AE45" s="6"/>
      <c r="AF45" s="6"/>
      <c r="AG45" s="6"/>
      <c r="AH45" s="6"/>
      <c r="AI45" s="6"/>
    </row>
    <row r="46" spans="2:35" s="7" customFormat="1" ht="16.5" customHeight="1" x14ac:dyDescent="0.25">
      <c r="B46" s="45" t="s">
        <v>56</v>
      </c>
      <c r="C46" s="45" t="s">
        <v>116</v>
      </c>
      <c r="D46" s="46" t="s">
        <v>184</v>
      </c>
      <c r="E46" s="63" t="s">
        <v>173</v>
      </c>
      <c r="F46" s="63" t="s">
        <v>173</v>
      </c>
      <c r="G46" s="63" t="s">
        <v>173</v>
      </c>
      <c r="H46" s="63" t="s">
        <v>173</v>
      </c>
      <c r="I46" s="47">
        <v>1.708494</v>
      </c>
      <c r="J46" s="47">
        <v>1.9856469999999999</v>
      </c>
      <c r="K46" s="47">
        <v>2.1677909999999998</v>
      </c>
      <c r="L46" s="47">
        <v>1.761366</v>
      </c>
      <c r="M46" s="47">
        <v>1.8712224366600008</v>
      </c>
      <c r="N46" s="47">
        <v>2.33830800513</v>
      </c>
      <c r="O46" s="47">
        <v>2.1369291886199977</v>
      </c>
      <c r="P46" s="47">
        <v>2.1267361592100018</v>
      </c>
      <c r="Q46" s="47">
        <v>2.3148833201400025</v>
      </c>
      <c r="R46" s="47">
        <v>2.2452137725800001</v>
      </c>
      <c r="S46" s="47">
        <v>2.1840204973700006</v>
      </c>
      <c r="T46" s="47">
        <v>1.667315934220001</v>
      </c>
      <c r="U46" s="47">
        <v>2.1612737211300002</v>
      </c>
      <c r="V46" s="47">
        <v>2.1680531551999991</v>
      </c>
      <c r="W46" s="47">
        <v>2.1733054023699987</v>
      </c>
      <c r="X46" s="47">
        <v>1.5816261904197901</v>
      </c>
      <c r="Y46" s="101"/>
      <c r="Z46" s="63" t="s">
        <v>173</v>
      </c>
      <c r="AA46" s="47">
        <v>7.6232979999999992</v>
      </c>
      <c r="AB46" s="47">
        <v>8.4731957896200001</v>
      </c>
      <c r="AC46" s="47">
        <v>8.411433524310004</v>
      </c>
      <c r="AD46" s="47">
        <v>8.0842584691197885</v>
      </c>
      <c r="AE46" s="6"/>
      <c r="AF46" s="6"/>
      <c r="AG46" s="6"/>
      <c r="AH46" s="6"/>
      <c r="AI46" s="6"/>
    </row>
    <row r="47" spans="2:35" s="7" customFormat="1" ht="16.5" customHeight="1" x14ac:dyDescent="0.25">
      <c r="B47" s="48" t="s">
        <v>57</v>
      </c>
      <c r="C47" s="48" t="s">
        <v>117</v>
      </c>
      <c r="D47" s="49" t="s">
        <v>184</v>
      </c>
      <c r="E47" s="64" t="s">
        <v>173</v>
      </c>
      <c r="F47" s="64" t="s">
        <v>173</v>
      </c>
      <c r="G47" s="64" t="s">
        <v>173</v>
      </c>
      <c r="H47" s="64" t="s">
        <v>173</v>
      </c>
      <c r="I47" s="50">
        <v>3.0618050000000001</v>
      </c>
      <c r="J47" s="50">
        <v>3.3582169999999998</v>
      </c>
      <c r="K47" s="50">
        <v>3.4611450000000001</v>
      </c>
      <c r="L47" s="50">
        <v>3.2866219999999999</v>
      </c>
      <c r="M47" s="50">
        <v>3.4450565028599995</v>
      </c>
      <c r="N47" s="50">
        <v>3.57209759749</v>
      </c>
      <c r="O47" s="50">
        <v>3.4376832970399991</v>
      </c>
      <c r="P47" s="50">
        <v>3.3106481734699997</v>
      </c>
      <c r="Q47" s="50">
        <v>3.8585046495700008</v>
      </c>
      <c r="R47" s="50">
        <v>3.8342234787700011</v>
      </c>
      <c r="S47" s="50">
        <v>3.6551786203200018</v>
      </c>
      <c r="T47" s="50">
        <v>3.6214466737600013</v>
      </c>
      <c r="U47" s="50">
        <v>3.7047940521900014</v>
      </c>
      <c r="V47" s="50">
        <v>3.5679050855699996</v>
      </c>
      <c r="W47" s="50">
        <v>3.4716902040866167</v>
      </c>
      <c r="X47" s="50">
        <v>3.4066874298589074</v>
      </c>
      <c r="Y47" s="101"/>
      <c r="Z47" s="64" t="s">
        <v>173</v>
      </c>
      <c r="AA47" s="50">
        <v>13.167788999999999</v>
      </c>
      <c r="AB47" s="50">
        <v>13.765485570859999</v>
      </c>
      <c r="AC47" s="50">
        <v>14.969353422420006</v>
      </c>
      <c r="AD47" s="50">
        <v>14.151076771705524</v>
      </c>
      <c r="AE47" s="6"/>
      <c r="AF47" s="6"/>
      <c r="AG47" s="6"/>
      <c r="AH47" s="6"/>
      <c r="AI47" s="6"/>
    </row>
    <row r="48" spans="2:35" s="7" customFormat="1" ht="16.5" customHeight="1" x14ac:dyDescent="0.25">
      <c r="B48" s="45" t="s">
        <v>59</v>
      </c>
      <c r="C48" s="45" t="s">
        <v>162</v>
      </c>
      <c r="D48" s="46" t="s">
        <v>184</v>
      </c>
      <c r="E48" s="63" t="s">
        <v>173</v>
      </c>
      <c r="F48" s="63" t="s">
        <v>173</v>
      </c>
      <c r="G48" s="63" t="s">
        <v>173</v>
      </c>
      <c r="H48" s="63" t="s">
        <v>173</v>
      </c>
      <c r="I48" s="47">
        <v>2.3319999999999999</v>
      </c>
      <c r="J48" s="47">
        <v>1.9330000000000001</v>
      </c>
      <c r="K48" s="47">
        <v>2.1709999999999998</v>
      </c>
      <c r="L48" s="47">
        <v>2.68</v>
      </c>
      <c r="M48" s="47">
        <v>2.5674218000000013</v>
      </c>
      <c r="N48" s="47">
        <v>2.3816344599999999</v>
      </c>
      <c r="O48" s="47">
        <v>3.300957669999995</v>
      </c>
      <c r="P48" s="47">
        <v>2.7629194300000015</v>
      </c>
      <c r="Q48" s="47">
        <v>5.3511050199999985</v>
      </c>
      <c r="R48" s="47">
        <v>3.761411690000001</v>
      </c>
      <c r="S48" s="47">
        <v>3.4518411600000025</v>
      </c>
      <c r="T48" s="47">
        <v>4.3109926300000048</v>
      </c>
      <c r="U48" s="47">
        <v>5.1785823400000011</v>
      </c>
      <c r="V48" s="47">
        <v>4.3661719899999998</v>
      </c>
      <c r="W48" s="47">
        <v>3.6838705680999961</v>
      </c>
      <c r="X48" s="47">
        <v>4.6038472378805748</v>
      </c>
      <c r="Y48" s="101"/>
      <c r="Z48" s="63" t="s">
        <v>173</v>
      </c>
      <c r="AA48" s="47">
        <v>9.1159999999999997</v>
      </c>
      <c r="AB48" s="47">
        <v>11.012933359999998</v>
      </c>
      <c r="AC48" s="47">
        <v>16.875350500000007</v>
      </c>
      <c r="AD48" s="47">
        <v>17.83247213598057</v>
      </c>
      <c r="AE48" s="6"/>
      <c r="AF48" s="6"/>
      <c r="AG48" s="6"/>
      <c r="AH48" s="6"/>
      <c r="AI48" s="6"/>
    </row>
    <row r="49" spans="2:35" s="7" customFormat="1" ht="16.5" customHeight="1" x14ac:dyDescent="0.25">
      <c r="B49" s="48" t="s">
        <v>58</v>
      </c>
      <c r="C49" s="48" t="s">
        <v>118</v>
      </c>
      <c r="D49" s="49" t="s">
        <v>184</v>
      </c>
      <c r="E49" s="64" t="s">
        <v>173</v>
      </c>
      <c r="F49" s="64" t="s">
        <v>173</v>
      </c>
      <c r="G49" s="64" t="s">
        <v>173</v>
      </c>
      <c r="H49" s="64" t="s">
        <v>173</v>
      </c>
      <c r="I49" s="50">
        <v>2.0204469999999999</v>
      </c>
      <c r="J49" s="50">
        <v>1.5931299999999999</v>
      </c>
      <c r="K49" s="50">
        <v>1.6175280000000001</v>
      </c>
      <c r="L49" s="50">
        <v>1.409267</v>
      </c>
      <c r="M49" s="50">
        <v>2.3988912800000004</v>
      </c>
      <c r="N49" s="50">
        <v>3.8774700200000001</v>
      </c>
      <c r="O49" s="50">
        <v>3.9572995799999999</v>
      </c>
      <c r="P49" s="50">
        <v>3.2627516500000002</v>
      </c>
      <c r="Q49" s="50">
        <v>1.0391389200000001</v>
      </c>
      <c r="R49" s="50">
        <v>0.7225865600000001</v>
      </c>
      <c r="S49" s="50">
        <v>0.3262260823377155</v>
      </c>
      <c r="T49" s="50">
        <v>0.18461242600000818</v>
      </c>
      <c r="U49" s="50">
        <v>0.26635725880001149</v>
      </c>
      <c r="V49" s="50" t="s">
        <v>214</v>
      </c>
      <c r="W49" s="50" t="s">
        <v>214</v>
      </c>
      <c r="X49" s="50" t="s">
        <v>214</v>
      </c>
      <c r="Y49" s="101"/>
      <c r="Z49" s="64" t="s">
        <v>173</v>
      </c>
      <c r="AA49" s="50">
        <v>6.6403719999999993</v>
      </c>
      <c r="AB49" s="50">
        <v>13.496412530000001</v>
      </c>
      <c r="AC49" s="50">
        <v>2.272563988337724</v>
      </c>
      <c r="AD49" s="50">
        <v>0.26635725880001149</v>
      </c>
      <c r="AE49" s="6"/>
    </row>
    <row r="50" spans="2:35" s="7" customFormat="1" ht="16.5" customHeight="1" x14ac:dyDescent="0.25">
      <c r="B50" s="74" t="s">
        <v>251</v>
      </c>
      <c r="C50" s="74" t="s">
        <v>264</v>
      </c>
      <c r="D50" s="61" t="s">
        <v>184</v>
      </c>
      <c r="E50" s="124" t="s">
        <v>214</v>
      </c>
      <c r="F50" s="124" t="s">
        <v>214</v>
      </c>
      <c r="G50" s="124" t="s">
        <v>214</v>
      </c>
      <c r="H50" s="124" t="s">
        <v>214</v>
      </c>
      <c r="I50" s="62" t="s">
        <v>214</v>
      </c>
      <c r="J50" s="62" t="s">
        <v>214</v>
      </c>
      <c r="K50" s="62" t="s">
        <v>214</v>
      </c>
      <c r="L50" s="62" t="s">
        <v>214</v>
      </c>
      <c r="M50" s="62" t="s">
        <v>214</v>
      </c>
      <c r="N50" s="62" t="s">
        <v>214</v>
      </c>
      <c r="O50" s="62" t="s">
        <v>214</v>
      </c>
      <c r="P50" s="62" t="s">
        <v>214</v>
      </c>
      <c r="Q50" s="62" t="s">
        <v>214</v>
      </c>
      <c r="R50" s="62" t="s">
        <v>214</v>
      </c>
      <c r="S50" s="62" t="s">
        <v>214</v>
      </c>
      <c r="T50" s="62" t="s">
        <v>214</v>
      </c>
      <c r="U50" s="62">
        <v>12.101981491067747</v>
      </c>
      <c r="V50" s="62">
        <v>11.17562153834276</v>
      </c>
      <c r="W50" s="62">
        <v>11.086453768099872</v>
      </c>
      <c r="X50" s="62">
        <v>10.80013234508672</v>
      </c>
      <c r="Y50" s="101"/>
      <c r="Z50" s="124" t="s">
        <v>173</v>
      </c>
      <c r="AA50" s="62" t="s">
        <v>173</v>
      </c>
      <c r="AB50" s="62" t="s">
        <v>173</v>
      </c>
      <c r="AC50" s="62" t="s">
        <v>173</v>
      </c>
      <c r="AD50" s="62">
        <v>45.164189142597095</v>
      </c>
      <c r="AE50" s="6"/>
      <c r="AF50" s="6"/>
      <c r="AG50" s="6"/>
      <c r="AH50" s="6"/>
      <c r="AI50" s="6"/>
    </row>
    <row r="51" spans="2:35" s="7" customFormat="1" ht="16.5" customHeight="1" x14ac:dyDescent="0.3">
      <c r="B51" s="48"/>
      <c r="C51" s="48"/>
      <c r="D51" s="58"/>
      <c r="E51" s="125"/>
      <c r="F51" s="125"/>
      <c r="G51" s="125"/>
      <c r="H51" s="125"/>
      <c r="I51" s="59"/>
      <c r="J51" s="59"/>
      <c r="K51" s="59"/>
      <c r="L51" s="59"/>
      <c r="M51" s="59"/>
      <c r="N51" s="59"/>
      <c r="O51" s="59"/>
      <c r="P51" s="59"/>
      <c r="Q51" s="59"/>
      <c r="R51" s="59"/>
      <c r="S51" s="59"/>
      <c r="T51" s="59"/>
      <c r="U51" s="59"/>
      <c r="V51" s="59"/>
      <c r="W51" s="59"/>
      <c r="X51" s="59"/>
      <c r="Y51" s="101"/>
      <c r="Z51" s="125"/>
      <c r="AA51" s="59"/>
      <c r="AB51" s="59"/>
      <c r="AC51" s="59"/>
      <c r="AD51" s="59"/>
      <c r="AE51" s="126"/>
    </row>
    <row r="52" spans="2:35" s="7" customFormat="1" ht="27.9" customHeight="1" x14ac:dyDescent="0.3">
      <c r="B52" s="20" t="s">
        <v>175</v>
      </c>
      <c r="C52" s="24"/>
      <c r="D52" s="25"/>
      <c r="E52" s="26"/>
      <c r="F52" s="26"/>
      <c r="G52" s="26"/>
      <c r="H52" s="26"/>
      <c r="I52" s="26"/>
      <c r="J52" s="26"/>
      <c r="K52" s="26"/>
      <c r="L52" s="26"/>
      <c r="M52" s="26"/>
      <c r="N52" s="26"/>
      <c r="O52" s="26"/>
      <c r="P52" s="26"/>
      <c r="Q52" s="26"/>
      <c r="R52" s="26"/>
      <c r="S52" s="26"/>
      <c r="T52" s="26"/>
      <c r="U52" s="26"/>
      <c r="V52" s="26"/>
      <c r="W52" s="26"/>
      <c r="X52" s="26"/>
      <c r="Y52" s="101"/>
      <c r="Z52" s="26"/>
      <c r="AA52" s="26"/>
      <c r="AB52" s="26"/>
      <c r="AC52" s="26"/>
      <c r="AD52" s="26"/>
    </row>
    <row r="53" spans="2:35" s="7" customFormat="1" ht="16.5" customHeight="1" x14ac:dyDescent="0.3">
      <c r="B53" s="14" t="s">
        <v>73</v>
      </c>
      <c r="C53" s="35" t="s">
        <v>174</v>
      </c>
      <c r="D53" s="15"/>
      <c r="E53" s="34"/>
      <c r="F53" s="34"/>
      <c r="G53" s="34"/>
      <c r="H53" s="34"/>
      <c r="I53" s="34"/>
      <c r="J53" s="34"/>
      <c r="K53" s="34"/>
      <c r="L53" s="34"/>
      <c r="M53" s="34"/>
      <c r="N53" s="34"/>
      <c r="O53" s="34"/>
      <c r="P53" s="34"/>
      <c r="Q53" s="34"/>
      <c r="R53" s="34"/>
      <c r="S53" s="34"/>
      <c r="T53" s="34"/>
      <c r="U53" s="34"/>
      <c r="V53" s="34"/>
      <c r="W53" s="34"/>
      <c r="X53" s="34"/>
      <c r="Y53" s="101"/>
      <c r="Z53" s="34"/>
      <c r="AA53" s="34"/>
      <c r="AB53" s="34"/>
      <c r="AC53" s="34"/>
      <c r="AD53" s="34"/>
    </row>
    <row r="54" spans="2:35" s="7" customFormat="1" ht="16.5" customHeight="1" x14ac:dyDescent="0.25">
      <c r="B54" s="67" t="s">
        <v>187</v>
      </c>
      <c r="C54" s="67" t="s">
        <v>183</v>
      </c>
      <c r="D54" s="46" t="s">
        <v>74</v>
      </c>
      <c r="E54" s="68">
        <v>2119.1390000000001</v>
      </c>
      <c r="F54" s="68">
        <v>2083.0510000000004</v>
      </c>
      <c r="G54" s="68">
        <v>2374.6779999999999</v>
      </c>
      <c r="H54" s="68">
        <v>2498.8999999999996</v>
      </c>
      <c r="I54" s="68">
        <v>2528.0230000000001</v>
      </c>
      <c r="J54" s="68">
        <v>2400.2720000000004</v>
      </c>
      <c r="K54" s="68">
        <v>2441.864</v>
      </c>
      <c r="L54" s="68">
        <v>2497.7950000000001</v>
      </c>
      <c r="M54" s="68">
        <v>2522.038</v>
      </c>
      <c r="N54" s="68">
        <v>2573.011</v>
      </c>
      <c r="O54" s="68">
        <v>2554.6639999999998</v>
      </c>
      <c r="P54" s="68">
        <v>2539.2519999999995</v>
      </c>
      <c r="Q54" s="68">
        <v>2567.319</v>
      </c>
      <c r="R54" s="68">
        <v>2701.9780000000001</v>
      </c>
      <c r="S54" s="68">
        <v>2800.9849999999997</v>
      </c>
      <c r="T54" s="68">
        <v>2680.5990000000002</v>
      </c>
      <c r="U54" s="68">
        <v>2845.924</v>
      </c>
      <c r="V54" s="68">
        <f>2.814377*1000</f>
        <v>2814.377</v>
      </c>
      <c r="W54" s="68">
        <v>2802.0819999999999</v>
      </c>
      <c r="X54" s="68">
        <v>2750.2530000000002</v>
      </c>
      <c r="Y54" s="101"/>
      <c r="Z54" s="68">
        <v>2268.942</v>
      </c>
      <c r="AA54" s="68">
        <v>2466.9884999999999</v>
      </c>
      <c r="AB54" s="68">
        <v>2547.24125</v>
      </c>
      <c r="AC54" s="68">
        <v>2687.7202500000003</v>
      </c>
      <c r="AD54" s="68">
        <v>2803.1590000000001</v>
      </c>
      <c r="AE54" s="6"/>
    </row>
    <row r="55" spans="2:35" s="7" customFormat="1" ht="16.5" customHeight="1" x14ac:dyDescent="0.25">
      <c r="B55" s="69" t="s">
        <v>188</v>
      </c>
      <c r="C55" s="69" t="s">
        <v>182</v>
      </c>
      <c r="D55" s="49" t="s">
        <v>74</v>
      </c>
      <c r="E55" s="50">
        <v>28.905666666666701</v>
      </c>
      <c r="F55" s="50">
        <v>30.8973333333333</v>
      </c>
      <c r="G55" s="50">
        <v>32.918333333333301</v>
      </c>
      <c r="H55" s="50">
        <v>33.186666666666703</v>
      </c>
      <c r="I55" s="50">
        <v>30.608000000000001</v>
      </c>
      <c r="J55" s="50">
        <v>27.856666666666669</v>
      </c>
      <c r="K55" s="50">
        <v>16.611999999999998</v>
      </c>
      <c r="L55" s="50">
        <v>16.463999999999999</v>
      </c>
      <c r="M55" s="50">
        <v>29.100333333333332</v>
      </c>
      <c r="N55" s="50">
        <v>37.4</v>
      </c>
      <c r="O55" s="50">
        <v>37.589333333333329</v>
      </c>
      <c r="P55" s="50">
        <v>30.937000000000001</v>
      </c>
      <c r="Q55" s="50">
        <v>43.036000000000001</v>
      </c>
      <c r="R55" s="50">
        <v>37.533333333333331</v>
      </c>
      <c r="S55" s="50">
        <v>44.901000000000003</v>
      </c>
      <c r="T55" s="50">
        <v>30.795666666666669</v>
      </c>
      <c r="U55" s="50">
        <v>28.282333333333334</v>
      </c>
      <c r="V55" s="50">
        <v>32.603333333333332</v>
      </c>
      <c r="W55" s="50">
        <v>35.841333333333338</v>
      </c>
      <c r="X55" s="50">
        <v>28.655000000000001</v>
      </c>
      <c r="Y55" s="101"/>
      <c r="Z55" s="50">
        <v>31.476999999999997</v>
      </c>
      <c r="AA55" s="50">
        <v>22.885166666666667</v>
      </c>
      <c r="AB55" s="50">
        <v>33.756666666666668</v>
      </c>
      <c r="AC55" s="50">
        <v>39.066500000000005</v>
      </c>
      <c r="AD55" s="50">
        <v>31.345500000000001</v>
      </c>
      <c r="AE55" s="6"/>
    </row>
    <row r="56" spans="2:35" s="7" customFormat="1" ht="16.5" customHeight="1" x14ac:dyDescent="0.25">
      <c r="B56" s="67" t="s">
        <v>176</v>
      </c>
      <c r="C56" s="67" t="s">
        <v>181</v>
      </c>
      <c r="D56" s="46" t="s">
        <v>74</v>
      </c>
      <c r="E56" s="68">
        <v>281.553</v>
      </c>
      <c r="F56" s="68">
        <v>288.40300000000002</v>
      </c>
      <c r="G56" s="68">
        <v>335.44099999999997</v>
      </c>
      <c r="H56" s="68">
        <v>360.52</v>
      </c>
      <c r="I56" s="68">
        <v>464.38600000000002</v>
      </c>
      <c r="J56" s="68">
        <v>510.779</v>
      </c>
      <c r="K56" s="68">
        <v>580.16999999999996</v>
      </c>
      <c r="L56" s="68">
        <v>632.73265714285708</v>
      </c>
      <c r="M56" s="68">
        <v>661.65300000000002</v>
      </c>
      <c r="N56" s="68">
        <v>745.46100000000001</v>
      </c>
      <c r="O56" s="68">
        <v>816.02200000000005</v>
      </c>
      <c r="P56" s="68">
        <v>862.63699999999994</v>
      </c>
      <c r="Q56" s="68">
        <v>894</v>
      </c>
      <c r="R56" s="68">
        <v>891.29899999999998</v>
      </c>
      <c r="S56" s="68">
        <v>874.96021621711475</v>
      </c>
      <c r="T56" s="68">
        <v>881.79700000000003</v>
      </c>
      <c r="U56" s="68">
        <v>884.15099999999995</v>
      </c>
      <c r="V56" s="68">
        <v>942.49900000000002</v>
      </c>
      <c r="W56" s="68">
        <v>1013.6599356574213</v>
      </c>
      <c r="X56" s="68">
        <v>1037.1308245000043</v>
      </c>
      <c r="Y56" s="101"/>
      <c r="Z56" s="68">
        <v>316.47924999999998</v>
      </c>
      <c r="AA56" s="68">
        <v>547.01691428571428</v>
      </c>
      <c r="AB56" s="68">
        <v>771.44325000000003</v>
      </c>
      <c r="AC56" s="68">
        <v>885.51405405427874</v>
      </c>
      <c r="AD56" s="68">
        <v>969.36019003935644</v>
      </c>
      <c r="AE56" s="6"/>
      <c r="AG56" s="123"/>
    </row>
    <row r="57" spans="2:35" s="7" customFormat="1" ht="16.5" customHeight="1" x14ac:dyDescent="0.25">
      <c r="B57" s="69" t="s">
        <v>177</v>
      </c>
      <c r="C57" s="69" t="s">
        <v>180</v>
      </c>
      <c r="D57" s="49" t="s">
        <v>74</v>
      </c>
      <c r="E57" s="71">
        <v>75.192999999999998</v>
      </c>
      <c r="F57" s="71">
        <v>81.138000000000005</v>
      </c>
      <c r="G57" s="71">
        <v>92.131</v>
      </c>
      <c r="H57" s="71">
        <v>97.033000000000001</v>
      </c>
      <c r="I57" s="71">
        <v>116.22199999999999</v>
      </c>
      <c r="J57" s="71">
        <v>116.505</v>
      </c>
      <c r="K57" s="71">
        <v>116.989</v>
      </c>
      <c r="L57" s="71">
        <v>119.97580000000001</v>
      </c>
      <c r="M57" s="71">
        <v>113.09</v>
      </c>
      <c r="N57" s="71">
        <v>119.82599999999999</v>
      </c>
      <c r="O57" s="71">
        <v>120.795</v>
      </c>
      <c r="P57" s="71">
        <v>109.886</v>
      </c>
      <c r="Q57" s="71">
        <v>121</v>
      </c>
      <c r="R57" s="71">
        <v>114.23</v>
      </c>
      <c r="S57" s="71">
        <v>112.91200000000001</v>
      </c>
      <c r="T57" s="71">
        <v>104.94799999999999</v>
      </c>
      <c r="U57" s="71">
        <v>114.991</v>
      </c>
      <c r="V57" s="71">
        <v>118.48699999999999</v>
      </c>
      <c r="W57" s="71">
        <v>123.404</v>
      </c>
      <c r="X57" s="71">
        <v>119.13849999999999</v>
      </c>
      <c r="Y57" s="101"/>
      <c r="Z57" s="71">
        <v>86.373750000000001</v>
      </c>
      <c r="AA57" s="71">
        <v>117.42295</v>
      </c>
      <c r="AB57" s="71">
        <v>115.89924999999999</v>
      </c>
      <c r="AC57" s="71">
        <v>113.27250000000001</v>
      </c>
      <c r="AD57" s="71">
        <v>119.00512499999999</v>
      </c>
      <c r="AE57" s="6"/>
      <c r="AG57" s="123"/>
    </row>
    <row r="58" spans="2:35" s="7" customFormat="1" ht="16.5" customHeight="1" x14ac:dyDescent="0.25">
      <c r="B58" s="72" t="s">
        <v>178</v>
      </c>
      <c r="C58" s="72" t="s">
        <v>179</v>
      </c>
      <c r="D58" s="61" t="s">
        <v>74</v>
      </c>
      <c r="E58" s="73">
        <v>135.869</v>
      </c>
      <c r="F58" s="73">
        <v>144.30199999999999</v>
      </c>
      <c r="G58" s="73">
        <v>149.63</v>
      </c>
      <c r="H58" s="73">
        <v>156.46899999999999</v>
      </c>
      <c r="I58" s="73">
        <v>163.77600000000001</v>
      </c>
      <c r="J58" s="73">
        <v>168.101</v>
      </c>
      <c r="K58" s="73">
        <v>175.73500000000001</v>
      </c>
      <c r="L58" s="73">
        <v>177.297</v>
      </c>
      <c r="M58" s="73">
        <v>177.39099999999999</v>
      </c>
      <c r="N58" s="73">
        <v>180.36500000000001</v>
      </c>
      <c r="O58" s="73">
        <v>187.77099999999999</v>
      </c>
      <c r="P58" s="73">
        <v>190.88300000000001</v>
      </c>
      <c r="Q58" s="73">
        <v>192.5</v>
      </c>
      <c r="R58" s="73">
        <v>189.05799999999999</v>
      </c>
      <c r="S58" s="73">
        <v>187.999</v>
      </c>
      <c r="T58" s="73">
        <v>183.18700000000001</v>
      </c>
      <c r="U58" s="73">
        <v>175.12299999999999</v>
      </c>
      <c r="V58" s="73">
        <v>174.053</v>
      </c>
      <c r="W58" s="73">
        <v>168.06399999999999</v>
      </c>
      <c r="X58" s="73">
        <v>153.47499999999999</v>
      </c>
      <c r="Y58" s="101"/>
      <c r="Z58" s="73">
        <v>146.5675</v>
      </c>
      <c r="AA58" s="73">
        <v>171.22725</v>
      </c>
      <c r="AB58" s="73">
        <v>184.10249999999999</v>
      </c>
      <c r="AC58" s="73">
        <v>188.18600000000001</v>
      </c>
      <c r="AD58" s="73">
        <v>167.67875000000001</v>
      </c>
      <c r="AE58" s="6"/>
    </row>
    <row r="59" spans="2:35" ht="12.75" customHeight="1" x14ac:dyDescent="0.25">
      <c r="B59" s="8"/>
      <c r="C59" s="8"/>
      <c r="D59" s="9"/>
      <c r="E59" s="10"/>
      <c r="F59" s="10"/>
      <c r="G59" s="10"/>
      <c r="H59" s="10"/>
      <c r="I59" s="10"/>
      <c r="J59" s="10"/>
      <c r="K59" s="10"/>
      <c r="L59" s="10"/>
      <c r="M59" s="10"/>
      <c r="N59" s="10"/>
      <c r="O59" s="10"/>
      <c r="P59" s="10"/>
      <c r="Q59" s="10"/>
      <c r="R59" s="10"/>
      <c r="S59" s="10"/>
      <c r="T59" s="10"/>
      <c r="U59" s="10"/>
      <c r="V59" s="10"/>
      <c r="W59" s="10"/>
      <c r="X59" s="10"/>
      <c r="Y59" s="101"/>
      <c r="Z59" s="10"/>
      <c r="AA59" s="10"/>
    </row>
    <row r="60" spans="2:35" x14ac:dyDescent="0.25">
      <c r="B60" s="11" t="s">
        <v>169</v>
      </c>
    </row>
    <row r="61" spans="2:35" ht="15" customHeight="1" x14ac:dyDescent="0.25">
      <c r="B61" s="191" t="s">
        <v>280</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3"/>
    </row>
    <row r="62" spans="2:35" x14ac:dyDescent="0.25">
      <c r="B62" s="194"/>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6"/>
    </row>
    <row r="63" spans="2:35" x14ac:dyDescent="0.25">
      <c r="B63" s="194"/>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6"/>
    </row>
    <row r="64" spans="2:35" x14ac:dyDescent="0.25">
      <c r="B64" s="194"/>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6"/>
    </row>
    <row r="65" spans="2:30" ht="34.5" customHeight="1" x14ac:dyDescent="0.25">
      <c r="B65" s="197"/>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9"/>
    </row>
  </sheetData>
  <mergeCells count="1">
    <mergeCell ref="B61:AD65"/>
  </mergeCells>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dimension ref="A1:AJ84"/>
  <sheetViews>
    <sheetView showGridLines="0" showRowColHeaders="0" zoomScale="90" zoomScaleNormal="90" workbookViewId="0">
      <pane xSplit="4" ySplit="3" topLeftCell="Q4" activePane="bottomRight" state="frozen"/>
      <selection activeCell="X5" sqref="X5"/>
      <selection pane="topRight" activeCell="X5" sqref="X5"/>
      <selection pane="bottomLeft" activeCell="X5" sqref="X5"/>
      <selection pane="bottomRight" activeCell="U23" sqref="U22:U23"/>
    </sheetView>
  </sheetViews>
  <sheetFormatPr defaultRowHeight="14.4" outlineLevelCol="1" x14ac:dyDescent="0.3"/>
  <cols>
    <col min="1" max="1" width="1.44140625" customWidth="1"/>
    <col min="2" max="2" width="45.44140625" style="1" customWidth="1"/>
    <col min="3" max="3" width="43" style="1" customWidth="1"/>
    <col min="4" max="4" width="11.5546875" style="5" customWidth="1"/>
    <col min="5" max="16" width="9.88671875" style="2" hidden="1" customWidth="1" outlineLevel="1"/>
    <col min="17" max="17" width="9.88671875" style="2" customWidth="1" collapsed="1"/>
    <col min="18" max="24" width="9.88671875" style="2" customWidth="1"/>
    <col min="25" max="25" width="1.44140625" style="93" customWidth="1"/>
    <col min="26" max="26" width="7.6640625" style="2" hidden="1" customWidth="1"/>
    <col min="27" max="27" width="9" style="2" hidden="1" customWidth="1"/>
    <col min="28" max="29" width="9" style="2" bestFit="1" customWidth="1"/>
    <col min="30" max="30" width="9" style="2" customWidth="1"/>
    <col min="31" max="31" width="15.33203125" bestFit="1" customWidth="1"/>
    <col min="32" max="32" width="11.33203125" bestFit="1" customWidth="1"/>
    <col min="46" max="46" width="12.5546875" bestFit="1" customWidth="1"/>
    <col min="50" max="50" width="12.5546875" bestFit="1" customWidth="1"/>
  </cols>
  <sheetData>
    <row r="1" spans="2:32" ht="54.75" customHeight="1" x14ac:dyDescent="0.3">
      <c r="B1"/>
      <c r="C1"/>
      <c r="D1"/>
      <c r="E1"/>
      <c r="F1"/>
      <c r="G1"/>
      <c r="H1"/>
      <c r="I1"/>
      <c r="J1"/>
      <c r="K1"/>
      <c r="L1"/>
      <c r="M1"/>
      <c r="N1"/>
      <c r="O1"/>
      <c r="P1"/>
      <c r="Q1"/>
      <c r="R1"/>
      <c r="S1"/>
      <c r="T1"/>
      <c r="U1"/>
      <c r="V1"/>
      <c r="W1"/>
      <c r="X1"/>
      <c r="Z1"/>
      <c r="AA1"/>
      <c r="AB1"/>
      <c r="AC1"/>
      <c r="AD1"/>
    </row>
    <row r="2" spans="2:32" s="6" customFormat="1" ht="8.25" customHeight="1" x14ac:dyDescent="0.25">
      <c r="D2" s="40"/>
      <c r="E2" s="41"/>
      <c r="F2" s="41"/>
      <c r="G2" s="41"/>
      <c r="H2" s="41"/>
      <c r="I2" s="41"/>
      <c r="J2" s="41"/>
      <c r="K2" s="41"/>
      <c r="L2" s="41"/>
      <c r="M2" s="41"/>
      <c r="N2" s="41"/>
      <c r="O2" s="41"/>
      <c r="P2" s="41"/>
      <c r="Q2" s="41"/>
      <c r="R2" s="41"/>
      <c r="S2" s="41"/>
      <c r="T2" s="41"/>
      <c r="U2" s="41"/>
      <c r="V2" s="41"/>
      <c r="W2" s="41"/>
      <c r="X2" s="41"/>
      <c r="Y2" s="93"/>
      <c r="Z2" s="41"/>
      <c r="AA2" s="41"/>
    </row>
    <row r="3" spans="2:32" s="7" customFormat="1" ht="21.9" customHeight="1" x14ac:dyDescent="0.3">
      <c r="B3" s="27" t="s">
        <v>83</v>
      </c>
      <c r="C3" s="27"/>
      <c r="D3" s="28" t="s">
        <v>10</v>
      </c>
      <c r="E3" s="29" t="s">
        <v>11</v>
      </c>
      <c r="F3" s="29" t="s">
        <v>12</v>
      </c>
      <c r="G3" s="29" t="s">
        <v>13</v>
      </c>
      <c r="H3" s="29" t="s">
        <v>14</v>
      </c>
      <c r="I3" s="29" t="s">
        <v>15</v>
      </c>
      <c r="J3" s="29" t="s">
        <v>16</v>
      </c>
      <c r="K3" s="29" t="s">
        <v>17</v>
      </c>
      <c r="L3" s="29" t="s">
        <v>18</v>
      </c>
      <c r="M3" s="29" t="s">
        <v>194</v>
      </c>
      <c r="N3" s="29" t="s">
        <v>198</v>
      </c>
      <c r="O3" s="29" t="s">
        <v>199</v>
      </c>
      <c r="P3" s="29" t="s">
        <v>202</v>
      </c>
      <c r="Q3" s="29" t="s">
        <v>211</v>
      </c>
      <c r="R3" s="29" t="s">
        <v>212</v>
      </c>
      <c r="S3" s="29" t="s">
        <v>254</v>
      </c>
      <c r="T3" s="29" t="s">
        <v>259</v>
      </c>
      <c r="U3" s="29" t="s">
        <v>263</v>
      </c>
      <c r="V3" s="29" t="s">
        <v>267</v>
      </c>
      <c r="W3" s="29" t="s">
        <v>271</v>
      </c>
      <c r="X3" s="29" t="s">
        <v>275</v>
      </c>
      <c r="Y3" s="94"/>
      <c r="Z3" s="36" t="s">
        <v>76</v>
      </c>
      <c r="AA3" s="36" t="s">
        <v>77</v>
      </c>
      <c r="AB3" s="36" t="s">
        <v>203</v>
      </c>
      <c r="AC3" s="36" t="s">
        <v>260</v>
      </c>
      <c r="AD3" s="106" t="s">
        <v>276</v>
      </c>
    </row>
    <row r="4" spans="2:32" s="6" customFormat="1" ht="27.9" customHeight="1" x14ac:dyDescent="0.3">
      <c r="B4" s="20" t="s">
        <v>78</v>
      </c>
      <c r="C4" s="21"/>
      <c r="D4" s="22"/>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2:32" s="7" customFormat="1" ht="16.5" customHeight="1" x14ac:dyDescent="0.3">
      <c r="B5" s="14" t="s">
        <v>0</v>
      </c>
      <c r="C5" s="14" t="s">
        <v>95</v>
      </c>
      <c r="D5" s="15" t="s">
        <v>184</v>
      </c>
      <c r="E5" s="33">
        <v>60.21</v>
      </c>
      <c r="F5" s="33">
        <v>68.048000000000002</v>
      </c>
      <c r="G5" s="33">
        <v>77.477000000000004</v>
      </c>
      <c r="H5" s="33">
        <v>90.789000000000001</v>
      </c>
      <c r="I5" s="33">
        <v>91.764816239999888</v>
      </c>
      <c r="J5" s="33">
        <v>102.73196188999999</v>
      </c>
      <c r="K5" s="33">
        <v>101.99822187000014</v>
      </c>
      <c r="L5" s="33">
        <v>95.79500000000003</v>
      </c>
      <c r="M5" s="33">
        <v>99.9</v>
      </c>
      <c r="N5" s="33">
        <v>111.437</v>
      </c>
      <c r="O5" s="33">
        <v>115.78107634564569</v>
      </c>
      <c r="P5" s="33">
        <v>123.79005560000053</v>
      </c>
      <c r="Q5" s="33">
        <v>137.44767669999999</v>
      </c>
      <c r="R5" s="33">
        <v>147.38151636053288</v>
      </c>
      <c r="S5" s="33">
        <v>157.71550465214867</v>
      </c>
      <c r="T5" s="33">
        <v>149.62792579898246</v>
      </c>
      <c r="U5" s="33">
        <v>148.88429680583883</v>
      </c>
      <c r="V5" s="33">
        <v>163.90393192095866</v>
      </c>
      <c r="W5" s="33">
        <v>169.96284330812495</v>
      </c>
      <c r="X5" s="33">
        <v>173.03549657746385</v>
      </c>
      <c r="Y5" s="95"/>
      <c r="Z5" s="33">
        <v>296.524</v>
      </c>
      <c r="AA5" s="33">
        <v>392.29</v>
      </c>
      <c r="AB5" s="33">
        <v>450.90813194564623</v>
      </c>
      <c r="AC5" s="33">
        <v>592.17262351166403</v>
      </c>
      <c r="AD5" s="33">
        <v>655.78656861238619</v>
      </c>
    </row>
    <row r="6" spans="2:32" s="7" customFormat="1" ht="16.5" customHeight="1" x14ac:dyDescent="0.3">
      <c r="B6" s="45" t="s">
        <v>80</v>
      </c>
      <c r="C6" s="45" t="s">
        <v>96</v>
      </c>
      <c r="D6" s="46" t="s">
        <v>184</v>
      </c>
      <c r="E6" s="47">
        <v>-4.5299999999999994</v>
      </c>
      <c r="F6" s="47">
        <v>-5.0430000000000001</v>
      </c>
      <c r="G6" s="47">
        <v>-5.7760000000000007</v>
      </c>
      <c r="H6" s="47">
        <v>-6.7939999999999996</v>
      </c>
      <c r="I6" s="47">
        <v>-6.7736000000000001</v>
      </c>
      <c r="J6" s="47">
        <v>-7.4445801900000008</v>
      </c>
      <c r="K6" s="47">
        <v>-7.4196</v>
      </c>
      <c r="L6" s="47">
        <v>-6.8522198099999994</v>
      </c>
      <c r="M6" s="47">
        <v>-7.1</v>
      </c>
      <c r="N6" s="47">
        <v>-13.061999999999999</v>
      </c>
      <c r="O6" s="47">
        <v>-13.027076345645682</v>
      </c>
      <c r="P6" s="47">
        <v>-13.978887120000024</v>
      </c>
      <c r="Q6" s="47">
        <v>-14.95318048</v>
      </c>
      <c r="R6" s="47">
        <v>-15.754260940000009</v>
      </c>
      <c r="S6" s="47">
        <v>-16.397838010000001</v>
      </c>
      <c r="T6" s="47">
        <v>-15.341619300000003</v>
      </c>
      <c r="U6" s="47">
        <v>-15.806510470000006</v>
      </c>
      <c r="V6" s="47">
        <v>-17.75020915</v>
      </c>
      <c r="W6" s="47">
        <v>-18.357869470000004</v>
      </c>
      <c r="X6" s="47">
        <v>-18.866695429999993</v>
      </c>
      <c r="Y6" s="96"/>
      <c r="Z6" s="47">
        <v>-22.143000000000001</v>
      </c>
      <c r="AA6" s="47">
        <v>-28.490000000000002</v>
      </c>
      <c r="AB6" s="47">
        <v>-47.167963465645705</v>
      </c>
      <c r="AC6" s="47">
        <v>-62.446898730000015</v>
      </c>
      <c r="AD6" s="47">
        <v>-70.781284520000014</v>
      </c>
    </row>
    <row r="7" spans="2:32" s="7" customFormat="1" ht="16.5" customHeight="1" x14ac:dyDescent="0.3">
      <c r="B7" s="14" t="s">
        <v>81</v>
      </c>
      <c r="C7" s="14" t="s">
        <v>97</v>
      </c>
      <c r="D7" s="15" t="s">
        <v>184</v>
      </c>
      <c r="E7" s="33">
        <v>55.68</v>
      </c>
      <c r="F7" s="33">
        <v>63.005000000000003</v>
      </c>
      <c r="G7" s="33">
        <v>71.701000000000008</v>
      </c>
      <c r="H7" s="33">
        <v>83.995000000000005</v>
      </c>
      <c r="I7" s="33">
        <v>84.991216239999886</v>
      </c>
      <c r="J7" s="33">
        <v>95.287381699999997</v>
      </c>
      <c r="K7" s="33">
        <v>94.578402060000144</v>
      </c>
      <c r="L7" s="33">
        <v>88.942999999999984</v>
      </c>
      <c r="M7" s="33">
        <v>92.800000000000011</v>
      </c>
      <c r="N7" s="33">
        <v>98.375</v>
      </c>
      <c r="O7" s="33">
        <v>102.754</v>
      </c>
      <c r="P7" s="33">
        <v>109.81116892</v>
      </c>
      <c r="Q7" s="33">
        <v>122.49449622</v>
      </c>
      <c r="R7" s="33">
        <v>131.62725542053286</v>
      </c>
      <c r="S7" s="33">
        <v>141.31766664214868</v>
      </c>
      <c r="T7" s="33">
        <v>134.28630649898247</v>
      </c>
      <c r="U7" s="33">
        <v>133.07778633583882</v>
      </c>
      <c r="V7" s="33">
        <v>146.15372277095864</v>
      </c>
      <c r="W7" s="33">
        <v>151.60497383812495</v>
      </c>
      <c r="X7" s="33">
        <v>154.16880114746385</v>
      </c>
      <c r="Y7" s="96"/>
      <c r="Z7" s="33">
        <v>274.38100000000003</v>
      </c>
      <c r="AA7" s="33">
        <v>363.8</v>
      </c>
      <c r="AB7" s="33">
        <v>403.74016892000003</v>
      </c>
      <c r="AC7" s="33">
        <v>529.72572478166398</v>
      </c>
      <c r="AD7" s="33">
        <v>585.00528409238632</v>
      </c>
    </row>
    <row r="8" spans="2:32" s="6" customFormat="1" ht="12.75" customHeight="1" x14ac:dyDescent="0.25">
      <c r="B8" s="8"/>
      <c r="C8" s="8"/>
      <c r="D8" s="12"/>
      <c r="E8" s="16"/>
      <c r="F8" s="16"/>
      <c r="G8" s="16"/>
      <c r="H8" s="16"/>
      <c r="I8" s="16"/>
      <c r="J8" s="16"/>
      <c r="K8" s="16"/>
      <c r="L8" s="16"/>
      <c r="M8" s="16"/>
      <c r="N8" s="16"/>
      <c r="O8" s="16"/>
      <c r="P8" s="16"/>
      <c r="Q8" s="16"/>
      <c r="R8" s="16"/>
      <c r="S8" s="16"/>
      <c r="T8" s="16"/>
      <c r="U8" s="16"/>
      <c r="V8" s="16"/>
      <c r="W8" s="16"/>
      <c r="X8" s="16"/>
      <c r="Y8" s="96"/>
      <c r="Z8" s="16"/>
      <c r="AA8" s="16"/>
      <c r="AB8" s="16"/>
      <c r="AC8" s="16"/>
      <c r="AD8" s="16"/>
      <c r="AE8" s="7"/>
    </row>
    <row r="9" spans="2:32" s="7" customFormat="1" ht="16.5" customHeight="1" x14ac:dyDescent="0.3">
      <c r="B9" s="14" t="s">
        <v>19</v>
      </c>
      <c r="C9" s="14" t="s">
        <v>98</v>
      </c>
      <c r="D9" s="15" t="s">
        <v>184</v>
      </c>
      <c r="E9" s="33">
        <v>-22.225000000000001</v>
      </c>
      <c r="F9" s="33">
        <v>-23.507999999999999</v>
      </c>
      <c r="G9" s="33">
        <v>-24.39</v>
      </c>
      <c r="H9" s="33">
        <v>-28.25</v>
      </c>
      <c r="I9" s="33">
        <v>-28.258000000000003</v>
      </c>
      <c r="J9" s="33">
        <v>-28.648154860000002</v>
      </c>
      <c r="K9" s="33">
        <v>-29.859845140000004</v>
      </c>
      <c r="L9" s="33">
        <v>-31.675999999999995</v>
      </c>
      <c r="M9" s="33">
        <v>-31.458000000000002</v>
      </c>
      <c r="N9" s="33">
        <v>-31.225657639999994</v>
      </c>
      <c r="O9" s="33">
        <v>-32.032542239999998</v>
      </c>
      <c r="P9" s="33">
        <v>-33.617211549999993</v>
      </c>
      <c r="Q9" s="33">
        <v>-32.904613850000004</v>
      </c>
      <c r="R9" s="33">
        <v>-31.343706310000009</v>
      </c>
      <c r="S9" s="33">
        <v>-37.695116289999994</v>
      </c>
      <c r="T9" s="33">
        <v>-41.272970630000003</v>
      </c>
      <c r="U9" s="33">
        <v>-35.313343220000021</v>
      </c>
      <c r="V9" s="33">
        <v>-37.086464189999923</v>
      </c>
      <c r="W9" s="33">
        <v>-39.815144639999971</v>
      </c>
      <c r="X9" s="33">
        <v>-40.131539919999987</v>
      </c>
      <c r="Y9" s="96"/>
      <c r="Z9" s="33">
        <v>-98.373000000000005</v>
      </c>
      <c r="AA9" s="33">
        <v>-118.44200000000001</v>
      </c>
      <c r="AB9" s="33">
        <v>-128.35144481</v>
      </c>
      <c r="AC9" s="33">
        <v>-143.21640708000001</v>
      </c>
      <c r="AD9" s="33">
        <v>-152.3464919699999</v>
      </c>
    </row>
    <row r="10" spans="2:32" s="7" customFormat="1" ht="16.5" customHeight="1" x14ac:dyDescent="0.3">
      <c r="B10" s="45" t="s">
        <v>92</v>
      </c>
      <c r="C10" s="45" t="s">
        <v>99</v>
      </c>
      <c r="D10" s="46" t="s">
        <v>184</v>
      </c>
      <c r="E10" s="47">
        <v>-17.507000000000001</v>
      </c>
      <c r="F10" s="47">
        <v>-18.349</v>
      </c>
      <c r="G10" s="47">
        <v>-19.38</v>
      </c>
      <c r="H10" s="47">
        <v>-22.6</v>
      </c>
      <c r="I10" s="47">
        <v>-22.3</v>
      </c>
      <c r="J10" s="47">
        <v>-23</v>
      </c>
      <c r="K10" s="47">
        <v>-23.9</v>
      </c>
      <c r="L10" s="47">
        <v>-24.93</v>
      </c>
      <c r="M10" s="47">
        <v>-24.5</v>
      </c>
      <c r="N10" s="47">
        <v>-25.4</v>
      </c>
      <c r="O10" s="47">
        <v>-25.901573759999998</v>
      </c>
      <c r="P10" s="47">
        <v>-28.179718049999998</v>
      </c>
      <c r="Q10" s="47">
        <v>-26.910163690000047</v>
      </c>
      <c r="R10" s="47">
        <v>-25.056832289999999</v>
      </c>
      <c r="S10" s="47">
        <v>-28.967694329999997</v>
      </c>
      <c r="T10" s="47">
        <v>-30.461816739999932</v>
      </c>
      <c r="U10" s="47">
        <v>-24.93658794000002</v>
      </c>
      <c r="V10" s="47">
        <v>-26.912648969999928</v>
      </c>
      <c r="W10" s="47">
        <v>-28.152228319999967</v>
      </c>
      <c r="X10" s="47">
        <v>-27.739368219999992</v>
      </c>
      <c r="Y10" s="97"/>
      <c r="Z10" s="47">
        <v>-77.836000000000013</v>
      </c>
      <c r="AA10" s="47">
        <v>-94.13</v>
      </c>
      <c r="AB10" s="47">
        <v>-103.98671806</v>
      </c>
      <c r="AC10" s="47">
        <v>-111.39650704999998</v>
      </c>
      <c r="AD10" s="47">
        <v>-107.7408334499999</v>
      </c>
    </row>
    <row r="11" spans="2:32" s="7" customFormat="1" ht="16.5" customHeight="1" x14ac:dyDescent="0.25">
      <c r="B11" s="48" t="s">
        <v>282</v>
      </c>
      <c r="C11" s="48" t="s">
        <v>283</v>
      </c>
      <c r="D11" s="49" t="s">
        <v>184</v>
      </c>
      <c r="E11" s="50">
        <v>-3.4230000000000005</v>
      </c>
      <c r="F11" s="50">
        <v>-3.8220000000000001</v>
      </c>
      <c r="G11" s="50">
        <v>-3.8410000000000002</v>
      </c>
      <c r="H11" s="50">
        <v>-4.4470000000000001</v>
      </c>
      <c r="I11" s="50">
        <v>-4.3390000000000004</v>
      </c>
      <c r="J11" s="50">
        <v>-3.9931317000000002</v>
      </c>
      <c r="K11" s="50">
        <v>-4.1208682999999997</v>
      </c>
      <c r="L11" s="50">
        <v>-4.6979999999999986</v>
      </c>
      <c r="M11" s="50">
        <v>-4.55</v>
      </c>
      <c r="N11" s="50">
        <v>-3.5989999999999993</v>
      </c>
      <c r="O11" s="50">
        <v>-3.8550978499999999</v>
      </c>
      <c r="P11" s="50">
        <v>-3.0683753</v>
      </c>
      <c r="Q11" s="50">
        <v>-3.4867810499999998</v>
      </c>
      <c r="R11" s="50">
        <v>-3.2311061899999993</v>
      </c>
      <c r="S11" s="50">
        <v>-3.3416069100000003</v>
      </c>
      <c r="T11" s="50">
        <v>-3.7928847999999995</v>
      </c>
      <c r="U11" s="50">
        <v>-3.3575843500000007</v>
      </c>
      <c r="V11" s="50">
        <v>-2.8750071200000011</v>
      </c>
      <c r="W11" s="50">
        <v>-3.2459963800000002</v>
      </c>
      <c r="X11" s="50">
        <v>-2.6825665699999992</v>
      </c>
      <c r="Y11" s="99"/>
      <c r="Z11" s="59">
        <v>-15.533000000000001</v>
      </c>
      <c r="AA11" s="59">
        <v>-17.151</v>
      </c>
      <c r="AB11" s="59">
        <v>-15.072603220000001</v>
      </c>
      <c r="AC11" s="59">
        <v>-13.852378949999999</v>
      </c>
      <c r="AD11" s="59">
        <v>-12.161154420000001</v>
      </c>
      <c r="AF11" s="6"/>
    </row>
    <row r="12" spans="2:32" s="7" customFormat="1" ht="16.5" customHeight="1" x14ac:dyDescent="0.2">
      <c r="B12" s="45" t="s">
        <v>3</v>
      </c>
      <c r="C12" s="45" t="s">
        <v>3</v>
      </c>
      <c r="D12" s="56" t="s">
        <v>184</v>
      </c>
      <c r="E12" s="57">
        <v>-1.2949999999999999</v>
      </c>
      <c r="F12" s="57">
        <v>-1.337</v>
      </c>
      <c r="G12" s="57">
        <v>-1.169</v>
      </c>
      <c r="H12" s="57">
        <v>-1.242</v>
      </c>
      <c r="I12" s="57">
        <v>-1.5699999999999998</v>
      </c>
      <c r="J12" s="57">
        <v>-1.6950258600000001</v>
      </c>
      <c r="K12" s="57">
        <v>-1.8049741400000001</v>
      </c>
      <c r="L12" s="57">
        <v>-2.0459999999999989</v>
      </c>
      <c r="M12" s="57">
        <v>-2.4079999999999999</v>
      </c>
      <c r="N12" s="57">
        <v>-2.2369999999999997</v>
      </c>
      <c r="O12" s="57">
        <v>-2.27587063</v>
      </c>
      <c r="P12" s="57">
        <v>-2.3691181999999995</v>
      </c>
      <c r="Q12" s="57">
        <v>-2.5076691100000001</v>
      </c>
      <c r="R12" s="57">
        <v>-2.8233755899999999</v>
      </c>
      <c r="S12" s="57">
        <v>-4.1103871000000005</v>
      </c>
      <c r="T12" s="57">
        <v>-4.7980692699999992</v>
      </c>
      <c r="U12" s="57">
        <v>-4.7225958100000032</v>
      </c>
      <c r="V12" s="57">
        <v>-4.6097158499999997</v>
      </c>
      <c r="W12" s="57">
        <v>-5.4827102400000038</v>
      </c>
      <c r="X12" s="57">
        <v>-7.1274450100000006</v>
      </c>
      <c r="Y12" s="108"/>
      <c r="Z12" s="57">
        <v>-5.0429999999999993</v>
      </c>
      <c r="AA12" s="57">
        <v>-7.1159999999999997</v>
      </c>
      <c r="AB12" s="57">
        <v>-9.2921235299999996</v>
      </c>
      <c r="AC12" s="57">
        <v>-14.239501069999999</v>
      </c>
      <c r="AD12" s="57">
        <v>-21.942466910000007</v>
      </c>
    </row>
    <row r="13" spans="2:32" s="109" customFormat="1" ht="16.5" customHeight="1" x14ac:dyDescent="0.25">
      <c r="B13" s="52" t="s">
        <v>251</v>
      </c>
      <c r="C13" s="52" t="s">
        <v>250</v>
      </c>
      <c r="D13" s="53" t="s">
        <v>184</v>
      </c>
      <c r="E13" s="54" t="s">
        <v>204</v>
      </c>
      <c r="F13" s="54" t="s">
        <v>204</v>
      </c>
      <c r="G13" s="54" t="s">
        <v>204</v>
      </c>
      <c r="H13" s="54" t="s">
        <v>204</v>
      </c>
      <c r="I13" s="54" t="s">
        <v>204</v>
      </c>
      <c r="J13" s="54" t="s">
        <v>204</v>
      </c>
      <c r="K13" s="54" t="s">
        <v>204</v>
      </c>
      <c r="L13" s="54" t="s">
        <v>204</v>
      </c>
      <c r="M13" s="54" t="s">
        <v>204</v>
      </c>
      <c r="N13" s="54" t="s">
        <v>204</v>
      </c>
      <c r="O13" s="54" t="s">
        <v>204</v>
      </c>
      <c r="P13" s="54" t="s">
        <v>204</v>
      </c>
      <c r="Q13" s="54" t="s">
        <v>204</v>
      </c>
      <c r="R13" s="54">
        <v>-0.23239224</v>
      </c>
      <c r="S13" s="54">
        <v>-1.2754279499999999</v>
      </c>
      <c r="T13" s="54">
        <v>-2.2206582999999998</v>
      </c>
      <c r="U13" s="54">
        <v>-2.2965751200000009</v>
      </c>
      <c r="V13" s="54">
        <v>-2.6890922500000007</v>
      </c>
      <c r="W13" s="54">
        <v>-2.9342096999999998</v>
      </c>
      <c r="X13" s="54">
        <v>-2.5821601200000002</v>
      </c>
      <c r="Y13" s="59"/>
      <c r="Z13" s="54" t="s">
        <v>204</v>
      </c>
      <c r="AA13" s="54" t="s">
        <v>204</v>
      </c>
      <c r="AB13" s="54" t="s">
        <v>204</v>
      </c>
      <c r="AC13" s="54">
        <v>-3.7284784899999996</v>
      </c>
      <c r="AD13" s="54">
        <v>-10.502037190000003</v>
      </c>
      <c r="AE13" s="7"/>
      <c r="AF13" s="110"/>
    </row>
    <row r="14" spans="2:32" s="6" customFormat="1" ht="12.75" customHeight="1" x14ac:dyDescent="0.25">
      <c r="B14" s="8"/>
      <c r="C14" s="8"/>
      <c r="D14" s="12"/>
      <c r="E14" s="16"/>
      <c r="F14" s="16"/>
      <c r="G14" s="16"/>
      <c r="H14" s="16"/>
      <c r="I14" s="16"/>
      <c r="J14" s="16"/>
      <c r="K14" s="16"/>
      <c r="L14" s="16"/>
      <c r="M14" s="16"/>
      <c r="N14" s="16"/>
      <c r="O14" s="16"/>
      <c r="P14" s="16"/>
      <c r="Q14" s="16"/>
      <c r="R14" s="16"/>
      <c r="S14" s="16"/>
      <c r="T14" s="16"/>
      <c r="U14" s="16"/>
      <c r="V14" s="16"/>
      <c r="W14" s="16"/>
      <c r="X14" s="16"/>
      <c r="Y14" s="95"/>
      <c r="Z14" s="16"/>
      <c r="AA14" s="16"/>
      <c r="AB14" s="16"/>
      <c r="AC14" s="16"/>
      <c r="AD14" s="16"/>
      <c r="AE14" s="7"/>
    </row>
    <row r="15" spans="2:32" s="7" customFormat="1" ht="16.5" customHeight="1" x14ac:dyDescent="0.3">
      <c r="B15" s="14" t="s">
        <v>4</v>
      </c>
      <c r="C15" s="14" t="s">
        <v>100</v>
      </c>
      <c r="D15" s="15" t="s">
        <v>184</v>
      </c>
      <c r="E15" s="33">
        <v>33.454999999999998</v>
      </c>
      <c r="F15" s="33">
        <v>39.497</v>
      </c>
      <c r="G15" s="33">
        <v>47.311000000000007</v>
      </c>
      <c r="H15" s="33">
        <v>55.745000000000005</v>
      </c>
      <c r="I15" s="33">
        <v>56.733216239999884</v>
      </c>
      <c r="J15" s="33">
        <v>66.639226839999992</v>
      </c>
      <c r="K15" s="33">
        <v>64.71855692000014</v>
      </c>
      <c r="L15" s="33">
        <v>57.266999999999996</v>
      </c>
      <c r="M15" s="33">
        <v>61.331000000000003</v>
      </c>
      <c r="N15" s="33">
        <v>67.149000000000001</v>
      </c>
      <c r="O15" s="33">
        <v>70.721239519999997</v>
      </c>
      <c r="P15" s="33">
        <v>76.193957369999993</v>
      </c>
      <c r="Q15" s="33">
        <v>89.588882369999993</v>
      </c>
      <c r="R15" s="33">
        <v>100.28354911053285</v>
      </c>
      <c r="S15" s="33">
        <v>103.62255035214869</v>
      </c>
      <c r="T15" s="33">
        <v>93.013335868982438</v>
      </c>
      <c r="U15" s="33">
        <v>97.764443115838802</v>
      </c>
      <c r="V15" s="33">
        <v>109.06725858095871</v>
      </c>
      <c r="W15" s="33">
        <v>111.78982919812498</v>
      </c>
      <c r="X15" s="33">
        <v>114.03726122746386</v>
      </c>
      <c r="Y15" s="96"/>
      <c r="Z15" s="33">
        <v>176.00800000000001</v>
      </c>
      <c r="AA15" s="33">
        <v>245.358</v>
      </c>
      <c r="AB15" s="33">
        <v>275.39519688999997</v>
      </c>
      <c r="AC15" s="33">
        <v>386.508317701664</v>
      </c>
      <c r="AD15" s="33">
        <v>432.65879212238633</v>
      </c>
    </row>
    <row r="16" spans="2:32" s="7" customFormat="1" ht="16.5" customHeight="1" x14ac:dyDescent="0.3">
      <c r="B16" s="74" t="s">
        <v>82</v>
      </c>
      <c r="C16" s="74" t="s">
        <v>101</v>
      </c>
      <c r="D16" s="61" t="s">
        <v>2</v>
      </c>
      <c r="E16" s="75">
        <v>0.60084410919540232</v>
      </c>
      <c r="F16" s="75">
        <v>0.62688675501944291</v>
      </c>
      <c r="G16" s="75">
        <v>0.65983738023179594</v>
      </c>
      <c r="H16" s="75">
        <v>0.66367045657479617</v>
      </c>
      <c r="I16" s="75">
        <v>0.66751858309446355</v>
      </c>
      <c r="J16" s="75">
        <v>0.69934996272439287</v>
      </c>
      <c r="K16" s="75">
        <v>0.68428473637081499</v>
      </c>
      <c r="L16" s="75">
        <v>0.64386179912977981</v>
      </c>
      <c r="M16" s="75">
        <v>0.66089439655172411</v>
      </c>
      <c r="N16" s="75">
        <v>0.68258195679796696</v>
      </c>
      <c r="O16" s="75">
        <v>0.68825923784666354</v>
      </c>
      <c r="P16" s="75">
        <v>0.69386345778277858</v>
      </c>
      <c r="Q16" s="75">
        <v>0.73137067488402452</v>
      </c>
      <c r="R16" s="75">
        <v>0.76187525744678986</v>
      </c>
      <c r="S16" s="75">
        <v>0.73325970357652903</v>
      </c>
      <c r="T16" s="75">
        <v>0.69264944649950011</v>
      </c>
      <c r="U16" s="75">
        <v>0.73464133878149818</v>
      </c>
      <c r="V16" s="75">
        <v>0.74625029395851172</v>
      </c>
      <c r="W16" s="75">
        <v>0.73737573621751829</v>
      </c>
      <c r="X16" s="75">
        <v>0.73969091267944798</v>
      </c>
      <c r="Y16" s="96"/>
      <c r="Z16" s="75">
        <v>0.63780967525535925</v>
      </c>
      <c r="AA16" s="75">
        <v>0.67375377032986283</v>
      </c>
      <c r="AB16" s="75">
        <v>0.68210997589533562</v>
      </c>
      <c r="AC16" s="75">
        <v>0.72963856505358571</v>
      </c>
      <c r="AD16" s="75">
        <v>0.73958099847532177</v>
      </c>
    </row>
    <row r="17" spans="2:32" s="6" customFormat="1" ht="12.75" customHeight="1" x14ac:dyDescent="0.25">
      <c r="B17" s="8"/>
      <c r="C17" s="8"/>
      <c r="D17" s="12"/>
      <c r="E17" s="16"/>
      <c r="F17" s="16"/>
      <c r="G17" s="16"/>
      <c r="H17" s="16"/>
      <c r="I17" s="16"/>
      <c r="J17" s="16"/>
      <c r="K17" s="16"/>
      <c r="L17" s="16"/>
      <c r="M17" s="16"/>
      <c r="N17" s="16"/>
      <c r="O17" s="16"/>
      <c r="P17" s="16"/>
      <c r="Q17" s="16"/>
      <c r="R17" s="16"/>
      <c r="S17" s="16"/>
      <c r="T17" s="16"/>
      <c r="U17" s="16"/>
      <c r="V17" s="16"/>
      <c r="W17" s="16"/>
      <c r="X17" s="16"/>
      <c r="Y17" s="99"/>
      <c r="Z17" s="16"/>
      <c r="AA17" s="16"/>
      <c r="AB17" s="16"/>
      <c r="AC17" s="16"/>
      <c r="AD17" s="16"/>
      <c r="AE17" s="7"/>
    </row>
    <row r="18" spans="2:32" s="7" customFormat="1" ht="16.5" customHeight="1" x14ac:dyDescent="0.3">
      <c r="B18" s="159" t="s">
        <v>5</v>
      </c>
      <c r="C18" s="159" t="s">
        <v>102</v>
      </c>
      <c r="D18" s="160" t="s">
        <v>1</v>
      </c>
      <c r="E18" s="161">
        <v>-11.257</v>
      </c>
      <c r="F18" s="161">
        <v>-11.426</v>
      </c>
      <c r="G18" s="161">
        <v>-10.75</v>
      </c>
      <c r="H18" s="161">
        <v>-14.593999999999999</v>
      </c>
      <c r="I18" s="161">
        <v>-12.27</v>
      </c>
      <c r="J18" s="161">
        <v>-13.727</v>
      </c>
      <c r="K18" s="161">
        <v>-14.088000000000001</v>
      </c>
      <c r="L18" s="161">
        <v>-15.493000000000002</v>
      </c>
      <c r="M18" s="161">
        <v>-13.169</v>
      </c>
      <c r="N18" s="161">
        <v>-13.585999999999999</v>
      </c>
      <c r="O18" s="161">
        <v>-15.826346550000002</v>
      </c>
      <c r="P18" s="161">
        <v>-20.932072069999997</v>
      </c>
      <c r="Q18" s="161">
        <v>-20.589651150000002</v>
      </c>
      <c r="R18" s="161">
        <v>-19.222510629999999</v>
      </c>
      <c r="S18" s="161">
        <v>-23.904992310000004</v>
      </c>
      <c r="T18" s="161">
        <v>-29.737060839999984</v>
      </c>
      <c r="U18" s="161">
        <v>-26.842637749999973</v>
      </c>
      <c r="V18" s="161">
        <v>-25.954368079999981</v>
      </c>
      <c r="W18" s="161">
        <v>-24.787605609999982</v>
      </c>
      <c r="X18" s="161">
        <v>-25.776022720000007</v>
      </c>
      <c r="Y18" s="99"/>
      <c r="Z18" s="57">
        <v>-48.027000000000001</v>
      </c>
      <c r="AA18" s="57">
        <v>-55.578000000000003</v>
      </c>
      <c r="AB18" s="161">
        <v>-63.513418619999996</v>
      </c>
      <c r="AC18" s="161">
        <v>-93.454214929999978</v>
      </c>
      <c r="AD18" s="161">
        <v>-103.36063415999993</v>
      </c>
    </row>
    <row r="19" spans="2:32" s="7" customFormat="1" ht="16.5" customHeight="1" x14ac:dyDescent="0.25">
      <c r="B19" s="52" t="s">
        <v>273</v>
      </c>
      <c r="C19" s="52" t="s">
        <v>272</v>
      </c>
      <c r="D19" s="53" t="s">
        <v>1</v>
      </c>
      <c r="E19" s="54">
        <v>-0.25900000000000001</v>
      </c>
      <c r="F19" s="54">
        <v>-0.40100000000000002</v>
      </c>
      <c r="G19" s="54">
        <v>-1.0880000000000001</v>
      </c>
      <c r="H19" s="54">
        <v>-6.5030000000000001</v>
      </c>
      <c r="I19" s="54">
        <v>-1.0840000000000001</v>
      </c>
      <c r="J19" s="54">
        <v>-32.628</v>
      </c>
      <c r="K19" s="54">
        <v>-2.0969999999999973</v>
      </c>
      <c r="L19" s="54">
        <v>2.1669999999999945</v>
      </c>
      <c r="M19" s="54">
        <v>0.32</v>
      </c>
      <c r="N19" s="54">
        <v>0.92400000000000004</v>
      </c>
      <c r="O19" s="54">
        <v>0.55416631000000005</v>
      </c>
      <c r="P19" s="54">
        <v>-3.7596734500000002</v>
      </c>
      <c r="Q19" s="54">
        <v>-0.43344391000000004</v>
      </c>
      <c r="R19" s="54">
        <v>-21.84589592999999</v>
      </c>
      <c r="S19" s="54">
        <v>-1.0989979300000063</v>
      </c>
      <c r="T19" s="54">
        <v>-1.6405094999999996</v>
      </c>
      <c r="U19" s="54">
        <v>-10.791288450000005</v>
      </c>
      <c r="V19" s="54">
        <v>-1.0780147599999907</v>
      </c>
      <c r="W19" s="54">
        <v>2.0603909400000249</v>
      </c>
      <c r="X19" s="54">
        <v>-3.6445246599999988</v>
      </c>
      <c r="Y19" s="99"/>
      <c r="Z19" s="54">
        <v>-8.2510000000000012</v>
      </c>
      <c r="AA19" s="54">
        <v>-33.642000000000003</v>
      </c>
      <c r="AB19" s="54">
        <v>-1.9615071400000001</v>
      </c>
      <c r="AC19" s="54">
        <v>-25.018847269999998</v>
      </c>
      <c r="AD19" s="54">
        <v>-13.45343692999997</v>
      </c>
      <c r="AF19" s="6"/>
    </row>
    <row r="20" spans="2:32" s="6" customFormat="1" ht="12.75" customHeight="1" x14ac:dyDescent="0.25">
      <c r="B20" s="8"/>
      <c r="C20" s="8"/>
      <c r="D20" s="12"/>
      <c r="E20" s="16"/>
      <c r="F20" s="16"/>
      <c r="G20" s="16"/>
      <c r="H20" s="16"/>
      <c r="I20" s="16"/>
      <c r="J20" s="16"/>
      <c r="K20" s="16"/>
      <c r="L20" s="16"/>
      <c r="M20" s="16"/>
      <c r="N20" s="16"/>
      <c r="O20" s="16"/>
      <c r="P20" s="16"/>
      <c r="Q20" s="16"/>
      <c r="R20" s="16"/>
      <c r="S20" s="16"/>
      <c r="T20" s="16"/>
      <c r="U20" s="16"/>
      <c r="V20" s="16"/>
      <c r="W20" s="16"/>
      <c r="X20" s="16"/>
      <c r="Y20" s="99"/>
      <c r="Z20" s="16"/>
      <c r="AA20" s="16"/>
      <c r="AB20" s="16"/>
      <c r="AC20" s="16"/>
      <c r="AD20" s="16">
        <v>0</v>
      </c>
      <c r="AE20" s="7"/>
    </row>
    <row r="21" spans="2:32" s="7" customFormat="1" ht="16.5" customHeight="1" x14ac:dyDescent="0.3">
      <c r="B21" s="14" t="s">
        <v>89</v>
      </c>
      <c r="C21" s="14" t="s">
        <v>103</v>
      </c>
      <c r="D21" s="15" t="s">
        <v>184</v>
      </c>
      <c r="E21" s="33">
        <v>21.939</v>
      </c>
      <c r="F21" s="33">
        <v>27.67</v>
      </c>
      <c r="G21" s="33">
        <v>35.521000000000008</v>
      </c>
      <c r="H21" s="33">
        <v>34.600000000000009</v>
      </c>
      <c r="I21" s="33">
        <v>43.379216239999884</v>
      </c>
      <c r="J21" s="33">
        <v>20.284226839999988</v>
      </c>
      <c r="K21" s="33">
        <v>48.533556920000137</v>
      </c>
      <c r="L21" s="33">
        <v>43.940999999999988</v>
      </c>
      <c r="M21" s="33">
        <v>48.481999999999999</v>
      </c>
      <c r="N21" s="33">
        <v>54.486999999999988</v>
      </c>
      <c r="O21" s="33">
        <v>55.449059279999993</v>
      </c>
      <c r="P21" s="33">
        <v>51.502211849999995</v>
      </c>
      <c r="Q21" s="33">
        <v>68.56578730999999</v>
      </c>
      <c r="R21" s="33">
        <v>59.215142550532875</v>
      </c>
      <c r="S21" s="33">
        <v>78.618560112148657</v>
      </c>
      <c r="T21" s="33">
        <v>61.635765528982454</v>
      </c>
      <c r="U21" s="33">
        <v>60.130516915838818</v>
      </c>
      <c r="V21" s="33">
        <v>82.034875740958739</v>
      </c>
      <c r="W21" s="33">
        <v>89.062614528125025</v>
      </c>
      <c r="X21" s="33">
        <v>84.616713847463842</v>
      </c>
      <c r="Y21" s="99"/>
      <c r="Z21" s="33">
        <v>119.73000000000002</v>
      </c>
      <c r="AA21" s="33">
        <v>156.13799999999998</v>
      </c>
      <c r="AB21" s="33">
        <v>209.92027113</v>
      </c>
      <c r="AC21" s="33">
        <v>268.03525550166398</v>
      </c>
      <c r="AD21" s="33">
        <v>315.84472103238647</v>
      </c>
    </row>
    <row r="22" spans="2:32" s="7" customFormat="1" ht="16.5" customHeight="1" x14ac:dyDescent="0.3">
      <c r="B22" s="45" t="s">
        <v>84</v>
      </c>
      <c r="C22" s="45" t="s">
        <v>104</v>
      </c>
      <c r="D22" s="46" t="s">
        <v>2</v>
      </c>
      <c r="E22" s="70">
        <v>0.39401939655172413</v>
      </c>
      <c r="F22" s="70">
        <v>0.43917149432584718</v>
      </c>
      <c r="G22" s="70">
        <v>0.49540452713351285</v>
      </c>
      <c r="H22" s="70">
        <v>0.41192928150485159</v>
      </c>
      <c r="I22" s="70">
        <v>0.51039646400052441</v>
      </c>
      <c r="J22" s="70">
        <v>0.21287421774125617</v>
      </c>
      <c r="K22" s="70">
        <v>0.51315687157846723</v>
      </c>
      <c r="L22" s="70">
        <v>0.49403550588579198</v>
      </c>
      <c r="M22" s="70">
        <v>0.52243534482758613</v>
      </c>
      <c r="N22" s="70">
        <v>0.55387039390088944</v>
      </c>
      <c r="O22" s="70">
        <v>0.53963035063284848</v>
      </c>
      <c r="P22" s="70">
        <v>0.46900704506224278</v>
      </c>
      <c r="Q22" s="70">
        <v>0.55974586145369254</v>
      </c>
      <c r="R22" s="70">
        <v>0.44986991760443373</v>
      </c>
      <c r="S22" s="70">
        <v>0.55632506522507419</v>
      </c>
      <c r="T22" s="70">
        <v>0.45898771911974129</v>
      </c>
      <c r="U22" s="70">
        <v>0.45184488389438465</v>
      </c>
      <c r="V22" s="70">
        <v>0.56129172891146784</v>
      </c>
      <c r="W22" s="70">
        <v>0.58746499058283508</v>
      </c>
      <c r="X22" s="70">
        <v>0.54885757181524164</v>
      </c>
      <c r="Y22" s="99"/>
      <c r="Z22" s="70">
        <v>0.43513117487898395</v>
      </c>
      <c r="AA22" s="70">
        <v>0.43261576480150998</v>
      </c>
      <c r="AB22" s="70">
        <v>0.51993902833977146</v>
      </c>
      <c r="AC22" s="70">
        <v>0.50598874655773896</v>
      </c>
      <c r="AD22" s="70">
        <v>0.53990062931210558</v>
      </c>
    </row>
    <row r="23" spans="2:32" s="7" customFormat="1" ht="16.5" customHeight="1" x14ac:dyDescent="0.25">
      <c r="B23" s="48" t="s">
        <v>284</v>
      </c>
      <c r="C23" s="48" t="s">
        <v>285</v>
      </c>
      <c r="D23" s="49" t="s">
        <v>184</v>
      </c>
      <c r="E23" s="50">
        <v>0</v>
      </c>
      <c r="F23" s="50">
        <v>0</v>
      </c>
      <c r="G23" s="50">
        <v>0</v>
      </c>
      <c r="H23" s="50">
        <v>0</v>
      </c>
      <c r="I23" s="50">
        <v>0</v>
      </c>
      <c r="J23" s="50">
        <v>0</v>
      </c>
      <c r="K23" s="50">
        <v>0</v>
      </c>
      <c r="L23" s="50">
        <v>0</v>
      </c>
      <c r="M23" s="50">
        <v>0</v>
      </c>
      <c r="N23" s="50">
        <v>0</v>
      </c>
      <c r="O23" s="50">
        <v>0</v>
      </c>
      <c r="P23" s="50">
        <v>0</v>
      </c>
      <c r="Q23" s="50">
        <v>0</v>
      </c>
      <c r="R23" s="50">
        <v>0</v>
      </c>
      <c r="S23" s="50">
        <v>0</v>
      </c>
      <c r="T23" s="50">
        <v>0</v>
      </c>
      <c r="U23" s="50">
        <v>0</v>
      </c>
      <c r="V23" s="50">
        <v>0</v>
      </c>
      <c r="W23" s="50">
        <v>0</v>
      </c>
      <c r="X23" s="50">
        <v>16.344377384765085</v>
      </c>
      <c r="Y23" s="99"/>
      <c r="Z23" s="50"/>
      <c r="AA23" s="50"/>
      <c r="AB23" s="50">
        <v>0</v>
      </c>
      <c r="AC23" s="50">
        <v>0</v>
      </c>
      <c r="AD23" s="50">
        <v>16.344377384765085</v>
      </c>
      <c r="AF23" s="6"/>
    </row>
    <row r="24" spans="2:32" s="7" customFormat="1" ht="16.5" customHeight="1" x14ac:dyDescent="0.25">
      <c r="B24" s="45" t="s">
        <v>6</v>
      </c>
      <c r="C24" s="45" t="s">
        <v>105</v>
      </c>
      <c r="D24" s="56" t="s">
        <v>184</v>
      </c>
      <c r="E24" s="57">
        <v>-0.32200000000000001</v>
      </c>
      <c r="F24" s="57">
        <v>-0.33400000000000002</v>
      </c>
      <c r="G24" s="57">
        <v>-0.37</v>
      </c>
      <c r="H24" s="57">
        <v>-0.40299999999999991</v>
      </c>
      <c r="I24" s="57">
        <v>-0.41</v>
      </c>
      <c r="J24" s="57">
        <v>-0.46200000000000002</v>
      </c>
      <c r="K24" s="57">
        <v>-0.74</v>
      </c>
      <c r="L24" s="57">
        <v>-0.90800000000000014</v>
      </c>
      <c r="M24" s="57">
        <v>-0.83399999999999996</v>
      </c>
      <c r="N24" s="57">
        <v>-1.1320000000000001</v>
      </c>
      <c r="O24" s="57">
        <v>-1.16403152</v>
      </c>
      <c r="P24" s="57">
        <v>-1.76861574</v>
      </c>
      <c r="Q24" s="57">
        <v>-2.3478584900000001</v>
      </c>
      <c r="R24" s="57">
        <v>-2.5898881999999999</v>
      </c>
      <c r="S24" s="57">
        <v>-2.2363514100000002</v>
      </c>
      <c r="T24" s="57">
        <v>-13.98396786</v>
      </c>
      <c r="U24" s="57">
        <v>-7.4838181699999993</v>
      </c>
      <c r="V24" s="57">
        <v>-8.2288946500000009</v>
      </c>
      <c r="W24" s="57">
        <v>-7.7867491899999983</v>
      </c>
      <c r="X24" s="57">
        <v>-8.1018535099999998</v>
      </c>
      <c r="Y24" s="108"/>
      <c r="Z24" s="57">
        <v>-1.4289999999999998</v>
      </c>
      <c r="AA24" s="57">
        <v>-2.5200000000000005</v>
      </c>
      <c r="AB24" s="57">
        <v>-4.8986472600000006</v>
      </c>
      <c r="AC24" s="57">
        <v>-21.158065960000002</v>
      </c>
      <c r="AD24" s="57">
        <v>-31.60131552</v>
      </c>
      <c r="AF24" s="6"/>
    </row>
    <row r="25" spans="2:32" s="7" customFormat="1" ht="16.5" customHeight="1" x14ac:dyDescent="0.3">
      <c r="B25" s="52" t="s">
        <v>7</v>
      </c>
      <c r="C25" s="52" t="s">
        <v>106</v>
      </c>
      <c r="D25" s="53" t="s">
        <v>184</v>
      </c>
      <c r="E25" s="54">
        <v>3.17</v>
      </c>
      <c r="F25" s="54">
        <v>2.1739999999999999</v>
      </c>
      <c r="G25" s="54">
        <v>3.004</v>
      </c>
      <c r="H25" s="54">
        <v>3.407</v>
      </c>
      <c r="I25" s="54">
        <v>2.6139999999999999</v>
      </c>
      <c r="J25" s="54">
        <v>2.6859999999999999</v>
      </c>
      <c r="K25" s="54">
        <v>2.589</v>
      </c>
      <c r="L25" s="54">
        <v>3.4640000000000004</v>
      </c>
      <c r="M25" s="54">
        <v>3.2389999999999999</v>
      </c>
      <c r="N25" s="54">
        <v>7.8</v>
      </c>
      <c r="O25" s="54">
        <v>3.5838119300000004</v>
      </c>
      <c r="P25" s="54">
        <v>2.8315457100000003</v>
      </c>
      <c r="Q25" s="54">
        <v>4.8990750600000004</v>
      </c>
      <c r="R25" s="54">
        <v>2.1980232800000001</v>
      </c>
      <c r="S25" s="54">
        <v>-1.4737389199999993</v>
      </c>
      <c r="T25" s="54">
        <v>-1.3971132000000006</v>
      </c>
      <c r="U25" s="54">
        <v>-2.3508969000000017</v>
      </c>
      <c r="V25" s="54">
        <v>-2.7071441299999996</v>
      </c>
      <c r="W25" s="54">
        <v>-2.5965514400000016</v>
      </c>
      <c r="X25" s="54">
        <v>-16.258167854502059</v>
      </c>
      <c r="Y25" s="59"/>
      <c r="Z25" s="54">
        <v>11.754999999999999</v>
      </c>
      <c r="AA25" s="54">
        <v>11.353</v>
      </c>
      <c r="AB25" s="54">
        <v>17.454357640000001</v>
      </c>
      <c r="AC25" s="54">
        <v>4.2262462200000011</v>
      </c>
      <c r="AD25" s="54">
        <v>-23.912760324502063</v>
      </c>
    </row>
    <row r="26" spans="2:32" s="6" customFormat="1" ht="12.75" customHeight="1" x14ac:dyDescent="0.25">
      <c r="B26" s="8"/>
      <c r="C26" s="8"/>
      <c r="D26" s="12"/>
      <c r="E26" s="16"/>
      <c r="F26" s="16"/>
      <c r="G26" s="16"/>
      <c r="H26" s="16"/>
      <c r="I26" s="16"/>
      <c r="J26" s="16"/>
      <c r="K26" s="16"/>
      <c r="L26" s="16"/>
      <c r="M26" s="16"/>
      <c r="N26" s="16"/>
      <c r="O26" s="16"/>
      <c r="P26" s="16"/>
      <c r="Q26" s="16"/>
      <c r="R26" s="16"/>
      <c r="S26" s="16"/>
      <c r="T26" s="16"/>
      <c r="U26" s="16"/>
      <c r="V26" s="16"/>
      <c r="W26" s="16"/>
      <c r="X26" s="16"/>
      <c r="Y26" s="99"/>
      <c r="Z26" s="16"/>
      <c r="AA26" s="16"/>
      <c r="AB26" s="16"/>
      <c r="AC26" s="16"/>
      <c r="AD26" s="16"/>
      <c r="AE26" s="7"/>
    </row>
    <row r="27" spans="2:32" s="7" customFormat="1" ht="16.5" customHeight="1" x14ac:dyDescent="0.3">
      <c r="B27" s="14" t="s">
        <v>8</v>
      </c>
      <c r="C27" s="14" t="s">
        <v>8</v>
      </c>
      <c r="D27" s="15" t="s">
        <v>184</v>
      </c>
      <c r="E27" s="33">
        <v>24.786999999999999</v>
      </c>
      <c r="F27" s="33">
        <v>29.51</v>
      </c>
      <c r="G27" s="33">
        <v>38.155000000000008</v>
      </c>
      <c r="H27" s="33">
        <v>37.604000000000013</v>
      </c>
      <c r="I27" s="33">
        <v>45.583216239999885</v>
      </c>
      <c r="J27" s="33">
        <v>22.508226839999988</v>
      </c>
      <c r="K27" s="33">
        <v>50.382556920000134</v>
      </c>
      <c r="L27" s="33">
        <v>46.496999999999986</v>
      </c>
      <c r="M27" s="33">
        <v>50.886999999999993</v>
      </c>
      <c r="N27" s="33">
        <v>61.154999999999987</v>
      </c>
      <c r="O27" s="33">
        <v>57.868839689999994</v>
      </c>
      <c r="P27" s="33">
        <v>52.565141819999994</v>
      </c>
      <c r="Q27" s="33">
        <v>71.117003879999999</v>
      </c>
      <c r="R27" s="33">
        <v>58.823277630532878</v>
      </c>
      <c r="S27" s="33">
        <v>74.908469782148657</v>
      </c>
      <c r="T27" s="33">
        <v>46.254684468982454</v>
      </c>
      <c r="U27" s="33">
        <v>50.295801845838817</v>
      </c>
      <c r="V27" s="33">
        <v>71.098836960958735</v>
      </c>
      <c r="W27" s="33">
        <v>78.679313898125031</v>
      </c>
      <c r="X27" s="33">
        <v>76.601069867726864</v>
      </c>
      <c r="Y27" s="99"/>
      <c r="Z27" s="33">
        <v>130.05600000000001</v>
      </c>
      <c r="AA27" s="33">
        <v>164.971</v>
      </c>
      <c r="AB27" s="33">
        <v>222.47598150999994</v>
      </c>
      <c r="AC27" s="33">
        <v>251.10343576166397</v>
      </c>
      <c r="AD27" s="33">
        <v>276.67502257264948</v>
      </c>
    </row>
    <row r="28" spans="2:32" s="7" customFormat="1" ht="16.5" customHeight="1" x14ac:dyDescent="0.3">
      <c r="B28" s="74" t="s">
        <v>85</v>
      </c>
      <c r="C28" s="74" t="s">
        <v>191</v>
      </c>
      <c r="D28" s="61" t="s">
        <v>184</v>
      </c>
      <c r="E28" s="47">
        <v>-8.4209999999999994</v>
      </c>
      <c r="F28" s="47">
        <v>-10.222999999999999</v>
      </c>
      <c r="G28" s="47">
        <v>-12.641999999999999</v>
      </c>
      <c r="H28" s="47">
        <v>-13.710999999999999</v>
      </c>
      <c r="I28" s="47">
        <v>-15.309999999999999</v>
      </c>
      <c r="J28" s="47">
        <v>-16.792294870000003</v>
      </c>
      <c r="K28" s="47">
        <v>-17.373999999999999</v>
      </c>
      <c r="L28" s="47">
        <v>-15.708999999999993</v>
      </c>
      <c r="M28" s="47">
        <v>-16.940000000000001</v>
      </c>
      <c r="N28" s="47">
        <v>-20.969999999999995</v>
      </c>
      <c r="O28" s="47">
        <v>-19.351905049999999</v>
      </c>
      <c r="P28" s="47">
        <v>-17.007862419999999</v>
      </c>
      <c r="Q28" s="47">
        <v>-23.63271335</v>
      </c>
      <c r="R28" s="47">
        <v>-26.056357550000001</v>
      </c>
      <c r="S28" s="47">
        <v>-23.871944019999994</v>
      </c>
      <c r="T28" s="47">
        <v>-14.181496100000002</v>
      </c>
      <c r="U28" s="47">
        <v>-18.267187910000001</v>
      </c>
      <c r="V28" s="47">
        <v>-22.520117330000001</v>
      </c>
      <c r="W28" s="47">
        <v>-24.445074930000001</v>
      </c>
      <c r="X28" s="47">
        <v>-27.046101680000003</v>
      </c>
      <c r="Y28" s="101"/>
      <c r="Z28" s="47">
        <v>-44.997</v>
      </c>
      <c r="AA28" s="47">
        <v>-65.185294869999993</v>
      </c>
      <c r="AB28" s="47">
        <v>-74.269767469999991</v>
      </c>
      <c r="AC28" s="47">
        <v>-87.742511019999995</v>
      </c>
      <c r="AD28" s="47">
        <v>-92.278481850000006</v>
      </c>
    </row>
    <row r="29" spans="2:32" s="6" customFormat="1" ht="12.75" customHeight="1" x14ac:dyDescent="0.25">
      <c r="B29" s="8"/>
      <c r="C29" s="8"/>
      <c r="D29" s="12"/>
      <c r="E29" s="16"/>
      <c r="F29" s="16"/>
      <c r="G29" s="16"/>
      <c r="H29" s="16"/>
      <c r="I29" s="16"/>
      <c r="J29" s="16"/>
      <c r="K29" s="16"/>
      <c r="L29" s="16"/>
      <c r="M29" s="16"/>
      <c r="N29" s="16"/>
      <c r="O29" s="16"/>
      <c r="P29" s="16"/>
      <c r="Q29" s="16"/>
      <c r="R29" s="16"/>
      <c r="S29" s="16"/>
      <c r="T29" s="16"/>
      <c r="U29" s="16"/>
      <c r="V29" s="16"/>
      <c r="W29" s="16"/>
      <c r="X29" s="16"/>
      <c r="Y29" s="101"/>
      <c r="Z29" s="16"/>
      <c r="AA29" s="16"/>
      <c r="AB29" s="16"/>
      <c r="AC29" s="16"/>
      <c r="AD29" s="16"/>
      <c r="AE29" s="7"/>
    </row>
    <row r="30" spans="2:32" s="7" customFormat="1" ht="16.5" customHeight="1" x14ac:dyDescent="0.3">
      <c r="B30" s="14" t="s">
        <v>90</v>
      </c>
      <c r="C30" s="14" t="s">
        <v>107</v>
      </c>
      <c r="D30" s="15" t="s">
        <v>184</v>
      </c>
      <c r="E30" s="33">
        <v>16.366</v>
      </c>
      <c r="F30" s="33">
        <v>19.287000000000003</v>
      </c>
      <c r="G30" s="33">
        <v>25.513000000000009</v>
      </c>
      <c r="H30" s="33">
        <v>23.893000000000015</v>
      </c>
      <c r="I30" s="33">
        <v>30.273216239999886</v>
      </c>
      <c r="J30" s="33">
        <v>5.7159319699999855</v>
      </c>
      <c r="K30" s="33">
        <v>33.008556920000132</v>
      </c>
      <c r="L30" s="33">
        <v>30.788000000000011</v>
      </c>
      <c r="M30" s="33">
        <v>33.947000000000003</v>
      </c>
      <c r="N30" s="33">
        <v>40.184999999999988</v>
      </c>
      <c r="O30" s="33">
        <v>38.516934639999995</v>
      </c>
      <c r="P30" s="33">
        <v>35.557279399999999</v>
      </c>
      <c r="Q30" s="33">
        <v>47.484290529999996</v>
      </c>
      <c r="R30" s="33">
        <v>32.766920080532877</v>
      </c>
      <c r="S30" s="33">
        <v>51.036525762148663</v>
      </c>
      <c r="T30" s="33">
        <v>32.07318836898245</v>
      </c>
      <c r="U30" s="33">
        <v>32.028613935838798</v>
      </c>
      <c r="V30" s="33">
        <v>48.57871963095873</v>
      </c>
      <c r="W30" s="33">
        <v>54.234238968125027</v>
      </c>
      <c r="X30" s="33">
        <v>49.554968187726857</v>
      </c>
      <c r="Y30" s="96">
        <v>0</v>
      </c>
      <c r="Z30" s="33">
        <v>85.059000000000026</v>
      </c>
      <c r="AA30" s="33">
        <v>99.785705130000011</v>
      </c>
      <c r="AB30" s="33">
        <v>148.20621403999999</v>
      </c>
      <c r="AC30" s="33">
        <v>163.36092474166398</v>
      </c>
      <c r="AD30" s="33">
        <v>184.39654072264943</v>
      </c>
    </row>
    <row r="31" spans="2:32" s="7" customFormat="1" ht="16.5" customHeight="1" x14ac:dyDescent="0.3">
      <c r="B31" s="74" t="s">
        <v>86</v>
      </c>
      <c r="C31" s="74" t="s">
        <v>108</v>
      </c>
      <c r="D31" s="61" t="s">
        <v>2</v>
      </c>
      <c r="E31" s="75">
        <v>0.2939295977011494</v>
      </c>
      <c r="F31" s="75">
        <v>0.30611856201888743</v>
      </c>
      <c r="G31" s="75">
        <v>0.35582488389283284</v>
      </c>
      <c r="H31" s="75">
        <v>0.28445740817905846</v>
      </c>
      <c r="I31" s="75">
        <v>0.35619229350141052</v>
      </c>
      <c r="J31" s="75">
        <v>5.998624233370016E-2</v>
      </c>
      <c r="K31" s="75">
        <v>0.34900734418265644</v>
      </c>
      <c r="L31" s="75">
        <v>0.34615427858291281</v>
      </c>
      <c r="M31" s="75">
        <v>0.36580818965517242</v>
      </c>
      <c r="N31" s="75">
        <v>0.40848792884371021</v>
      </c>
      <c r="O31" s="75">
        <v>0.37484688135336225</v>
      </c>
      <c r="P31" s="75">
        <v>0.32380385119025834</v>
      </c>
      <c r="Q31" s="75">
        <v>0.38764427786794808</v>
      </c>
      <c r="R31" s="75">
        <v>0.24893719751161417</v>
      </c>
      <c r="S31" s="75">
        <v>0.36114752652536913</v>
      </c>
      <c r="T31" s="75">
        <v>0.23884183879333579</v>
      </c>
      <c r="U31" s="75">
        <v>0.24067588451622191</v>
      </c>
      <c r="V31" s="75">
        <v>0.33238099386005876</v>
      </c>
      <c r="W31" s="75">
        <v>0.35773390275462347</v>
      </c>
      <c r="X31" s="75">
        <v>0.32143318115529146</v>
      </c>
      <c r="Y31" s="101"/>
      <c r="Z31" s="75">
        <v>0.31000324366483106</v>
      </c>
      <c r="AA31" s="75">
        <v>0.27783503965016998</v>
      </c>
      <c r="AB31" s="75">
        <v>0.36708315260393781</v>
      </c>
      <c r="AC31" s="75">
        <v>0.30838775067794966</v>
      </c>
      <c r="AD31" s="75">
        <v>0.31520491478762236</v>
      </c>
    </row>
    <row r="32" spans="2:32" s="6" customFormat="1" ht="12.75" customHeight="1" x14ac:dyDescent="0.25">
      <c r="B32" s="8"/>
      <c r="C32" s="8"/>
      <c r="D32" s="12"/>
      <c r="E32" s="16"/>
      <c r="F32" s="16"/>
      <c r="G32" s="16"/>
      <c r="H32" s="16"/>
      <c r="I32" s="16"/>
      <c r="J32" s="16"/>
      <c r="K32" s="16"/>
      <c r="L32" s="16"/>
      <c r="M32" s="16"/>
      <c r="N32" s="16"/>
      <c r="O32" s="16"/>
      <c r="P32" s="16"/>
      <c r="Q32" s="16"/>
      <c r="R32" s="16"/>
      <c r="S32" s="16"/>
      <c r="T32" s="16"/>
      <c r="U32" s="16"/>
      <c r="V32" s="16"/>
      <c r="W32" s="16"/>
      <c r="X32" s="16"/>
      <c r="Y32" s="101"/>
      <c r="Z32" s="16"/>
      <c r="AA32" s="16"/>
      <c r="AB32" s="16"/>
      <c r="AC32" s="16"/>
      <c r="AD32" s="16"/>
      <c r="AE32" s="7"/>
    </row>
    <row r="33" spans="2:36" s="7" customFormat="1" ht="16.5" customHeight="1" x14ac:dyDescent="0.3">
      <c r="B33" s="14" t="s">
        <v>9</v>
      </c>
      <c r="C33" s="14" t="s">
        <v>109</v>
      </c>
      <c r="D33" s="15" t="s">
        <v>184</v>
      </c>
      <c r="E33" s="33">
        <v>0</v>
      </c>
      <c r="F33" s="33">
        <v>0.18099999999999999</v>
      </c>
      <c r="G33" s="33">
        <v>1.3459999999999999</v>
      </c>
      <c r="H33" s="33">
        <v>3.4230000000000005</v>
      </c>
      <c r="I33" s="33">
        <v>1.024</v>
      </c>
      <c r="J33" s="33">
        <v>30.193795170000001</v>
      </c>
      <c r="K33" s="33">
        <v>1.0795330400000001</v>
      </c>
      <c r="L33" s="33">
        <v>0.55782967000000006</v>
      </c>
      <c r="M33" s="33">
        <v>0</v>
      </c>
      <c r="N33" s="33">
        <v>-8.0913984800000005</v>
      </c>
      <c r="O33" s="33">
        <v>0</v>
      </c>
      <c r="P33" s="33">
        <v>0</v>
      </c>
      <c r="Q33" s="33">
        <v>8.2232614199999894</v>
      </c>
      <c r="R33" s="33">
        <v>28.824192240000009</v>
      </c>
      <c r="S33" s="33">
        <v>0</v>
      </c>
      <c r="T33" s="33">
        <v>0</v>
      </c>
      <c r="U33" s="33">
        <v>12.358037269999999</v>
      </c>
      <c r="V33" s="33">
        <v>0</v>
      </c>
      <c r="W33" s="33">
        <v>-4.5374999999999996</v>
      </c>
      <c r="X33" s="33">
        <v>0</v>
      </c>
      <c r="Y33" s="101"/>
      <c r="Z33" s="33">
        <v>4.95</v>
      </c>
      <c r="AA33" s="33">
        <v>32.85515788</v>
      </c>
      <c r="AB33" s="33">
        <v>-8.0913984800000005</v>
      </c>
      <c r="AC33" s="33">
        <v>37.047453660000002</v>
      </c>
      <c r="AD33" s="33">
        <v>7.8205372699999991</v>
      </c>
    </row>
    <row r="34" spans="2:36" s="7" customFormat="1" ht="16.5" customHeight="1" x14ac:dyDescent="0.3">
      <c r="B34" s="48" t="s">
        <v>257</v>
      </c>
      <c r="C34" s="48" t="s">
        <v>258</v>
      </c>
      <c r="D34" s="49" t="s">
        <v>184</v>
      </c>
      <c r="E34" s="59">
        <v>0</v>
      </c>
      <c r="F34" s="59">
        <v>0</v>
      </c>
      <c r="G34" s="59">
        <v>0</v>
      </c>
      <c r="H34" s="59">
        <v>0</v>
      </c>
      <c r="I34" s="59">
        <v>0</v>
      </c>
      <c r="J34" s="59">
        <v>0</v>
      </c>
      <c r="K34" s="59">
        <v>0</v>
      </c>
      <c r="L34" s="59">
        <v>0</v>
      </c>
      <c r="M34" s="59">
        <v>0</v>
      </c>
      <c r="N34" s="59">
        <v>0</v>
      </c>
      <c r="O34" s="59">
        <v>0</v>
      </c>
      <c r="P34" s="59">
        <v>0</v>
      </c>
      <c r="Q34" s="59">
        <v>8.2232614199999894</v>
      </c>
      <c r="R34" s="59">
        <v>6.8324645100000101</v>
      </c>
      <c r="S34" s="59">
        <v>0</v>
      </c>
      <c r="T34" s="59">
        <v>0</v>
      </c>
      <c r="U34" s="59">
        <v>0</v>
      </c>
      <c r="V34" s="59">
        <v>0</v>
      </c>
      <c r="W34" s="59">
        <v>0</v>
      </c>
      <c r="X34" s="59">
        <v>0</v>
      </c>
      <c r="Y34" s="64"/>
      <c r="Z34" s="59">
        <v>0</v>
      </c>
      <c r="AA34" s="59">
        <v>0</v>
      </c>
      <c r="AB34" s="59">
        <v>0</v>
      </c>
      <c r="AC34" s="59">
        <v>15.055725929999999</v>
      </c>
      <c r="AD34" s="59">
        <v>0</v>
      </c>
    </row>
    <row r="35" spans="2:36" s="7" customFormat="1" ht="16.5" customHeight="1" x14ac:dyDescent="0.3">
      <c r="B35" s="45" t="s">
        <v>274</v>
      </c>
      <c r="C35" s="45" t="s">
        <v>110</v>
      </c>
      <c r="D35" s="46" t="s">
        <v>184</v>
      </c>
      <c r="E35" s="57">
        <v>0</v>
      </c>
      <c r="F35" s="57">
        <v>-0.18099999999999999</v>
      </c>
      <c r="G35" s="57">
        <v>-1.3459999999999999</v>
      </c>
      <c r="H35" s="57">
        <v>-3.4230000000000005</v>
      </c>
      <c r="I35" s="57">
        <v>-1.024</v>
      </c>
      <c r="J35" s="57">
        <v>-30.193795170000001</v>
      </c>
      <c r="K35" s="57">
        <v>-1.0795330400000001</v>
      </c>
      <c r="L35" s="57">
        <v>-0.55782967000000006</v>
      </c>
      <c r="M35" s="57">
        <v>0</v>
      </c>
      <c r="N35" s="57">
        <v>-8.0913984800000005</v>
      </c>
      <c r="O35" s="57">
        <v>0</v>
      </c>
      <c r="P35" s="57">
        <v>0</v>
      </c>
      <c r="Q35" s="57">
        <v>0</v>
      </c>
      <c r="R35" s="57">
        <v>21.991727730000001</v>
      </c>
      <c r="S35" s="57">
        <v>0</v>
      </c>
      <c r="T35" s="57">
        <v>0</v>
      </c>
      <c r="U35" s="57">
        <v>12.358037269999999</v>
      </c>
      <c r="V35" s="57">
        <v>0</v>
      </c>
      <c r="W35" s="57">
        <v>-4.5374999999999996</v>
      </c>
      <c r="X35" s="57">
        <v>0</v>
      </c>
      <c r="Y35" s="101"/>
      <c r="Z35" s="57">
        <v>-4.95</v>
      </c>
      <c r="AA35" s="57">
        <v>-32.85515788</v>
      </c>
      <c r="AB35" s="57">
        <v>-8.0913984800000005</v>
      </c>
      <c r="AC35" s="57">
        <v>21.991727730000001</v>
      </c>
      <c r="AD35" s="57">
        <v>7.8205372699999991</v>
      </c>
    </row>
    <row r="36" spans="2:36" s="7" customFormat="1" ht="16.5" customHeight="1" x14ac:dyDescent="0.3">
      <c r="B36" s="14" t="s">
        <v>255</v>
      </c>
      <c r="C36" s="14" t="s">
        <v>91</v>
      </c>
      <c r="D36" s="15" t="s">
        <v>184</v>
      </c>
      <c r="E36" s="33">
        <v>21.939</v>
      </c>
      <c r="F36" s="33">
        <v>27.851000000000003</v>
      </c>
      <c r="G36" s="33">
        <v>36.867000000000004</v>
      </c>
      <c r="H36" s="33">
        <v>38.02300000000001</v>
      </c>
      <c r="I36" s="33">
        <v>44.403216239999885</v>
      </c>
      <c r="J36" s="33">
        <v>50.478022009999989</v>
      </c>
      <c r="K36" s="33">
        <v>49.613089960000138</v>
      </c>
      <c r="L36" s="33">
        <v>44.498829669999985</v>
      </c>
      <c r="M36" s="33">
        <v>48.481999999999999</v>
      </c>
      <c r="N36" s="33">
        <v>46.395601519999985</v>
      </c>
      <c r="O36" s="33">
        <v>55.449059279999993</v>
      </c>
      <c r="P36" s="33">
        <v>51.502211849999995</v>
      </c>
      <c r="Q36" s="33">
        <v>76.789048729999976</v>
      </c>
      <c r="R36" s="33">
        <v>88.039334790532877</v>
      </c>
      <c r="S36" s="33">
        <v>78.618560112148657</v>
      </c>
      <c r="T36" s="33">
        <v>61.635765528982454</v>
      </c>
      <c r="U36" s="33">
        <v>72.488554185838822</v>
      </c>
      <c r="V36" s="33">
        <v>82.034875740958739</v>
      </c>
      <c r="W36" s="33">
        <v>84.52511452812503</v>
      </c>
      <c r="X36" s="33">
        <v>84.616713847463842</v>
      </c>
      <c r="Y36" s="102"/>
      <c r="Z36" s="33">
        <v>124.68000000000002</v>
      </c>
      <c r="AA36" s="33">
        <v>188.99315788000001</v>
      </c>
      <c r="AB36" s="33">
        <v>201.82887264999999</v>
      </c>
      <c r="AC36" s="33">
        <v>305.08270916166396</v>
      </c>
      <c r="AD36" s="33">
        <v>323.66525830238641</v>
      </c>
    </row>
    <row r="37" spans="2:36" s="7" customFormat="1" ht="16.5" customHeight="1" x14ac:dyDescent="0.2">
      <c r="B37" s="74" t="s">
        <v>256</v>
      </c>
      <c r="C37" s="74" t="s">
        <v>104</v>
      </c>
      <c r="D37" s="61" t="s">
        <v>2</v>
      </c>
      <c r="E37" s="75">
        <v>0.39401939655172413</v>
      </c>
      <c r="F37" s="75">
        <v>0.44204428219982544</v>
      </c>
      <c r="G37" s="75">
        <v>0.51417692919206148</v>
      </c>
      <c r="H37" s="75">
        <v>0.45268170724447893</v>
      </c>
      <c r="I37" s="75">
        <v>0.52244476787593208</v>
      </c>
      <c r="J37" s="75">
        <v>0.5297450838656006</v>
      </c>
      <c r="K37" s="75">
        <v>0.52457103185699627</v>
      </c>
      <c r="L37" s="75">
        <v>0.50030727173583078</v>
      </c>
      <c r="M37" s="75">
        <v>0.5223959399614253</v>
      </c>
      <c r="N37" s="75">
        <v>0.47161983756035564</v>
      </c>
      <c r="O37" s="75">
        <v>0.53963035063284848</v>
      </c>
      <c r="P37" s="75">
        <v>0.46900704506224278</v>
      </c>
      <c r="Q37" s="75">
        <v>0.56969535266989002</v>
      </c>
      <c r="R37" s="75">
        <v>0.62533637168383815</v>
      </c>
      <c r="S37" s="75">
        <v>0.55632506522507419</v>
      </c>
      <c r="T37" s="75">
        <v>0.45898771911974129</v>
      </c>
      <c r="U37" s="75">
        <v>0.54470814537675494</v>
      </c>
      <c r="V37" s="75">
        <v>0.56129172891146784</v>
      </c>
      <c r="W37" s="75">
        <v>0.55753523376070813</v>
      </c>
      <c r="X37" s="75">
        <v>0.54885757181524164</v>
      </c>
      <c r="Y37" s="98"/>
      <c r="Z37" s="75">
        <v>0.4544046417208189</v>
      </c>
      <c r="AA37" s="75">
        <v>0.51949741033534913</v>
      </c>
      <c r="AB37" s="75">
        <v>0.49989792492010326</v>
      </c>
      <c r="AC37" s="75">
        <v>0.55350573347006393</v>
      </c>
      <c r="AD37" s="75">
        <v>0.5532689483387162</v>
      </c>
      <c r="AF37" s="127"/>
    </row>
    <row r="38" spans="2:36" s="6" customFormat="1" ht="12.75" customHeight="1" x14ac:dyDescent="0.25">
      <c r="B38" s="8"/>
      <c r="C38" s="8"/>
      <c r="D38" s="12"/>
      <c r="E38" s="16"/>
      <c r="F38" s="16"/>
      <c r="G38" s="16"/>
      <c r="H38" s="16"/>
      <c r="I38" s="16"/>
      <c r="J38" s="16"/>
      <c r="K38" s="16"/>
      <c r="L38" s="16"/>
      <c r="M38" s="16"/>
      <c r="N38" s="16"/>
      <c r="O38" s="16"/>
      <c r="P38" s="16"/>
      <c r="Q38" s="16"/>
      <c r="R38" s="16"/>
      <c r="S38" s="16"/>
      <c r="T38" s="16"/>
      <c r="U38" s="16"/>
      <c r="V38" s="16"/>
      <c r="W38" s="16"/>
      <c r="X38" s="16"/>
      <c r="Y38" s="26"/>
      <c r="Z38" s="16"/>
      <c r="AA38" s="16"/>
      <c r="AB38" s="16"/>
      <c r="AC38" s="16"/>
      <c r="AD38" s="16"/>
      <c r="AE38" s="7"/>
    </row>
    <row r="39" spans="2:36" s="7" customFormat="1" ht="16.5" customHeight="1" x14ac:dyDescent="0.3">
      <c r="B39" s="14" t="s">
        <v>286</v>
      </c>
      <c r="C39" s="14" t="s">
        <v>112</v>
      </c>
      <c r="D39" s="15" t="s">
        <v>184</v>
      </c>
      <c r="E39" s="33">
        <v>0</v>
      </c>
      <c r="F39" s="33">
        <v>0.11945999999999998</v>
      </c>
      <c r="G39" s="33">
        <v>0.88835999999999982</v>
      </c>
      <c r="H39" s="33">
        <v>2.2591800000000002</v>
      </c>
      <c r="I39" s="33">
        <v>0.67584</v>
      </c>
      <c r="J39" s="33">
        <v>28.4583150956</v>
      </c>
      <c r="K39" s="33">
        <v>0.66736705000000007</v>
      </c>
      <c r="L39" s="33">
        <v>0.51403867000000003</v>
      </c>
      <c r="M39" s="33">
        <v>0</v>
      </c>
      <c r="N39" s="33">
        <v>-9.7870889167999984</v>
      </c>
      <c r="O39" s="33">
        <v>0</v>
      </c>
      <c r="P39" s="33">
        <v>0</v>
      </c>
      <c r="Q39" s="33">
        <v>6.7735029899999999</v>
      </c>
      <c r="R39" s="33">
        <v>26.564487064200009</v>
      </c>
      <c r="S39" s="33">
        <v>2.8567756599999998</v>
      </c>
      <c r="T39" s="33">
        <v>10.516087619671117</v>
      </c>
      <c r="U39" s="33">
        <v>17.782243650399998</v>
      </c>
      <c r="V39" s="33">
        <v>6.9535891788000015</v>
      </c>
      <c r="W39" s="33">
        <v>3.171762722088697</v>
      </c>
      <c r="X39" s="33">
        <v>7.3528393567338499</v>
      </c>
      <c r="Y39" s="100"/>
      <c r="Z39" s="33">
        <v>3.2669999999999999</v>
      </c>
      <c r="AA39" s="33">
        <v>30.315560815600001</v>
      </c>
      <c r="AB39" s="33">
        <v>-9.7870889167999984</v>
      </c>
      <c r="AC39" s="33">
        <v>46.710853333871121</v>
      </c>
      <c r="AD39" s="33">
        <v>35.260434908022546</v>
      </c>
    </row>
    <row r="40" spans="2:36" s="7" customFormat="1" ht="16.5" customHeight="1" x14ac:dyDescent="0.3">
      <c r="B40" s="48" t="s">
        <v>257</v>
      </c>
      <c r="C40" s="48" t="s">
        <v>258</v>
      </c>
      <c r="D40" s="49" t="s">
        <v>184</v>
      </c>
      <c r="E40" s="59">
        <v>0</v>
      </c>
      <c r="F40" s="59">
        <v>0</v>
      </c>
      <c r="G40" s="59">
        <v>0</v>
      </c>
      <c r="H40" s="59">
        <v>0</v>
      </c>
      <c r="I40" s="59">
        <v>0</v>
      </c>
      <c r="J40" s="59">
        <v>0</v>
      </c>
      <c r="K40" s="59">
        <v>0</v>
      </c>
      <c r="L40" s="59">
        <v>0</v>
      </c>
      <c r="M40" s="59">
        <v>0</v>
      </c>
      <c r="N40" s="59">
        <v>0</v>
      </c>
      <c r="O40" s="59">
        <v>0</v>
      </c>
      <c r="P40" s="59">
        <v>0</v>
      </c>
      <c r="Q40" s="59">
        <v>6.7735029899999999</v>
      </c>
      <c r="R40" s="59">
        <v>5.72556737000001</v>
      </c>
      <c r="S40" s="59">
        <v>0</v>
      </c>
      <c r="T40" s="59">
        <v>0</v>
      </c>
      <c r="U40" s="59">
        <v>0</v>
      </c>
      <c r="V40" s="59">
        <v>0</v>
      </c>
      <c r="W40" s="59">
        <v>0</v>
      </c>
      <c r="X40" s="59">
        <v>0</v>
      </c>
      <c r="Y40" s="64"/>
      <c r="Z40" s="59"/>
      <c r="AA40" s="59"/>
      <c r="AB40" s="59">
        <v>0</v>
      </c>
      <c r="AC40" s="59">
        <v>12.49907036000001</v>
      </c>
      <c r="AD40" s="59">
        <v>0</v>
      </c>
    </row>
    <row r="41" spans="2:36" s="7" customFormat="1" ht="16.5" customHeight="1" x14ac:dyDescent="0.3">
      <c r="B41" s="45" t="s">
        <v>88</v>
      </c>
      <c r="C41" s="45" t="s">
        <v>110</v>
      </c>
      <c r="D41" s="46" t="s">
        <v>184</v>
      </c>
      <c r="E41" s="57">
        <v>0</v>
      </c>
      <c r="F41" s="57">
        <v>-0.18099999999999999</v>
      </c>
      <c r="G41" s="57">
        <v>-1.3459999999999999</v>
      </c>
      <c r="H41" s="57">
        <v>-3.4230000000000005</v>
      </c>
      <c r="I41" s="57">
        <v>-1.024</v>
      </c>
      <c r="J41" s="57">
        <v>-30.193795170000001</v>
      </c>
      <c r="K41" s="57">
        <v>-1.0795330400000001</v>
      </c>
      <c r="L41" s="57">
        <v>-0.55782967000000006</v>
      </c>
      <c r="M41" s="57">
        <v>0</v>
      </c>
      <c r="N41" s="57">
        <v>-12.538164399999999</v>
      </c>
      <c r="O41" s="57">
        <v>0</v>
      </c>
      <c r="P41" s="57">
        <v>0</v>
      </c>
      <c r="Q41" s="57">
        <v>0</v>
      </c>
      <c r="R41" s="57">
        <v>21.991727730000001</v>
      </c>
      <c r="S41" s="57">
        <v>2.8567756599999998</v>
      </c>
      <c r="T41" s="57">
        <v>14.446578806471397</v>
      </c>
      <c r="U41" s="57">
        <v>20.637109219999999</v>
      </c>
      <c r="V41" s="57">
        <v>9.017950410000001</v>
      </c>
      <c r="W41" s="57">
        <v>4.014206119999999</v>
      </c>
      <c r="X41" s="57">
        <v>8.80674150373072</v>
      </c>
      <c r="Y41" s="96"/>
      <c r="Z41" s="57">
        <v>-4.95</v>
      </c>
      <c r="AA41" s="57">
        <v>-32.85515788</v>
      </c>
      <c r="AB41" s="57">
        <v>-12.538164399999999</v>
      </c>
      <c r="AC41" s="57">
        <v>39.295082196471398</v>
      </c>
      <c r="AD41" s="57">
        <v>42.476007253730721</v>
      </c>
    </row>
    <row r="42" spans="2:36" s="7" customFormat="1" ht="16.5" customHeight="1" x14ac:dyDescent="0.25">
      <c r="B42" s="48" t="s">
        <v>209</v>
      </c>
      <c r="C42" s="48" t="s">
        <v>111</v>
      </c>
      <c r="D42" s="49" t="s">
        <v>184</v>
      </c>
      <c r="E42" s="50">
        <v>0</v>
      </c>
      <c r="F42" s="50">
        <v>6.1540000000000004E-2</v>
      </c>
      <c r="G42" s="50">
        <v>0.45763999999999999</v>
      </c>
      <c r="H42" s="50">
        <v>1.1638200000000003</v>
      </c>
      <c r="I42" s="50">
        <v>0.34816000000000003</v>
      </c>
      <c r="J42" s="50">
        <v>1.7354800744000003</v>
      </c>
      <c r="K42" s="50">
        <v>0.41216598999999998</v>
      </c>
      <c r="L42" s="50">
        <v>4.3790999999999997E-2</v>
      </c>
      <c r="M42" s="50">
        <v>0</v>
      </c>
      <c r="N42" s="50">
        <v>2.7510754832000002</v>
      </c>
      <c r="O42" s="50">
        <v>0</v>
      </c>
      <c r="P42" s="50">
        <v>0</v>
      </c>
      <c r="Q42" s="50">
        <v>0</v>
      </c>
      <c r="R42" s="50">
        <v>-1.1528080358000032</v>
      </c>
      <c r="S42" s="50">
        <v>0</v>
      </c>
      <c r="T42" s="50">
        <v>-3.9304911868002801</v>
      </c>
      <c r="U42" s="50">
        <v>-2.8548655695999998</v>
      </c>
      <c r="V42" s="50">
        <v>-2.0643612311999999</v>
      </c>
      <c r="W42" s="50">
        <v>-0.84244339791130207</v>
      </c>
      <c r="X42" s="50">
        <v>-1.45390214699687</v>
      </c>
      <c r="Y42" s="96"/>
      <c r="Z42" s="50">
        <v>1.6830000000000003</v>
      </c>
      <c r="AA42" s="50">
        <v>2.5395970644000005</v>
      </c>
      <c r="AB42" s="50">
        <v>2.7510754832000002</v>
      </c>
      <c r="AC42" s="50">
        <v>-5.0832992226002833</v>
      </c>
      <c r="AD42" s="50">
        <v>-7.2155723457081722</v>
      </c>
      <c r="AF42" s="6"/>
    </row>
    <row r="43" spans="2:36" s="7" customFormat="1" ht="16.5" customHeight="1" x14ac:dyDescent="0.3">
      <c r="B43" s="14" t="s">
        <v>193</v>
      </c>
      <c r="C43" s="14" t="s">
        <v>97</v>
      </c>
      <c r="D43" s="15" t="s">
        <v>184</v>
      </c>
      <c r="E43" s="33">
        <v>16.366</v>
      </c>
      <c r="F43" s="33">
        <v>19.406460000000003</v>
      </c>
      <c r="G43" s="33">
        <v>26.401360000000007</v>
      </c>
      <c r="H43" s="33">
        <v>26.152180000000016</v>
      </c>
      <c r="I43" s="33">
        <v>30.949056239999887</v>
      </c>
      <c r="J43" s="33">
        <v>34.174247065599985</v>
      </c>
      <c r="K43" s="33">
        <v>33.675923970000134</v>
      </c>
      <c r="L43" s="33">
        <v>31.302038670000012</v>
      </c>
      <c r="M43" s="33">
        <v>33.947000000000003</v>
      </c>
      <c r="N43" s="33">
        <v>30.39791108319999</v>
      </c>
      <c r="O43" s="33">
        <v>38.516934639999995</v>
      </c>
      <c r="P43" s="33">
        <v>35.557279399999999</v>
      </c>
      <c r="Q43" s="33">
        <v>54.257793519999993</v>
      </c>
      <c r="R43" s="33">
        <v>59.331407144732886</v>
      </c>
      <c r="S43" s="33">
        <v>53.89330142214866</v>
      </c>
      <c r="T43" s="33">
        <v>42.589275988653569</v>
      </c>
      <c r="U43" s="33">
        <v>49.810857586238797</v>
      </c>
      <c r="V43" s="33">
        <v>55.532308809758732</v>
      </c>
      <c r="W43" s="33">
        <v>57.406001690213721</v>
      </c>
      <c r="X43" s="33">
        <v>56.907807544460709</v>
      </c>
      <c r="Y43" s="103"/>
      <c r="Z43" s="33">
        <v>88.326000000000022</v>
      </c>
      <c r="AA43" s="33">
        <v>130.10126594560001</v>
      </c>
      <c r="AB43" s="33">
        <v>138.41912512319999</v>
      </c>
      <c r="AC43" s="33">
        <v>210.07177807553512</v>
      </c>
      <c r="AD43" s="33">
        <v>219.65697563067198</v>
      </c>
    </row>
    <row r="44" spans="2:36" s="7" customFormat="1" ht="16.5" customHeight="1" x14ac:dyDescent="0.3">
      <c r="B44" s="74" t="s">
        <v>87</v>
      </c>
      <c r="C44" s="74" t="s">
        <v>108</v>
      </c>
      <c r="D44" s="61" t="s">
        <v>2</v>
      </c>
      <c r="E44" s="75">
        <v>0.2939295977011494</v>
      </c>
      <c r="F44" s="75">
        <v>0.30801460201571307</v>
      </c>
      <c r="G44" s="75">
        <v>0.36821466925147495</v>
      </c>
      <c r="H44" s="75">
        <v>0.31135400916721251</v>
      </c>
      <c r="I44" s="75">
        <v>0.36414417405917954</v>
      </c>
      <c r="J44" s="75">
        <v>0.35864399310701162</v>
      </c>
      <c r="K44" s="75">
        <v>0.3560635751557345</v>
      </c>
      <c r="L44" s="75">
        <v>0.35193369540042518</v>
      </c>
      <c r="M44" s="75">
        <v>0.36578059844623789</v>
      </c>
      <c r="N44" s="75">
        <v>0.30900036679237602</v>
      </c>
      <c r="O44" s="75">
        <v>0.37484688135336225</v>
      </c>
      <c r="P44" s="75">
        <v>0.32380385119025834</v>
      </c>
      <c r="Q44" s="75">
        <v>0.40253149106793734</v>
      </c>
      <c r="R44" s="75">
        <v>0.42142625178914361</v>
      </c>
      <c r="S44" s="75">
        <v>0.38136280270335798</v>
      </c>
      <c r="T44" s="75">
        <v>0.3171527842191138</v>
      </c>
      <c r="U44" s="75">
        <v>0.37429881393228714</v>
      </c>
      <c r="V44" s="75">
        <v>0.37995822314279931</v>
      </c>
      <c r="W44" s="75">
        <v>0.37865513404269008</v>
      </c>
      <c r="X44" s="75">
        <v>0.36912661396210322</v>
      </c>
      <c r="Y44" s="103"/>
      <c r="Z44" s="75">
        <v>0.32191004479173124</v>
      </c>
      <c r="AA44" s="75">
        <v>0.35761755345134688</v>
      </c>
      <c r="AB44" s="75">
        <v>0.34284209444274383</v>
      </c>
      <c r="AC44" s="75">
        <v>0.38112921549888523</v>
      </c>
      <c r="AD44" s="75">
        <v>0.37547861804899929</v>
      </c>
    </row>
    <row r="45" spans="2:36" s="6" customFormat="1" ht="12.75" customHeight="1" x14ac:dyDescent="0.25">
      <c r="B45" s="8"/>
      <c r="C45" s="8"/>
      <c r="D45" s="12"/>
      <c r="E45" s="16"/>
      <c r="F45" s="16"/>
      <c r="G45" s="16"/>
      <c r="H45" s="16"/>
      <c r="I45" s="16"/>
      <c r="J45" s="16"/>
      <c r="K45" s="16"/>
      <c r="L45" s="16"/>
      <c r="M45" s="16"/>
      <c r="N45" s="16"/>
      <c r="O45" s="16"/>
      <c r="P45" s="16"/>
      <c r="Q45" s="16"/>
      <c r="R45" s="16"/>
      <c r="S45" s="16"/>
      <c r="T45" s="16"/>
      <c r="U45" s="16"/>
      <c r="V45" s="16"/>
      <c r="W45" s="16"/>
      <c r="X45" s="16"/>
      <c r="Y45" s="96"/>
      <c r="Z45" s="16"/>
      <c r="AA45" s="16"/>
      <c r="AB45" s="16"/>
      <c r="AC45" s="16"/>
      <c r="AD45" s="16"/>
      <c r="AE45" s="7"/>
    </row>
    <row r="46" spans="2:36" s="7" customFormat="1" ht="27.9" customHeight="1" x14ac:dyDescent="0.3">
      <c r="B46" s="20" t="s">
        <v>75</v>
      </c>
      <c r="C46" s="24" t="s">
        <v>124</v>
      </c>
      <c r="D46" s="43"/>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row>
    <row r="47" spans="2:36" s="7" customFormat="1" ht="16.5" customHeight="1" x14ac:dyDescent="0.25">
      <c r="B47" s="14" t="s">
        <v>61</v>
      </c>
      <c r="C47" s="14" t="s">
        <v>123</v>
      </c>
      <c r="D47" s="15" t="s">
        <v>184</v>
      </c>
      <c r="E47" s="33">
        <v>-22.225000000000001</v>
      </c>
      <c r="F47" s="33">
        <v>-23.507999999999999</v>
      </c>
      <c r="G47" s="33">
        <v>-24.39</v>
      </c>
      <c r="H47" s="33">
        <v>-28.25</v>
      </c>
      <c r="I47" s="33">
        <v>-28.258000000000003</v>
      </c>
      <c r="J47" s="33">
        <v>-28.648348070000004</v>
      </c>
      <c r="K47" s="33">
        <v>-29.861000000000004</v>
      </c>
      <c r="L47" s="33">
        <v>-31.675000000000004</v>
      </c>
      <c r="M47" s="33">
        <v>-31.458000000000002</v>
      </c>
      <c r="N47" s="33">
        <v>-31.2</v>
      </c>
      <c r="O47" s="33">
        <v>-32.011313509999994</v>
      </c>
      <c r="P47" s="33">
        <v>-33.61721155</v>
      </c>
      <c r="Q47" s="33">
        <v>-32.904613850000047</v>
      </c>
      <c r="R47" s="33">
        <v>-31.343706309999998</v>
      </c>
      <c r="S47" s="33">
        <v>-37.695116289999994</v>
      </c>
      <c r="T47" s="33">
        <v>-41.273429109999931</v>
      </c>
      <c r="U47" s="33">
        <v>-35.313343220000021</v>
      </c>
      <c r="V47" s="33">
        <v>-37.08646418999993</v>
      </c>
      <c r="W47" s="33">
        <v>-39.815144639999971</v>
      </c>
      <c r="X47" s="33">
        <v>-40.131539919999994</v>
      </c>
      <c r="Y47" s="103"/>
      <c r="Z47" s="33">
        <v>-98.373000000000005</v>
      </c>
      <c r="AA47" s="33">
        <v>-118.44234807000001</v>
      </c>
      <c r="AB47" s="33">
        <v>-128.28652506</v>
      </c>
      <c r="AC47" s="33">
        <v>-143.21686555999997</v>
      </c>
      <c r="AD47" s="33">
        <v>-152.34649196999993</v>
      </c>
      <c r="AF47" s="6"/>
      <c r="AG47" s="6"/>
      <c r="AH47" s="6"/>
      <c r="AI47" s="6"/>
      <c r="AJ47" s="6"/>
    </row>
    <row r="48" spans="2:36" s="7" customFormat="1" ht="16.5" customHeight="1" x14ac:dyDescent="0.25">
      <c r="B48" s="76" t="s">
        <v>94</v>
      </c>
      <c r="C48" s="76" t="s">
        <v>185</v>
      </c>
      <c r="D48" s="77" t="s">
        <v>184</v>
      </c>
      <c r="E48" s="78">
        <v>-17.507000000000001</v>
      </c>
      <c r="F48" s="78">
        <v>-18.349</v>
      </c>
      <c r="G48" s="78">
        <v>-19.38</v>
      </c>
      <c r="H48" s="78">
        <v>-22.561</v>
      </c>
      <c r="I48" s="78">
        <v>-22.349000000000004</v>
      </c>
      <c r="J48" s="78">
        <v>-22.959982960000001</v>
      </c>
      <c r="K48" s="78">
        <v>-23.935000000000002</v>
      </c>
      <c r="L48" s="78">
        <v>-24.932000000000002</v>
      </c>
      <c r="M48" s="78">
        <v>-24.518134790000001</v>
      </c>
      <c r="N48" s="78">
        <v>-25.38729146</v>
      </c>
      <c r="O48" s="78">
        <v>-25.880345029999997</v>
      </c>
      <c r="P48" s="78">
        <v>-28.179718049999998</v>
      </c>
      <c r="Q48" s="78">
        <v>-26.910163690000047</v>
      </c>
      <c r="R48" s="78">
        <v>-25.056832290000003</v>
      </c>
      <c r="S48" s="78">
        <v>-28.967694329999993</v>
      </c>
      <c r="T48" s="78">
        <v>-31.10632859999993</v>
      </c>
      <c r="U48" s="78">
        <v>-24.93658794000002</v>
      </c>
      <c r="V48" s="78">
        <v>-26.912648969999928</v>
      </c>
      <c r="W48" s="78">
        <v>-28.152228319999967</v>
      </c>
      <c r="X48" s="78">
        <v>-27.739368219999996</v>
      </c>
      <c r="Y48" s="104"/>
      <c r="Z48" s="78">
        <v>-77.796999999999997</v>
      </c>
      <c r="AA48" s="78">
        <v>-94.175982960000013</v>
      </c>
      <c r="AB48" s="78">
        <v>-103.96548933</v>
      </c>
      <c r="AC48" s="78">
        <v>-112.04101890999996</v>
      </c>
      <c r="AD48" s="78">
        <v>-107.74083344999991</v>
      </c>
      <c r="AF48" s="6"/>
      <c r="AG48" s="6"/>
      <c r="AH48" s="6"/>
      <c r="AI48" s="6"/>
      <c r="AJ48" s="6"/>
    </row>
    <row r="49" spans="2:36" s="7" customFormat="1" ht="16.5" customHeight="1" x14ac:dyDescent="0.25">
      <c r="B49" s="48" t="s">
        <v>66</v>
      </c>
      <c r="C49" s="48" t="s">
        <v>122</v>
      </c>
      <c r="D49" s="49" t="s">
        <v>184</v>
      </c>
      <c r="E49" s="50">
        <v>-16.322999999999997</v>
      </c>
      <c r="F49" s="50">
        <v>-16.378</v>
      </c>
      <c r="G49" s="50">
        <v>-17.670999999999999</v>
      </c>
      <c r="H49" s="50">
        <v>-20.185000000000002</v>
      </c>
      <c r="I49" s="50">
        <v>-20.515000000000001</v>
      </c>
      <c r="J49" s="50">
        <v>-21.299059320000001</v>
      </c>
      <c r="K49" s="50">
        <v>-21.844999999999999</v>
      </c>
      <c r="L49" s="50">
        <v>-22.747</v>
      </c>
      <c r="M49" s="50">
        <v>-23.950107750000001</v>
      </c>
      <c r="N49" s="50">
        <v>-23.493482139999998</v>
      </c>
      <c r="O49" s="50">
        <v>-23.300095489999997</v>
      </c>
      <c r="P49" s="50">
        <v>-25.15736047</v>
      </c>
      <c r="Q49" s="50">
        <v>-24.644904830000048</v>
      </c>
      <c r="R49" s="50">
        <v>-24.405212020000004</v>
      </c>
      <c r="S49" s="50">
        <v>-26.628944179999994</v>
      </c>
      <c r="T49" s="50">
        <v>-28.659828079999933</v>
      </c>
      <c r="U49" s="50">
        <v>-23.057665450000023</v>
      </c>
      <c r="V49" s="50">
        <v>-24.731783599999929</v>
      </c>
      <c r="W49" s="50">
        <v>-26.123872139999968</v>
      </c>
      <c r="X49" s="50">
        <v>-25.78010694</v>
      </c>
      <c r="Y49" s="104"/>
      <c r="Z49" s="50">
        <v>-70.556999999999988</v>
      </c>
      <c r="AA49" s="50">
        <v>-86.406059319999997</v>
      </c>
      <c r="AB49" s="50">
        <v>-95.901045849999988</v>
      </c>
      <c r="AC49" s="50">
        <v>-104.33888910999997</v>
      </c>
      <c r="AD49" s="50">
        <v>-99.693428129999916</v>
      </c>
      <c r="AF49" s="6"/>
      <c r="AG49" s="6"/>
      <c r="AH49" s="6"/>
      <c r="AI49" s="6"/>
      <c r="AJ49" s="6"/>
    </row>
    <row r="50" spans="2:36" s="7" customFormat="1" ht="16.5" customHeight="1" x14ac:dyDescent="0.25">
      <c r="B50" s="55" t="s">
        <v>63</v>
      </c>
      <c r="C50" s="55" t="s">
        <v>119</v>
      </c>
      <c r="D50" s="56" t="s">
        <v>184</v>
      </c>
      <c r="E50" s="57">
        <v>-0.57400000000000007</v>
      </c>
      <c r="F50" s="57">
        <v>-0.60399999999999998</v>
      </c>
      <c r="G50" s="57">
        <v>-0.72099999999999986</v>
      </c>
      <c r="H50" s="57">
        <v>-0.82199999999999995</v>
      </c>
      <c r="I50" s="57">
        <v>-0.6</v>
      </c>
      <c r="J50" s="57">
        <v>-0.68932364000000002</v>
      </c>
      <c r="K50" s="57">
        <v>-0.96900000000000008</v>
      </c>
      <c r="L50" s="57">
        <v>-0.70799999999999996</v>
      </c>
      <c r="M50" s="57">
        <v>-0.44629364999999999</v>
      </c>
      <c r="N50" s="57">
        <v>-0.59774304</v>
      </c>
      <c r="O50" s="57">
        <v>-0.64361113999999997</v>
      </c>
      <c r="P50" s="57">
        <v>-0.68422087000000009</v>
      </c>
      <c r="Q50" s="57">
        <v>-0.52671240000000019</v>
      </c>
      <c r="R50" s="57">
        <v>-0.7300651599999991</v>
      </c>
      <c r="S50" s="57">
        <v>-0.79459865999999957</v>
      </c>
      <c r="T50" s="57">
        <v>-0.98346873999999995</v>
      </c>
      <c r="U50" s="57">
        <v>-0.60743662999999992</v>
      </c>
      <c r="V50" s="57">
        <v>-0.63683277999999977</v>
      </c>
      <c r="W50" s="57">
        <v>-0.64213261999999993</v>
      </c>
      <c r="X50" s="57">
        <v>-0.48651425999999998</v>
      </c>
      <c r="Y50" s="104"/>
      <c r="Z50" s="57">
        <v>-2.7209999999999996</v>
      </c>
      <c r="AA50" s="57">
        <v>-2.9663236400000002</v>
      </c>
      <c r="AB50" s="57">
        <v>-2.3718687000000003</v>
      </c>
      <c r="AC50" s="57">
        <v>-3.0348449599999991</v>
      </c>
      <c r="AD50" s="57">
        <v>-2.3729162899999996</v>
      </c>
      <c r="AF50" s="6"/>
      <c r="AG50" s="6"/>
      <c r="AH50" s="6"/>
      <c r="AI50" s="6"/>
      <c r="AJ50" s="6"/>
    </row>
    <row r="51" spans="2:36" s="7" customFormat="1" ht="16.5" customHeight="1" x14ac:dyDescent="0.2">
      <c r="B51" s="52" t="s">
        <v>47</v>
      </c>
      <c r="C51" s="52" t="s">
        <v>120</v>
      </c>
      <c r="D51" s="53" t="s">
        <v>184</v>
      </c>
      <c r="E51" s="54">
        <v>-0.6100000000000001</v>
      </c>
      <c r="F51" s="54">
        <v>-1.367</v>
      </c>
      <c r="G51" s="54">
        <v>-0.98799999999999999</v>
      </c>
      <c r="H51" s="54">
        <v>-1.554</v>
      </c>
      <c r="I51" s="54">
        <v>-1.2339999999999998</v>
      </c>
      <c r="J51" s="54">
        <v>-0.97160000000000002</v>
      </c>
      <c r="K51" s="54">
        <v>-1.1210000000000002</v>
      </c>
      <c r="L51" s="54">
        <v>-1.4770000000000003</v>
      </c>
      <c r="M51" s="54">
        <v>-0.12173339000000009</v>
      </c>
      <c r="N51" s="54">
        <v>-1.29606628</v>
      </c>
      <c r="O51" s="54">
        <v>-1.9578671299999999</v>
      </c>
      <c r="P51" s="54">
        <v>-2.3381367099999997</v>
      </c>
      <c r="Q51" s="54">
        <v>-1.73854646</v>
      </c>
      <c r="R51" s="54">
        <v>7.8444890000000003E-2</v>
      </c>
      <c r="S51" s="54">
        <v>-1.5441514900000002</v>
      </c>
      <c r="T51" s="54">
        <v>-1.4630317799999983</v>
      </c>
      <c r="U51" s="54">
        <v>-1.2714858599999996</v>
      </c>
      <c r="V51" s="54">
        <v>-1.5440325899999996</v>
      </c>
      <c r="W51" s="54">
        <v>-1.3862235599999997</v>
      </c>
      <c r="X51" s="54">
        <v>-1.472747019999995</v>
      </c>
      <c r="Y51" s="104"/>
      <c r="Z51" s="54">
        <v>-4.5190000000000001</v>
      </c>
      <c r="AA51" s="54">
        <v>-4.8035999999999994</v>
      </c>
      <c r="AB51" s="54">
        <v>-5.71380351</v>
      </c>
      <c r="AC51" s="54">
        <v>-4.6672848399999989</v>
      </c>
      <c r="AD51" s="54">
        <v>-5.6744890299999931</v>
      </c>
    </row>
    <row r="52" spans="2:36" s="6" customFormat="1" ht="12.75" customHeight="1" x14ac:dyDescent="0.25">
      <c r="B52" s="8"/>
      <c r="C52" s="8"/>
      <c r="D52" s="12"/>
      <c r="E52" s="16"/>
      <c r="F52" s="16"/>
      <c r="G52" s="16"/>
      <c r="H52" s="16"/>
      <c r="I52" s="16"/>
      <c r="J52" s="16"/>
      <c r="K52" s="16"/>
      <c r="L52" s="16"/>
      <c r="M52" s="16"/>
      <c r="N52" s="16"/>
      <c r="O52" s="16"/>
      <c r="P52" s="16"/>
      <c r="Q52" s="16"/>
      <c r="R52" s="16"/>
      <c r="S52" s="16"/>
      <c r="T52" s="16"/>
      <c r="U52" s="16"/>
      <c r="V52" s="16"/>
      <c r="W52" s="16"/>
      <c r="X52" s="16"/>
      <c r="Y52" s="104"/>
      <c r="Z52" s="16"/>
      <c r="AA52" s="16"/>
      <c r="AB52" s="16"/>
      <c r="AC52" s="16"/>
      <c r="AD52" s="16"/>
      <c r="AE52" s="7"/>
    </row>
    <row r="53" spans="2:36" s="7" customFormat="1" ht="16.5" customHeight="1" x14ac:dyDescent="0.25">
      <c r="B53" s="79" t="s">
        <v>287</v>
      </c>
      <c r="C53" s="79" t="s">
        <v>288</v>
      </c>
      <c r="D53" s="80" t="s">
        <v>184</v>
      </c>
      <c r="E53" s="81">
        <v>-3.4229999999999996</v>
      </c>
      <c r="F53" s="81">
        <v>-3.8219999999999996</v>
      </c>
      <c r="G53" s="81">
        <v>-3.8410000000000002</v>
      </c>
      <c r="H53" s="81">
        <v>-4.4470000000000001</v>
      </c>
      <c r="I53" s="81">
        <v>-4.3390000000000004</v>
      </c>
      <c r="J53" s="81">
        <v>-3.9936716300000001</v>
      </c>
      <c r="K53" s="81">
        <v>-4.1210000000000004</v>
      </c>
      <c r="L53" s="81">
        <v>-4.697000000000001</v>
      </c>
      <c r="M53" s="81">
        <v>-4.55</v>
      </c>
      <c r="N53" s="81">
        <v>-3.5990000000000002</v>
      </c>
      <c r="O53" s="81">
        <v>-3.8550978499999999</v>
      </c>
      <c r="P53" s="81">
        <v>-3.0683753</v>
      </c>
      <c r="Q53" s="81">
        <v>-3.4867810500000003</v>
      </c>
      <c r="R53" s="81">
        <v>-3.2311061899999993</v>
      </c>
      <c r="S53" s="81">
        <v>-3.3416069100000003</v>
      </c>
      <c r="T53" s="81">
        <v>-3.7928847999999991</v>
      </c>
      <c r="U53" s="81">
        <v>-3.3575843500000007</v>
      </c>
      <c r="V53" s="81">
        <v>-2.8750071200000011</v>
      </c>
      <c r="W53" s="81">
        <v>-3.2459963799999998</v>
      </c>
      <c r="X53" s="81">
        <v>-2.6825665699999992</v>
      </c>
      <c r="Y53" s="93"/>
      <c r="Z53" s="81">
        <v>-15.532999999999998</v>
      </c>
      <c r="AA53" s="81">
        <v>-17.150671630000001</v>
      </c>
      <c r="AB53" s="81">
        <v>-15.07247315</v>
      </c>
      <c r="AC53" s="81">
        <v>-13.852378949999999</v>
      </c>
      <c r="AD53" s="81">
        <v>-12.161154420000001</v>
      </c>
      <c r="AF53" s="6"/>
      <c r="AG53" s="6"/>
      <c r="AH53" s="6"/>
      <c r="AI53" s="6"/>
      <c r="AJ53" s="6"/>
    </row>
    <row r="54" spans="2:36" s="7" customFormat="1" ht="16.5" customHeight="1" x14ac:dyDescent="0.25">
      <c r="B54" s="48" t="s">
        <v>64</v>
      </c>
      <c r="C54" s="48" t="s">
        <v>121</v>
      </c>
      <c r="D54" s="49" t="s">
        <v>184</v>
      </c>
      <c r="E54" s="50">
        <v>-2.8439999999999999</v>
      </c>
      <c r="F54" s="50">
        <v>-3.3049999999999997</v>
      </c>
      <c r="G54" s="50">
        <v>-3.347</v>
      </c>
      <c r="H54" s="50">
        <v>-3.9279999999999999</v>
      </c>
      <c r="I54" s="50">
        <v>-3.6930000000000001</v>
      </c>
      <c r="J54" s="50">
        <v>-3.4273926700000001</v>
      </c>
      <c r="K54" s="50">
        <v>-3.45</v>
      </c>
      <c r="L54" s="50">
        <v>-4.1589999999999998</v>
      </c>
      <c r="M54" s="50">
        <v>-4.1239999999999997</v>
      </c>
      <c r="N54" s="50">
        <v>-2.9020000000000001</v>
      </c>
      <c r="O54" s="50">
        <v>-1.4928605599999998</v>
      </c>
      <c r="P54" s="50">
        <v>-0.38340079999999999</v>
      </c>
      <c r="Q54" s="50">
        <v>-0.32435798999999998</v>
      </c>
      <c r="R54" s="50">
        <v>-0.32432191000000005</v>
      </c>
      <c r="S54" s="50">
        <v>-0.31426880000000001</v>
      </c>
      <c r="T54" s="50">
        <v>-0.39617794999999995</v>
      </c>
      <c r="U54" s="50">
        <v>-0.36124502000000003</v>
      </c>
      <c r="V54" s="50">
        <v>-0.31725071000000005</v>
      </c>
      <c r="W54" s="50">
        <v>-0.20745837</v>
      </c>
      <c r="X54" s="50">
        <v>-0.16136763000000001</v>
      </c>
      <c r="Y54" s="93"/>
      <c r="Z54" s="50">
        <v>-13.423999999999999</v>
      </c>
      <c r="AA54" s="50">
        <v>-14.729392669999999</v>
      </c>
      <c r="AB54" s="50">
        <v>-8.9022613600000007</v>
      </c>
      <c r="AC54" s="50">
        <v>-1.3591266500000001</v>
      </c>
      <c r="AD54" s="50">
        <v>-1.0473217300000002</v>
      </c>
      <c r="AF54" s="6"/>
      <c r="AG54" s="6"/>
      <c r="AH54" s="6"/>
      <c r="AI54" s="6"/>
      <c r="AJ54" s="6"/>
    </row>
    <row r="55" spans="2:36" s="7" customFormat="1" ht="16.5" customHeight="1" x14ac:dyDescent="0.25">
      <c r="B55" s="55" t="s">
        <v>65</v>
      </c>
      <c r="C55" s="55" t="s">
        <v>122</v>
      </c>
      <c r="D55" s="56" t="s">
        <v>184</v>
      </c>
      <c r="E55" s="57">
        <v>-0.437</v>
      </c>
      <c r="F55" s="57">
        <v>-0.39299999999999996</v>
      </c>
      <c r="G55" s="57">
        <v>-0.43499999999999994</v>
      </c>
      <c r="H55" s="57">
        <v>-0.46600000000000003</v>
      </c>
      <c r="I55" s="57">
        <v>-0.61399999999999999</v>
      </c>
      <c r="J55" s="57">
        <v>-0.53127895999999997</v>
      </c>
      <c r="K55" s="57">
        <v>-0.54</v>
      </c>
      <c r="L55" s="57">
        <v>-0.52200000000000002</v>
      </c>
      <c r="M55" s="57">
        <v>-0.32500000000000001</v>
      </c>
      <c r="N55" s="57">
        <v>-0.314</v>
      </c>
      <c r="O55" s="57">
        <v>-1.29768924</v>
      </c>
      <c r="P55" s="57">
        <v>-1.9548766299999998</v>
      </c>
      <c r="Q55" s="57">
        <v>-1.9435608600000003</v>
      </c>
      <c r="R55" s="57">
        <v>-1.9475982299999994</v>
      </c>
      <c r="S55" s="57">
        <v>-1.9533118599999999</v>
      </c>
      <c r="T55" s="57">
        <v>-2.4109509299999994</v>
      </c>
      <c r="U55" s="57">
        <v>-2.3238569200000008</v>
      </c>
      <c r="V55" s="57">
        <v>-1.8998194500000012</v>
      </c>
      <c r="W55" s="57">
        <v>-2.21149225</v>
      </c>
      <c r="X55" s="57">
        <v>-2.0551893299999997</v>
      </c>
      <c r="Y55" s="93"/>
      <c r="Z55" s="57">
        <v>-1.7309999999999999</v>
      </c>
      <c r="AA55" s="57">
        <v>-2.20727896</v>
      </c>
      <c r="AB55" s="57">
        <v>-3.89156587</v>
      </c>
      <c r="AC55" s="57">
        <v>-8.2554218800000001</v>
      </c>
      <c r="AD55" s="57">
        <v>-8.4903579500000017</v>
      </c>
      <c r="AF55" s="6"/>
      <c r="AG55" s="6"/>
      <c r="AH55" s="6"/>
      <c r="AI55" s="6"/>
      <c r="AJ55" s="6"/>
    </row>
    <row r="56" spans="2:36" s="7" customFormat="1" ht="16.5" customHeight="1" x14ac:dyDescent="0.25">
      <c r="B56" s="52" t="s">
        <v>47</v>
      </c>
      <c r="C56" s="52" t="s">
        <v>120</v>
      </c>
      <c r="D56" s="53" t="s">
        <v>184</v>
      </c>
      <c r="E56" s="54">
        <v>-0.14199999999999999</v>
      </c>
      <c r="F56" s="54">
        <v>-0.124</v>
      </c>
      <c r="G56" s="54">
        <v>-5.9000000000000011E-2</v>
      </c>
      <c r="H56" s="54">
        <v>-5.3000000000000005E-2</v>
      </c>
      <c r="I56" s="54">
        <v>-3.2000000000000001E-2</v>
      </c>
      <c r="J56" s="54">
        <v>-3.5000000000000003E-2</v>
      </c>
      <c r="K56" s="54">
        <v>-0.13100000000000001</v>
      </c>
      <c r="L56" s="54">
        <v>-1.6000000000000701E-2</v>
      </c>
      <c r="M56" s="54">
        <v>-0.10100000000000001</v>
      </c>
      <c r="N56" s="54">
        <v>-0.38300000000000001</v>
      </c>
      <c r="O56" s="54">
        <v>-1.06454805</v>
      </c>
      <c r="P56" s="54">
        <v>-0.73009787000000015</v>
      </c>
      <c r="Q56" s="54">
        <v>-1.2188622000000002</v>
      </c>
      <c r="R56" s="54">
        <v>-0.95918605000000001</v>
      </c>
      <c r="S56" s="54">
        <v>-1.07402625</v>
      </c>
      <c r="T56" s="54">
        <v>-0.9857559199999999</v>
      </c>
      <c r="U56" s="54">
        <v>-0.67248240999999986</v>
      </c>
      <c r="V56" s="54">
        <v>-0.65793696000000002</v>
      </c>
      <c r="W56" s="54">
        <v>-0.82704575999999996</v>
      </c>
      <c r="X56" s="54">
        <v>-0.46600960999999957</v>
      </c>
      <c r="Y56" s="93"/>
      <c r="Z56" s="54">
        <v>-0.378</v>
      </c>
      <c r="AA56" s="54">
        <v>-0.21400000000000072</v>
      </c>
      <c r="AB56" s="54">
        <v>-2.2786459200000002</v>
      </c>
      <c r="AC56" s="54">
        <v>-4.2378304199999999</v>
      </c>
      <c r="AD56" s="54">
        <v>-2.6234747399999994</v>
      </c>
    </row>
    <row r="57" spans="2:36" s="6" customFormat="1" ht="12.75" customHeight="1" x14ac:dyDescent="0.25">
      <c r="B57" s="8"/>
      <c r="C57" s="8"/>
      <c r="D57" s="12"/>
      <c r="E57" s="16"/>
      <c r="F57" s="16"/>
      <c r="G57" s="16"/>
      <c r="H57" s="16"/>
      <c r="I57" s="16"/>
      <c r="J57" s="16"/>
      <c r="K57" s="16"/>
      <c r="L57" s="16"/>
      <c r="M57" s="16"/>
      <c r="N57" s="16"/>
      <c r="O57" s="16"/>
      <c r="P57" s="16"/>
      <c r="Q57" s="16"/>
      <c r="R57" s="16"/>
      <c r="S57" s="16"/>
      <c r="T57" s="16"/>
      <c r="U57" s="16"/>
      <c r="V57" s="16"/>
      <c r="W57" s="16"/>
      <c r="X57" s="16"/>
      <c r="Y57" s="93"/>
      <c r="Z57" s="16"/>
      <c r="AA57" s="16"/>
      <c r="AB57" s="16"/>
      <c r="AC57" s="16"/>
      <c r="AD57" s="16"/>
      <c r="AE57" s="7"/>
    </row>
    <row r="58" spans="2:36" s="7" customFormat="1" ht="16.5" customHeight="1" x14ac:dyDescent="0.25">
      <c r="B58" s="79" t="s">
        <v>292</v>
      </c>
      <c r="C58" s="79" t="s">
        <v>293</v>
      </c>
      <c r="D58" s="80" t="s">
        <v>184</v>
      </c>
      <c r="E58" s="81">
        <v>-1.2949999999999999</v>
      </c>
      <c r="F58" s="81">
        <v>-1.337</v>
      </c>
      <c r="G58" s="81">
        <v>-1.169</v>
      </c>
      <c r="H58" s="81">
        <v>-1.242</v>
      </c>
      <c r="I58" s="81">
        <v>-1.57</v>
      </c>
      <c r="J58" s="81">
        <v>-1.6946934799999998</v>
      </c>
      <c r="K58" s="81">
        <v>-1.8049999999999999</v>
      </c>
      <c r="L58" s="81">
        <v>-2.0459999999999998</v>
      </c>
      <c r="M58" s="81">
        <v>-2.4079999999999999</v>
      </c>
      <c r="N58" s="81">
        <v>-2.2389999999999999</v>
      </c>
      <c r="O58" s="81">
        <v>-2.2758706299999996</v>
      </c>
      <c r="P58" s="81">
        <v>-2.3691182</v>
      </c>
      <c r="Q58" s="81">
        <v>-2.5076691100000006</v>
      </c>
      <c r="R58" s="81">
        <v>-2.8233755900000004</v>
      </c>
      <c r="S58" s="81">
        <v>-4.1103871000000005</v>
      </c>
      <c r="T58" s="81">
        <v>-4.7980692700000009</v>
      </c>
      <c r="U58" s="81">
        <v>-4.7225958100000032</v>
      </c>
      <c r="V58" s="81">
        <v>-4.6097158499999997</v>
      </c>
      <c r="W58" s="81">
        <v>-5.482710240000003</v>
      </c>
      <c r="X58" s="81">
        <v>-7.1274450100000006</v>
      </c>
      <c r="Y58" s="93"/>
      <c r="Z58" s="81">
        <v>-5.0429999999999993</v>
      </c>
      <c r="AA58" s="81">
        <v>-7.1156934799999991</v>
      </c>
      <c r="AB58" s="81">
        <v>-9.2919888300000011</v>
      </c>
      <c r="AC58" s="81">
        <v>-14.239501070000003</v>
      </c>
      <c r="AD58" s="81">
        <v>-21.942466910000007</v>
      </c>
      <c r="AF58" s="6"/>
      <c r="AG58" s="6"/>
      <c r="AH58" s="6"/>
      <c r="AI58" s="6"/>
      <c r="AJ58" s="6"/>
    </row>
    <row r="59" spans="2:36" s="7" customFormat="1" ht="16.5" customHeight="1" x14ac:dyDescent="0.25">
      <c r="B59" s="48" t="s">
        <v>66</v>
      </c>
      <c r="C59" s="48" t="s">
        <v>122</v>
      </c>
      <c r="D59" s="49" t="s">
        <v>184</v>
      </c>
      <c r="E59" s="50">
        <v>-1.151</v>
      </c>
      <c r="F59" s="50">
        <v>-1.1910000000000001</v>
      </c>
      <c r="G59" s="50">
        <v>-1.0050000000000001</v>
      </c>
      <c r="H59" s="50">
        <v>-1.071</v>
      </c>
      <c r="I59" s="50">
        <v>-1.3880000000000001</v>
      </c>
      <c r="J59" s="50">
        <v>-1.4456934799999999</v>
      </c>
      <c r="K59" s="50">
        <v>-1.573</v>
      </c>
      <c r="L59" s="50">
        <v>-1.677</v>
      </c>
      <c r="M59" s="50">
        <v>-2.012</v>
      </c>
      <c r="N59" s="50">
        <v>-2.0548380000000002</v>
      </c>
      <c r="O59" s="50">
        <v>-1.8865824499999997</v>
      </c>
      <c r="P59" s="50">
        <v>-1.93318854</v>
      </c>
      <c r="Q59" s="50">
        <v>-1.8881950000000005</v>
      </c>
      <c r="R59" s="50">
        <v>-2.1674292800000003</v>
      </c>
      <c r="S59" s="50">
        <v>-3.3540737699999994</v>
      </c>
      <c r="T59" s="50">
        <v>-3.9816036500000007</v>
      </c>
      <c r="U59" s="50">
        <v>-4.0926278900000028</v>
      </c>
      <c r="V59" s="50">
        <v>-3.9627330999999995</v>
      </c>
      <c r="W59" s="50">
        <v>-4.7986648400000034</v>
      </c>
      <c r="X59" s="50">
        <v>-5.7580413800000008</v>
      </c>
      <c r="Y59" s="93"/>
      <c r="Z59" s="50">
        <v>-4.4180000000000001</v>
      </c>
      <c r="AA59" s="50">
        <v>-6.0836934799999991</v>
      </c>
      <c r="AB59" s="50">
        <v>-7.88660899</v>
      </c>
      <c r="AC59" s="50">
        <v>-11.391301700000001</v>
      </c>
      <c r="AD59" s="50">
        <v>-18.612067210000006</v>
      </c>
      <c r="AF59" s="6"/>
      <c r="AG59" s="6"/>
      <c r="AH59" s="6"/>
      <c r="AI59" s="6"/>
      <c r="AJ59" s="6"/>
    </row>
    <row r="60" spans="2:36" s="7" customFormat="1" ht="16.5" customHeight="1" x14ac:dyDescent="0.25">
      <c r="B60" s="74" t="s">
        <v>47</v>
      </c>
      <c r="C60" s="74" t="s">
        <v>120</v>
      </c>
      <c r="D60" s="61" t="s">
        <v>184</v>
      </c>
      <c r="E60" s="62">
        <v>-0.14399999999999999</v>
      </c>
      <c r="F60" s="62">
        <v>-0.14599999999999999</v>
      </c>
      <c r="G60" s="62">
        <v>-0.16399999999999998</v>
      </c>
      <c r="H60" s="62">
        <v>-0.17100000000000001</v>
      </c>
      <c r="I60" s="62">
        <v>-0.182</v>
      </c>
      <c r="J60" s="62">
        <v>-0.249</v>
      </c>
      <c r="K60" s="62">
        <v>-0.23200000000000001</v>
      </c>
      <c r="L60" s="62">
        <v>-0.36899999999999977</v>
      </c>
      <c r="M60" s="62">
        <v>-0.39600000000000002</v>
      </c>
      <c r="N60" s="62">
        <v>-0.18421999999999999</v>
      </c>
      <c r="O60" s="62">
        <v>-0.38928817999999998</v>
      </c>
      <c r="P60" s="62">
        <v>-0.43592966</v>
      </c>
      <c r="Q60" s="62">
        <v>-0.61947411000000008</v>
      </c>
      <c r="R60" s="62">
        <v>-0.65594630999999992</v>
      </c>
      <c r="S60" s="62">
        <v>-0.75631333000000001</v>
      </c>
      <c r="T60" s="62">
        <v>-0.81646561999999989</v>
      </c>
      <c r="U60" s="62">
        <v>-0.62996792000000001</v>
      </c>
      <c r="V60" s="62">
        <v>-0.64698275000000005</v>
      </c>
      <c r="W60" s="62">
        <v>-0.6840453999999998</v>
      </c>
      <c r="X60" s="62">
        <v>-1.3694036299999999</v>
      </c>
      <c r="Y60" s="93"/>
      <c r="Z60" s="62">
        <v>-0.625</v>
      </c>
      <c r="AA60" s="62">
        <v>-1.0319999999999998</v>
      </c>
      <c r="AB60" s="62">
        <v>-1.4054378399999998</v>
      </c>
      <c r="AC60" s="62">
        <v>-2.8481993699999997</v>
      </c>
      <c r="AD60" s="62">
        <v>-3.3303997000000001</v>
      </c>
    </row>
    <row r="61" spans="2:36" s="6" customFormat="1" ht="12.75" customHeight="1" x14ac:dyDescent="0.25">
      <c r="B61" s="8"/>
      <c r="C61" s="8"/>
      <c r="D61" s="12"/>
      <c r="E61" s="16"/>
      <c r="F61" s="16"/>
      <c r="G61" s="16"/>
      <c r="H61" s="16"/>
      <c r="I61" s="16"/>
      <c r="J61" s="16"/>
      <c r="K61" s="16"/>
      <c r="L61" s="16"/>
      <c r="M61" s="16"/>
      <c r="N61" s="16"/>
      <c r="O61" s="16"/>
      <c r="P61" s="16"/>
      <c r="Q61" s="16"/>
      <c r="R61" s="16"/>
      <c r="S61" s="16"/>
      <c r="T61" s="16"/>
      <c r="U61" s="16"/>
      <c r="V61" s="16"/>
      <c r="W61" s="16"/>
      <c r="X61" s="16"/>
      <c r="Y61" s="93"/>
      <c r="Z61" s="16"/>
      <c r="AA61" s="16"/>
      <c r="AB61" s="16"/>
      <c r="AC61" s="16"/>
      <c r="AD61" s="16"/>
      <c r="AE61" s="7"/>
    </row>
    <row r="62" spans="2:36" s="7" customFormat="1" ht="16.5" customHeight="1" x14ac:dyDescent="0.25">
      <c r="B62" s="79" t="s">
        <v>252</v>
      </c>
      <c r="C62" s="79" t="s">
        <v>253</v>
      </c>
      <c r="D62" s="80" t="s">
        <v>184</v>
      </c>
      <c r="E62" s="81" t="s">
        <v>204</v>
      </c>
      <c r="F62" s="81" t="s">
        <v>204</v>
      </c>
      <c r="G62" s="81" t="s">
        <v>204</v>
      </c>
      <c r="H62" s="81" t="s">
        <v>204</v>
      </c>
      <c r="I62" s="81" t="s">
        <v>204</v>
      </c>
      <c r="J62" s="81" t="s">
        <v>204</v>
      </c>
      <c r="K62" s="81" t="s">
        <v>204</v>
      </c>
      <c r="L62" s="81" t="s">
        <v>204</v>
      </c>
      <c r="M62" s="81" t="s">
        <v>204</v>
      </c>
      <c r="N62" s="81" t="s">
        <v>204</v>
      </c>
      <c r="O62" s="81" t="s">
        <v>204</v>
      </c>
      <c r="P62" s="81" t="s">
        <v>204</v>
      </c>
      <c r="Q62" s="81" t="s">
        <v>204</v>
      </c>
      <c r="R62" s="81">
        <v>-0.23239224</v>
      </c>
      <c r="S62" s="81">
        <v>-1.2754279499999999</v>
      </c>
      <c r="T62" s="81">
        <v>-1.5761464399999998</v>
      </c>
      <c r="U62" s="81">
        <v>-2.2965751200000009</v>
      </c>
      <c r="V62" s="81">
        <v>-2.6890922500000012</v>
      </c>
      <c r="W62" s="81">
        <v>-2.9342096999999994</v>
      </c>
      <c r="X62" s="81">
        <v>-2.5821601199999997</v>
      </c>
      <c r="Y62" s="93"/>
      <c r="Z62" s="81" t="s">
        <v>204</v>
      </c>
      <c r="AA62" s="81" t="s">
        <v>204</v>
      </c>
      <c r="AB62" s="81" t="s">
        <v>204</v>
      </c>
      <c r="AC62" s="81">
        <v>-3.0839666299999999</v>
      </c>
      <c r="AD62" s="81">
        <v>-10.502037190000001</v>
      </c>
      <c r="AF62" s="6"/>
      <c r="AG62" s="6"/>
      <c r="AH62" s="6"/>
      <c r="AI62" s="6"/>
      <c r="AJ62" s="6"/>
    </row>
    <row r="63" spans="2:36" s="7" customFormat="1" ht="16.5" customHeight="1" x14ac:dyDescent="0.25">
      <c r="B63" s="48" t="s">
        <v>66</v>
      </c>
      <c r="C63" s="48" t="s">
        <v>122</v>
      </c>
      <c r="D63" s="49" t="s">
        <v>184</v>
      </c>
      <c r="E63" s="50" t="s">
        <v>204</v>
      </c>
      <c r="F63" s="50" t="s">
        <v>204</v>
      </c>
      <c r="G63" s="50" t="s">
        <v>204</v>
      </c>
      <c r="H63" s="50" t="s">
        <v>204</v>
      </c>
      <c r="I63" s="50" t="s">
        <v>204</v>
      </c>
      <c r="J63" s="50" t="s">
        <v>204</v>
      </c>
      <c r="K63" s="50" t="s">
        <v>204</v>
      </c>
      <c r="L63" s="50" t="s">
        <v>204</v>
      </c>
      <c r="M63" s="50" t="s">
        <v>204</v>
      </c>
      <c r="N63" s="50" t="s">
        <v>204</v>
      </c>
      <c r="O63" s="50" t="s">
        <v>204</v>
      </c>
      <c r="P63" s="50" t="s">
        <v>204</v>
      </c>
      <c r="Q63" s="50" t="s">
        <v>204</v>
      </c>
      <c r="R63" s="50">
        <v>-0.13935398000000002</v>
      </c>
      <c r="S63" s="50">
        <v>-0.49721516999999993</v>
      </c>
      <c r="T63" s="50">
        <v>-0.73991249999999986</v>
      </c>
      <c r="U63" s="50">
        <v>-1.3762661200000006</v>
      </c>
      <c r="V63" s="50">
        <v>-1.6277470900000011</v>
      </c>
      <c r="W63" s="50">
        <v>-1.8572601299999998</v>
      </c>
      <c r="X63" s="50">
        <v>-1.5943278399999998</v>
      </c>
      <c r="Y63" s="93"/>
      <c r="Z63" s="50" t="s">
        <v>204</v>
      </c>
      <c r="AA63" s="50" t="s">
        <v>204</v>
      </c>
      <c r="AB63" s="50" t="s">
        <v>204</v>
      </c>
      <c r="AC63" s="50">
        <v>-1.3764816499999997</v>
      </c>
      <c r="AD63" s="50">
        <v>-6.4556011800000022</v>
      </c>
      <c r="AF63" s="6"/>
      <c r="AG63" s="6"/>
      <c r="AH63" s="6"/>
      <c r="AI63" s="6"/>
      <c r="AJ63" s="6"/>
    </row>
    <row r="64" spans="2:36" s="7" customFormat="1" ht="16.5" customHeight="1" x14ac:dyDescent="0.25">
      <c r="B64" s="74" t="s">
        <v>47</v>
      </c>
      <c r="C64" s="74" t="s">
        <v>120</v>
      </c>
      <c r="D64" s="61" t="s">
        <v>184</v>
      </c>
      <c r="E64" s="62" t="s">
        <v>204</v>
      </c>
      <c r="F64" s="62" t="s">
        <v>204</v>
      </c>
      <c r="G64" s="62" t="s">
        <v>204</v>
      </c>
      <c r="H64" s="62" t="s">
        <v>204</v>
      </c>
      <c r="I64" s="62" t="s">
        <v>204</v>
      </c>
      <c r="J64" s="62" t="s">
        <v>204</v>
      </c>
      <c r="K64" s="62" t="s">
        <v>204</v>
      </c>
      <c r="L64" s="62" t="s">
        <v>204</v>
      </c>
      <c r="M64" s="62" t="s">
        <v>204</v>
      </c>
      <c r="N64" s="62" t="s">
        <v>204</v>
      </c>
      <c r="O64" s="62" t="s">
        <v>204</v>
      </c>
      <c r="P64" s="62" t="s">
        <v>204</v>
      </c>
      <c r="Q64" s="62" t="s">
        <v>204</v>
      </c>
      <c r="R64" s="62">
        <v>-9.3038259999999984E-2</v>
      </c>
      <c r="S64" s="62">
        <v>-0.77821278000000005</v>
      </c>
      <c r="T64" s="62">
        <v>-0.83623393999999995</v>
      </c>
      <c r="U64" s="62">
        <v>-0.92030900000000004</v>
      </c>
      <c r="V64" s="62">
        <v>-1.0613451600000001</v>
      </c>
      <c r="W64" s="62">
        <v>-1.0769495699999998</v>
      </c>
      <c r="X64" s="62">
        <v>-0.9878322799999999</v>
      </c>
      <c r="Y64" s="93"/>
      <c r="Z64" s="62" t="s">
        <v>204</v>
      </c>
      <c r="AA64" s="62" t="s">
        <v>204</v>
      </c>
      <c r="AB64" s="62" t="s">
        <v>204</v>
      </c>
      <c r="AC64" s="62">
        <v>-1.7074849799999998</v>
      </c>
      <c r="AD64" s="62">
        <v>-4.0464360099999999</v>
      </c>
    </row>
    <row r="65" spans="2:36" s="6" customFormat="1" ht="12.75" customHeight="1" x14ac:dyDescent="0.25">
      <c r="B65" s="8"/>
      <c r="C65" s="8"/>
      <c r="D65" s="12"/>
      <c r="E65" s="16"/>
      <c r="F65" s="16"/>
      <c r="G65" s="16"/>
      <c r="H65" s="16"/>
      <c r="I65" s="16"/>
      <c r="J65" s="16"/>
      <c r="K65" s="16"/>
      <c r="L65" s="16"/>
      <c r="M65" s="16"/>
      <c r="N65" s="16"/>
      <c r="O65" s="16"/>
      <c r="P65" s="16"/>
      <c r="Q65" s="16"/>
      <c r="R65" s="16"/>
      <c r="S65" s="16"/>
      <c r="T65" s="16"/>
      <c r="U65" s="16"/>
      <c r="V65" s="16"/>
      <c r="W65" s="16"/>
      <c r="X65" s="16"/>
      <c r="Y65" s="93"/>
      <c r="Z65" s="16"/>
      <c r="AA65" s="16"/>
      <c r="AB65" s="16"/>
      <c r="AC65" s="16"/>
      <c r="AD65" s="16"/>
      <c r="AE65" s="7"/>
    </row>
    <row r="66" spans="2:36" s="7" customFormat="1" ht="16.5" customHeight="1" x14ac:dyDescent="0.25">
      <c r="B66" s="14" t="s">
        <v>67</v>
      </c>
      <c r="C66" s="14" t="s">
        <v>125</v>
      </c>
      <c r="D66" s="15" t="s">
        <v>184</v>
      </c>
      <c r="E66" s="33">
        <v>-11.257000000000001</v>
      </c>
      <c r="F66" s="33">
        <v>-11.426000000000002</v>
      </c>
      <c r="G66" s="33">
        <v>-10.750000000000002</v>
      </c>
      <c r="H66" s="33">
        <v>-14.593999999999999</v>
      </c>
      <c r="I66" s="33">
        <v>-12.270000000000001</v>
      </c>
      <c r="J66" s="33">
        <v>-13.728000000000002</v>
      </c>
      <c r="K66" s="33">
        <v>-14.087999999999999</v>
      </c>
      <c r="L66" s="33">
        <v>-15.493</v>
      </c>
      <c r="M66" s="33">
        <v>-13.168999999999999</v>
      </c>
      <c r="N66" s="33">
        <v>-13.585999999999999</v>
      </c>
      <c r="O66" s="33">
        <v>-15.826346549999998</v>
      </c>
      <c r="P66" s="33">
        <v>-20.932072070000004</v>
      </c>
      <c r="Q66" s="33">
        <v>-20.589888689999999</v>
      </c>
      <c r="R66" s="33">
        <v>-19.222510629999999</v>
      </c>
      <c r="S66" s="33">
        <v>-23.904992310000001</v>
      </c>
      <c r="T66" s="33">
        <v>-29.737060839999987</v>
      </c>
      <c r="U66" s="33">
        <v>-26.842637750000002</v>
      </c>
      <c r="V66" s="33">
        <v>-25.954368079999984</v>
      </c>
      <c r="W66" s="33">
        <v>-24.787605609999979</v>
      </c>
      <c r="X66" s="33">
        <v>-25.776022720000011</v>
      </c>
      <c r="Y66" s="93"/>
      <c r="Z66" s="33">
        <v>-48.027000000000008</v>
      </c>
      <c r="AA66" s="33">
        <v>-55.579000000000008</v>
      </c>
      <c r="AB66" s="33">
        <v>-63.513790379999989</v>
      </c>
      <c r="AC66" s="33">
        <v>-93.454452469999978</v>
      </c>
      <c r="AD66" s="33">
        <v>-103.36063415999999</v>
      </c>
      <c r="AF66" s="6"/>
      <c r="AG66" s="6"/>
      <c r="AH66" s="6"/>
      <c r="AI66" s="6"/>
      <c r="AJ66" s="6"/>
    </row>
    <row r="67" spans="2:36" s="7" customFormat="1" ht="16.5" customHeight="1" x14ac:dyDescent="0.25">
      <c r="B67" s="45" t="s">
        <v>66</v>
      </c>
      <c r="C67" s="45" t="s">
        <v>122</v>
      </c>
      <c r="D67" s="46" t="s">
        <v>184</v>
      </c>
      <c r="E67" s="47">
        <v>-6.5920000000000005</v>
      </c>
      <c r="F67" s="47">
        <v>-7.0500000000000007</v>
      </c>
      <c r="G67" s="47">
        <v>-6.5760000000000005</v>
      </c>
      <c r="H67" s="47">
        <v>-9.1379999999999999</v>
      </c>
      <c r="I67" s="47">
        <v>-7.7580000000000009</v>
      </c>
      <c r="J67" s="47">
        <v>-8.18</v>
      </c>
      <c r="K67" s="47">
        <v>-8.770999999999999</v>
      </c>
      <c r="L67" s="47">
        <v>-9.3260000000000005</v>
      </c>
      <c r="M67" s="47">
        <v>-8.8190000000000008</v>
      </c>
      <c r="N67" s="47">
        <v>-8.4459999999999997</v>
      </c>
      <c r="O67" s="47">
        <v>-10.051069419999999</v>
      </c>
      <c r="P67" s="47">
        <v>-12.87154232</v>
      </c>
      <c r="Q67" s="47">
        <v>-12.27224159</v>
      </c>
      <c r="R67" s="47">
        <v>-10.836749650000002</v>
      </c>
      <c r="S67" s="47">
        <v>-16.083420390000004</v>
      </c>
      <c r="T67" s="47">
        <v>-18.321127099999988</v>
      </c>
      <c r="U67" s="47">
        <v>-16.108323720000001</v>
      </c>
      <c r="V67" s="47">
        <v>-16.690996509999984</v>
      </c>
      <c r="W67" s="47">
        <v>-16.32074665999998</v>
      </c>
      <c r="X67" s="47">
        <v>-15.543902710000008</v>
      </c>
      <c r="Y67" s="93"/>
      <c r="Z67" s="47">
        <v>-29.356000000000002</v>
      </c>
      <c r="AA67" s="47">
        <v>-34.034999999999997</v>
      </c>
      <c r="AB67" s="47">
        <v>-40.144701819999995</v>
      </c>
      <c r="AC67" s="47">
        <v>-57.513538729999993</v>
      </c>
      <c r="AD67" s="47">
        <v>-64.663969599999973</v>
      </c>
    </row>
    <row r="68" spans="2:36" s="7" customFormat="1" ht="16.5" customHeight="1" x14ac:dyDescent="0.25">
      <c r="B68" s="48" t="s">
        <v>69</v>
      </c>
      <c r="C68" s="48" t="s">
        <v>126</v>
      </c>
      <c r="D68" s="49" t="s">
        <v>184</v>
      </c>
      <c r="E68" s="50">
        <v>-0.92200000000000004</v>
      </c>
      <c r="F68" s="50">
        <v>-0.63100000000000001</v>
      </c>
      <c r="G68" s="50">
        <v>-0.496</v>
      </c>
      <c r="H68" s="50">
        <v>-1.3839999999999999</v>
      </c>
      <c r="I68" s="50">
        <v>-0.99700000000000011</v>
      </c>
      <c r="J68" s="50">
        <v>-0.98299999999999998</v>
      </c>
      <c r="K68" s="50">
        <v>-1.38</v>
      </c>
      <c r="L68" s="50">
        <v>-0.93600000000000005</v>
      </c>
      <c r="M68" s="50">
        <v>-0.93799999999999994</v>
      </c>
      <c r="N68" s="50">
        <v>-0.86299999999999999</v>
      </c>
      <c r="O68" s="50">
        <v>-1.09921161</v>
      </c>
      <c r="P68" s="50">
        <v>-1.5086270800000001</v>
      </c>
      <c r="Q68" s="50">
        <v>-1.53425221</v>
      </c>
      <c r="R68" s="50">
        <v>-1.04344058</v>
      </c>
      <c r="S68" s="50">
        <v>-1.65177704</v>
      </c>
      <c r="T68" s="50">
        <v>-2.9345230200000003</v>
      </c>
      <c r="U68" s="50">
        <v>-1.90207163</v>
      </c>
      <c r="V68" s="50">
        <v>-1.21342456</v>
      </c>
      <c r="W68" s="50">
        <v>-0.89352889000000013</v>
      </c>
      <c r="X68" s="50">
        <v>-0.94387919999999992</v>
      </c>
      <c r="Y68" s="93"/>
      <c r="Z68" s="50">
        <v>-3.4329999999999998</v>
      </c>
      <c r="AA68" s="50">
        <v>-4.2960000000000003</v>
      </c>
      <c r="AB68" s="50">
        <v>-4.4089331700000001</v>
      </c>
      <c r="AC68" s="50">
        <v>-7.1639928500000005</v>
      </c>
      <c r="AD68" s="50">
        <v>-4.9529042799999994</v>
      </c>
      <c r="AF68" s="6"/>
    </row>
    <row r="69" spans="2:36" s="7" customFormat="1" ht="16.5" customHeight="1" x14ac:dyDescent="0.25">
      <c r="B69" s="45" t="s">
        <v>196</v>
      </c>
      <c r="C69" s="45" t="s">
        <v>197</v>
      </c>
      <c r="D69" s="46" t="s">
        <v>184</v>
      </c>
      <c r="E69" s="47">
        <v>-0.39899999999999997</v>
      </c>
      <c r="F69" s="47">
        <v>-0.45099999999999996</v>
      </c>
      <c r="G69" s="47">
        <v>-0.438</v>
      </c>
      <c r="H69" s="47">
        <v>-0.51</v>
      </c>
      <c r="I69" s="47">
        <v>-0.54500000000000004</v>
      </c>
      <c r="J69" s="47">
        <v>-0.63400000000000001</v>
      </c>
      <c r="K69" s="47">
        <v>-0.83</v>
      </c>
      <c r="L69" s="47">
        <v>-0.95599999999999996</v>
      </c>
      <c r="M69" s="47">
        <v>-0.95099999999999996</v>
      </c>
      <c r="N69" s="47">
        <v>-1.0589999999999999</v>
      </c>
      <c r="O69" s="47">
        <v>-1.0663246499999999</v>
      </c>
      <c r="P69" s="47">
        <v>-1.0437656899999999</v>
      </c>
      <c r="Q69" s="47">
        <v>-1.2430000000000001</v>
      </c>
      <c r="R69" s="47">
        <v>-0.98712971000000005</v>
      </c>
      <c r="S69" s="47">
        <v>-0.8472764300000003</v>
      </c>
      <c r="T69" s="47">
        <v>-1.1138709299999996</v>
      </c>
      <c r="U69" s="47">
        <v>-1.51934437</v>
      </c>
      <c r="V69" s="47">
        <v>-1.4248891700000001</v>
      </c>
      <c r="W69" s="47">
        <v>-1.3974582900000001</v>
      </c>
      <c r="X69" s="47">
        <v>-1.21550004</v>
      </c>
      <c r="Y69" s="93"/>
      <c r="Z69" s="47">
        <v>-1.7979999999999998</v>
      </c>
      <c r="AA69" s="47">
        <v>-2.9649999999999999</v>
      </c>
      <c r="AB69" s="47">
        <v>-4.1201251800000005</v>
      </c>
      <c r="AC69" s="47">
        <v>-4.1912770699999999</v>
      </c>
      <c r="AD69" s="47">
        <v>-5.5571918700000005</v>
      </c>
    </row>
    <row r="70" spans="2:36" s="7" customFormat="1" ht="16.5" customHeight="1" x14ac:dyDescent="0.25">
      <c r="B70" s="48" t="s">
        <v>70</v>
      </c>
      <c r="C70" s="48" t="s">
        <v>127</v>
      </c>
      <c r="D70" s="49" t="s">
        <v>184</v>
      </c>
      <c r="E70" s="50">
        <v>-1.35</v>
      </c>
      <c r="F70" s="50">
        <v>-1.3780000000000001</v>
      </c>
      <c r="G70" s="50">
        <v>-1.3530000000000002</v>
      </c>
      <c r="H70" s="50">
        <v>-1.3330000000000002</v>
      </c>
      <c r="I70" s="50">
        <v>-1.3780000000000001</v>
      </c>
      <c r="J70" s="50">
        <v>-1.6439999999999999</v>
      </c>
      <c r="K70" s="50">
        <v>-1.7029999999999998</v>
      </c>
      <c r="L70" s="50">
        <v>-1.28</v>
      </c>
      <c r="M70" s="50">
        <v>-1.294</v>
      </c>
      <c r="N70" s="50">
        <v>-1.4659999999999997</v>
      </c>
      <c r="O70" s="50">
        <v>-1.53917287</v>
      </c>
      <c r="P70" s="50">
        <v>-1.8052017400000002</v>
      </c>
      <c r="Q70" s="50">
        <v>-1.87946316</v>
      </c>
      <c r="R70" s="50">
        <v>-2.2305542199999988</v>
      </c>
      <c r="S70" s="50">
        <v>-2.3922954499999998</v>
      </c>
      <c r="T70" s="50">
        <v>-3.1500930600000014</v>
      </c>
      <c r="U70" s="50">
        <v>-4.3670585600000003</v>
      </c>
      <c r="V70" s="50">
        <v>-4.3908194299999996</v>
      </c>
      <c r="W70" s="50">
        <v>-3.52195787</v>
      </c>
      <c r="X70" s="50">
        <v>-3.3291547100000001</v>
      </c>
      <c r="Y70" s="93"/>
      <c r="Z70" s="50">
        <v>-5.4140000000000006</v>
      </c>
      <c r="AA70" s="50">
        <v>-6.0049999999999999</v>
      </c>
      <c r="AB70" s="50">
        <v>-6.1046988799999999</v>
      </c>
      <c r="AC70" s="50">
        <v>-9.6524058900000007</v>
      </c>
      <c r="AD70" s="50">
        <v>-15.60899057</v>
      </c>
    </row>
    <row r="71" spans="2:36" s="7" customFormat="1" ht="16.5" customHeight="1" x14ac:dyDescent="0.25">
      <c r="B71" s="74" t="s">
        <v>47</v>
      </c>
      <c r="C71" s="74" t="s">
        <v>120</v>
      </c>
      <c r="D71" s="61" t="s">
        <v>184</v>
      </c>
      <c r="E71" s="62">
        <v>-1.9939999999999998</v>
      </c>
      <c r="F71" s="62">
        <v>-1.9159999999999999</v>
      </c>
      <c r="G71" s="62">
        <v>-1.8870000000000002</v>
      </c>
      <c r="H71" s="62">
        <v>-2.2290000000000001</v>
      </c>
      <c r="I71" s="62">
        <v>-1.5920000000000001</v>
      </c>
      <c r="J71" s="62">
        <v>-2.2869999999999999</v>
      </c>
      <c r="K71" s="82">
        <v>-1.4039999999999999</v>
      </c>
      <c r="L71" s="82">
        <v>-2.9950000000000001</v>
      </c>
      <c r="M71" s="82">
        <v>-1.166999999999998</v>
      </c>
      <c r="N71" s="82">
        <v>-1.7519999999999993</v>
      </c>
      <c r="O71" s="82">
        <v>-2.0705680000000002</v>
      </c>
      <c r="P71" s="82">
        <v>-3.7029352400000004</v>
      </c>
      <c r="Q71" s="82">
        <v>-3.6609317299999993</v>
      </c>
      <c r="R71" s="82">
        <v>-4.1246364699999996</v>
      </c>
      <c r="S71" s="82">
        <v>-2.930222999999998</v>
      </c>
      <c r="T71" s="82">
        <v>-4.2174467299999989</v>
      </c>
      <c r="U71" s="82">
        <v>-2.9458394700000001</v>
      </c>
      <c r="V71" s="82">
        <v>-2.2342384099999997</v>
      </c>
      <c r="W71" s="82">
        <v>-2.6539139</v>
      </c>
      <c r="X71" s="82">
        <v>-4.743586060000001</v>
      </c>
      <c r="Y71" s="93"/>
      <c r="Z71" s="62">
        <v>-8.0259999999999998</v>
      </c>
      <c r="AA71" s="62">
        <v>-8.2779999999999987</v>
      </c>
      <c r="AB71" s="62">
        <v>-8.7353313299999975</v>
      </c>
      <c r="AC71" s="62">
        <v>-14.933237929999995</v>
      </c>
      <c r="AD71" s="62">
        <v>-12.57757784</v>
      </c>
    </row>
    <row r="72" spans="2:36" s="6" customFormat="1" ht="12.75" customHeight="1" x14ac:dyDescent="0.25">
      <c r="B72" s="8"/>
      <c r="C72" s="8"/>
      <c r="D72" s="12"/>
      <c r="E72" s="16"/>
      <c r="F72" s="16"/>
      <c r="G72" s="16"/>
      <c r="H72" s="16"/>
      <c r="I72" s="16"/>
      <c r="J72" s="16"/>
      <c r="K72" s="16"/>
      <c r="L72" s="16"/>
      <c r="M72" s="16"/>
      <c r="N72" s="16"/>
      <c r="O72" s="16"/>
      <c r="P72" s="16"/>
      <c r="Q72" s="16"/>
      <c r="R72" s="16"/>
      <c r="S72" s="16"/>
      <c r="T72" s="16"/>
      <c r="U72" s="16"/>
      <c r="V72" s="16"/>
      <c r="W72" s="16"/>
      <c r="X72" s="16"/>
      <c r="Y72" s="93"/>
      <c r="Z72" s="16"/>
      <c r="AA72" s="16"/>
      <c r="AB72" s="16"/>
      <c r="AC72" s="16"/>
      <c r="AD72" s="16"/>
      <c r="AE72" s="7"/>
    </row>
    <row r="73" spans="2:36" s="7" customFormat="1" ht="27.9" customHeight="1" x14ac:dyDescent="0.3">
      <c r="B73" s="20" t="s">
        <v>68</v>
      </c>
      <c r="C73" s="24" t="s">
        <v>68</v>
      </c>
      <c r="D73" s="43"/>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row>
    <row r="74" spans="2:36" s="7" customFormat="1" ht="16.5" customHeight="1" x14ac:dyDescent="0.25">
      <c r="B74" s="113" t="s">
        <v>71</v>
      </c>
      <c r="C74" s="113" t="s">
        <v>128</v>
      </c>
      <c r="D74" s="114" t="s">
        <v>62</v>
      </c>
      <c r="E74" s="115">
        <v>1177</v>
      </c>
      <c r="F74" s="115">
        <v>1296</v>
      </c>
      <c r="G74" s="115">
        <v>1428</v>
      </c>
      <c r="H74" s="115">
        <v>1461</v>
      </c>
      <c r="I74" s="115">
        <v>1394</v>
      </c>
      <c r="J74" s="115">
        <v>1457</v>
      </c>
      <c r="K74" s="115">
        <v>1540</v>
      </c>
      <c r="L74" s="115">
        <v>1615</v>
      </c>
      <c r="M74" s="115">
        <v>1554</v>
      </c>
      <c r="N74" s="115">
        <v>1533</v>
      </c>
      <c r="O74" s="115">
        <v>1670</v>
      </c>
      <c r="P74" s="115">
        <v>1676</v>
      </c>
      <c r="Q74" s="115">
        <v>1660</v>
      </c>
      <c r="R74" s="115">
        <v>1856</v>
      </c>
      <c r="S74" s="115">
        <v>1895</v>
      </c>
      <c r="T74" s="83">
        <v>1951</v>
      </c>
      <c r="U74" s="83">
        <v>1863</v>
      </c>
      <c r="V74" s="83">
        <v>1851</v>
      </c>
      <c r="W74" s="83">
        <v>1829</v>
      </c>
      <c r="X74" s="83">
        <v>1815</v>
      </c>
      <c r="Y74" s="93"/>
      <c r="Z74" s="83">
        <v>1340.5</v>
      </c>
      <c r="AA74" s="83">
        <v>1501.5</v>
      </c>
      <c r="AB74" s="83">
        <v>1608.25</v>
      </c>
      <c r="AC74" s="83">
        <v>1840.5</v>
      </c>
      <c r="AD74" s="83">
        <v>1839.5</v>
      </c>
      <c r="AF74" s="6"/>
      <c r="AG74" s="6"/>
      <c r="AH74" s="6"/>
      <c r="AI74" s="6"/>
      <c r="AJ74" s="6"/>
    </row>
    <row r="75" spans="2:36" s="7" customFormat="1" ht="16.5" customHeight="1" x14ac:dyDescent="0.25">
      <c r="B75" s="45" t="s">
        <v>93</v>
      </c>
      <c r="C75" s="45" t="s">
        <v>99</v>
      </c>
      <c r="D75" s="56" t="s">
        <v>62</v>
      </c>
      <c r="E75" s="116">
        <v>1057</v>
      </c>
      <c r="F75" s="116">
        <v>1169</v>
      </c>
      <c r="G75" s="116">
        <v>1292</v>
      </c>
      <c r="H75" s="116">
        <v>1319</v>
      </c>
      <c r="I75" s="116">
        <v>1256</v>
      </c>
      <c r="J75" s="116">
        <v>1314</v>
      </c>
      <c r="K75" s="116">
        <v>1372</v>
      </c>
      <c r="L75" s="116">
        <v>1439</v>
      </c>
      <c r="M75" s="116">
        <v>1383</v>
      </c>
      <c r="N75" s="116">
        <v>1365</v>
      </c>
      <c r="O75" s="116">
        <v>1481</v>
      </c>
      <c r="P75" s="116">
        <v>1480</v>
      </c>
      <c r="Q75" s="116">
        <v>1452</v>
      </c>
      <c r="R75" s="116">
        <v>1607</v>
      </c>
      <c r="S75" s="116">
        <v>1594</v>
      </c>
      <c r="T75" s="116">
        <v>1636</v>
      </c>
      <c r="U75" s="116">
        <v>1567</v>
      </c>
      <c r="V75" s="116">
        <v>1576</v>
      </c>
      <c r="W75" s="116">
        <v>1574</v>
      </c>
      <c r="X75" s="116">
        <v>1585</v>
      </c>
      <c r="Y75" s="93"/>
      <c r="Z75" s="84">
        <v>1209.25</v>
      </c>
      <c r="AA75" s="84">
        <v>1345.25</v>
      </c>
      <c r="AB75" s="84">
        <v>1427.25</v>
      </c>
      <c r="AC75" s="84">
        <v>1572.25</v>
      </c>
      <c r="AD75" s="116">
        <v>1575.5</v>
      </c>
    </row>
    <row r="76" spans="2:36" s="7" customFormat="1" ht="16.5" customHeight="1" x14ac:dyDescent="0.25">
      <c r="B76" s="91" t="s">
        <v>129</v>
      </c>
      <c r="C76" s="48" t="s">
        <v>130</v>
      </c>
      <c r="D76" s="58" t="s">
        <v>62</v>
      </c>
      <c r="E76" s="117">
        <v>958</v>
      </c>
      <c r="F76" s="117">
        <v>1073</v>
      </c>
      <c r="G76" s="117">
        <v>1190</v>
      </c>
      <c r="H76" s="117">
        <v>1215</v>
      </c>
      <c r="I76" s="117">
        <v>1150</v>
      </c>
      <c r="J76" s="117">
        <v>1200</v>
      </c>
      <c r="K76" s="117">
        <v>1257</v>
      </c>
      <c r="L76" s="117">
        <v>1318</v>
      </c>
      <c r="M76" s="117">
        <v>1258</v>
      </c>
      <c r="N76" s="117">
        <v>1246</v>
      </c>
      <c r="O76" s="117">
        <v>1252</v>
      </c>
      <c r="P76" s="117">
        <v>1239</v>
      </c>
      <c r="Q76" s="117">
        <v>1243</v>
      </c>
      <c r="R76" s="117">
        <v>1263</v>
      </c>
      <c r="S76" s="117">
        <v>1233</v>
      </c>
      <c r="T76" s="117">
        <v>1240</v>
      </c>
      <c r="U76" s="117">
        <v>1186</v>
      </c>
      <c r="V76" s="117">
        <v>1191</v>
      </c>
      <c r="W76" s="117">
        <v>1216</v>
      </c>
      <c r="X76" s="117">
        <v>1211</v>
      </c>
      <c r="Y76" s="93"/>
      <c r="Z76" s="85">
        <v>1109</v>
      </c>
      <c r="AA76" s="85">
        <v>1231.25</v>
      </c>
      <c r="AB76" s="85">
        <v>1248.75</v>
      </c>
      <c r="AC76" s="85">
        <v>1244.75</v>
      </c>
      <c r="AD76" s="117">
        <v>1201</v>
      </c>
      <c r="AF76" s="6"/>
    </row>
    <row r="77" spans="2:36" s="7" customFormat="1" ht="16.5" customHeight="1" x14ac:dyDescent="0.25">
      <c r="B77" s="92" t="s">
        <v>289</v>
      </c>
      <c r="C77" s="45" t="s">
        <v>290</v>
      </c>
      <c r="D77" s="56" t="s">
        <v>62</v>
      </c>
      <c r="E77" s="116">
        <v>25</v>
      </c>
      <c r="F77" s="116">
        <v>19</v>
      </c>
      <c r="G77" s="116">
        <v>22</v>
      </c>
      <c r="H77" s="116">
        <v>30</v>
      </c>
      <c r="I77" s="116">
        <v>17</v>
      </c>
      <c r="J77" s="116">
        <v>16</v>
      </c>
      <c r="K77" s="116">
        <v>16</v>
      </c>
      <c r="L77" s="116">
        <v>15</v>
      </c>
      <c r="M77" s="116">
        <v>15</v>
      </c>
      <c r="N77" s="116">
        <v>13</v>
      </c>
      <c r="O77" s="116">
        <v>120</v>
      </c>
      <c r="P77" s="116">
        <v>130</v>
      </c>
      <c r="Q77" s="116">
        <v>120</v>
      </c>
      <c r="R77" s="116">
        <v>130</v>
      </c>
      <c r="S77" s="116">
        <v>144</v>
      </c>
      <c r="T77" s="116">
        <v>166</v>
      </c>
      <c r="U77" s="116">
        <v>129</v>
      </c>
      <c r="V77" s="116">
        <v>120</v>
      </c>
      <c r="W77" s="116">
        <v>99</v>
      </c>
      <c r="X77" s="116">
        <v>75</v>
      </c>
      <c r="Y77" s="93"/>
      <c r="Z77" s="84">
        <v>24</v>
      </c>
      <c r="AA77" s="84">
        <v>16</v>
      </c>
      <c r="AB77" s="84">
        <v>69.5</v>
      </c>
      <c r="AC77" s="84">
        <v>140</v>
      </c>
      <c r="AD77" s="116">
        <v>105.75</v>
      </c>
    </row>
    <row r="78" spans="2:36" s="7" customFormat="1" ht="16.5" customHeight="1" x14ac:dyDescent="0.25">
      <c r="B78" s="91" t="s">
        <v>295</v>
      </c>
      <c r="C78" s="48" t="s">
        <v>294</v>
      </c>
      <c r="D78" s="58" t="s">
        <v>62</v>
      </c>
      <c r="E78" s="117">
        <v>74</v>
      </c>
      <c r="F78" s="117">
        <v>77</v>
      </c>
      <c r="G78" s="117">
        <v>80</v>
      </c>
      <c r="H78" s="117">
        <v>74</v>
      </c>
      <c r="I78" s="117">
        <v>89</v>
      </c>
      <c r="J78" s="117">
        <v>98</v>
      </c>
      <c r="K78" s="117">
        <v>99</v>
      </c>
      <c r="L78" s="117">
        <v>106</v>
      </c>
      <c r="M78" s="117">
        <v>110</v>
      </c>
      <c r="N78" s="117">
        <v>106</v>
      </c>
      <c r="O78" s="117">
        <v>109</v>
      </c>
      <c r="P78" s="117">
        <v>111</v>
      </c>
      <c r="Q78" s="117">
        <v>89</v>
      </c>
      <c r="R78" s="117">
        <v>203</v>
      </c>
      <c r="S78" s="117">
        <v>202</v>
      </c>
      <c r="T78" s="117">
        <v>210</v>
      </c>
      <c r="U78" s="117">
        <v>213</v>
      </c>
      <c r="V78" s="117">
        <v>224</v>
      </c>
      <c r="W78" s="117">
        <v>220</v>
      </c>
      <c r="X78" s="117">
        <v>262</v>
      </c>
      <c r="Y78" s="93"/>
      <c r="Z78" s="85">
        <v>76.25</v>
      </c>
      <c r="AA78" s="85">
        <v>98</v>
      </c>
      <c r="AB78" s="85">
        <v>109</v>
      </c>
      <c r="AC78" s="85">
        <v>176</v>
      </c>
      <c r="AD78" s="117">
        <v>229.75</v>
      </c>
      <c r="AF78" s="6"/>
    </row>
    <row r="79" spans="2:36" s="7" customFormat="1" ht="16.5" customHeight="1" x14ac:dyDescent="0.25">
      <c r="B79" s="92" t="s">
        <v>265</v>
      </c>
      <c r="C79" s="45" t="s">
        <v>266</v>
      </c>
      <c r="D79" s="56" t="s">
        <v>62</v>
      </c>
      <c r="E79" s="116"/>
      <c r="F79" s="116"/>
      <c r="G79" s="116"/>
      <c r="H79" s="116"/>
      <c r="I79" s="116"/>
      <c r="J79" s="116"/>
      <c r="K79" s="116"/>
      <c r="L79" s="116"/>
      <c r="M79" s="116" t="s">
        <v>204</v>
      </c>
      <c r="N79" s="116" t="s">
        <v>204</v>
      </c>
      <c r="O79" s="116" t="s">
        <v>204</v>
      </c>
      <c r="P79" s="116" t="s">
        <v>204</v>
      </c>
      <c r="Q79" s="116" t="s">
        <v>204</v>
      </c>
      <c r="R79" s="116">
        <v>11</v>
      </c>
      <c r="S79" s="116">
        <v>15</v>
      </c>
      <c r="T79" s="116">
        <v>20</v>
      </c>
      <c r="U79" s="116">
        <v>39</v>
      </c>
      <c r="V79" s="116">
        <v>41</v>
      </c>
      <c r="W79" s="116">
        <v>39</v>
      </c>
      <c r="X79" s="116">
        <v>37</v>
      </c>
      <c r="Y79" s="93"/>
      <c r="Z79" s="84"/>
      <c r="AA79" s="84"/>
      <c r="AB79" s="84" t="s">
        <v>204</v>
      </c>
      <c r="AC79" s="84">
        <v>15.333333333333334</v>
      </c>
      <c r="AD79" s="116">
        <v>39</v>
      </c>
    </row>
    <row r="80" spans="2:36" s="7" customFormat="1" ht="16.5" customHeight="1" x14ac:dyDescent="0.25">
      <c r="B80" s="119" t="s">
        <v>72</v>
      </c>
      <c r="C80" s="120" t="s">
        <v>131</v>
      </c>
      <c r="D80" s="121" t="s">
        <v>62</v>
      </c>
      <c r="E80" s="122">
        <v>120</v>
      </c>
      <c r="F80" s="122">
        <v>127</v>
      </c>
      <c r="G80" s="122">
        <v>136</v>
      </c>
      <c r="H80" s="122">
        <v>142</v>
      </c>
      <c r="I80" s="122">
        <v>138</v>
      </c>
      <c r="J80" s="122">
        <v>143</v>
      </c>
      <c r="K80" s="122">
        <v>168</v>
      </c>
      <c r="L80" s="122">
        <v>176</v>
      </c>
      <c r="M80" s="122">
        <v>171</v>
      </c>
      <c r="N80" s="122">
        <v>168</v>
      </c>
      <c r="O80" s="122">
        <v>189</v>
      </c>
      <c r="P80" s="122">
        <v>196</v>
      </c>
      <c r="Q80" s="122">
        <v>208</v>
      </c>
      <c r="R80" s="122">
        <v>249</v>
      </c>
      <c r="S80" s="122">
        <v>301</v>
      </c>
      <c r="T80" s="122">
        <v>315</v>
      </c>
      <c r="U80" s="122">
        <v>296</v>
      </c>
      <c r="V80" s="122">
        <v>275</v>
      </c>
      <c r="W80" s="122">
        <v>255</v>
      </c>
      <c r="X80" s="122">
        <v>230</v>
      </c>
      <c r="Y80" s="93"/>
      <c r="Z80" s="122">
        <v>131.25</v>
      </c>
      <c r="AA80" s="122">
        <v>156.25</v>
      </c>
      <c r="AB80" s="122">
        <v>181</v>
      </c>
      <c r="AC80" s="122">
        <v>268.25</v>
      </c>
      <c r="AD80" s="122">
        <v>264</v>
      </c>
    </row>
    <row r="81" spans="1:32" s="7" customFormat="1" ht="16.5" customHeight="1" x14ac:dyDescent="0.25">
      <c r="A81" s="6"/>
      <c r="B81" s="8"/>
      <c r="C81" s="8"/>
      <c r="D81" s="9"/>
      <c r="E81" s="10"/>
      <c r="F81" s="10"/>
      <c r="G81" s="10"/>
      <c r="H81" s="10"/>
      <c r="I81" s="10"/>
      <c r="J81" s="10"/>
      <c r="K81" s="10"/>
      <c r="L81" s="10"/>
      <c r="M81" s="10"/>
      <c r="N81" s="10"/>
      <c r="O81" s="10"/>
      <c r="P81" s="10"/>
      <c r="Q81" s="10"/>
      <c r="R81" s="10"/>
      <c r="S81" s="10"/>
      <c r="T81" s="10"/>
      <c r="U81" s="10"/>
      <c r="V81" s="10"/>
      <c r="W81" s="10"/>
      <c r="X81" s="10"/>
      <c r="Y81" s="93"/>
      <c r="Z81" s="10"/>
      <c r="AA81" s="10"/>
      <c r="AB81" s="10"/>
      <c r="AC81" s="10"/>
      <c r="AD81" s="10"/>
      <c r="AF81" s="6"/>
    </row>
    <row r="82" spans="1:32" s="6" customFormat="1" ht="12.75" customHeight="1" x14ac:dyDescent="0.3">
      <c r="A82"/>
      <c r="B82" s="3" t="s">
        <v>169</v>
      </c>
      <c r="C82"/>
      <c r="D82"/>
      <c r="E82"/>
      <c r="F82"/>
      <c r="G82"/>
      <c r="H82"/>
      <c r="I82"/>
      <c r="J82"/>
      <c r="K82"/>
      <c r="L82"/>
      <c r="M82"/>
      <c r="N82"/>
      <c r="O82"/>
      <c r="P82"/>
      <c r="Q82" s="118"/>
      <c r="R82" s="118"/>
      <c r="S82" s="118"/>
      <c r="T82" s="118"/>
      <c r="U82" s="118"/>
      <c r="V82" s="118"/>
      <c r="W82" s="118"/>
      <c r="X82" s="118"/>
      <c r="Y82" s="93"/>
      <c r="Z82"/>
      <c r="AA82"/>
      <c r="AB82"/>
      <c r="AC82"/>
      <c r="AD82"/>
    </row>
    <row r="83" spans="1:32" ht="48.6" customHeight="1" x14ac:dyDescent="0.3">
      <c r="B83" s="203" t="s">
        <v>291</v>
      </c>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5"/>
      <c r="AC83" s="162"/>
      <c r="AD83" s="162"/>
    </row>
    <row r="84" spans="1:32" ht="25.5" customHeight="1" x14ac:dyDescent="0.3"/>
  </sheetData>
  <mergeCells count="1">
    <mergeCell ref="B83:AB83"/>
  </mergeCells>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dimension ref="B1:U75"/>
  <sheetViews>
    <sheetView showGridLines="0" showRowColHeaders="0" zoomScale="90" zoomScaleNormal="90" workbookViewId="0">
      <pane xSplit="4" ySplit="3" topLeftCell="E4" activePane="bottomRight" state="frozen"/>
      <selection pane="topRight"/>
      <selection pane="bottomLeft"/>
      <selection pane="bottomRight" activeCell="Q13" sqref="Q13"/>
    </sheetView>
  </sheetViews>
  <sheetFormatPr defaultColWidth="9.109375" defaultRowHeight="13.8" outlineLevelCol="1" x14ac:dyDescent="0.25"/>
  <cols>
    <col min="1" max="1" width="1.44140625" style="6" customWidth="1"/>
    <col min="2" max="3" width="37.6640625" style="6" customWidth="1"/>
    <col min="4" max="4" width="11.5546875" style="40" customWidth="1"/>
    <col min="5" max="12" width="9.88671875" style="41" hidden="1" customWidth="1" outlineLevel="1"/>
    <col min="13" max="13" width="9.88671875" style="41" customWidth="1" collapsed="1"/>
    <col min="14" max="17" width="9.88671875" style="41" customWidth="1"/>
    <col min="18" max="18" width="1.44140625" style="93" customWidth="1"/>
    <col min="19" max="20" width="10.33203125" style="41" customWidth="1"/>
    <col min="21" max="21" width="10.33203125" style="6" customWidth="1"/>
    <col min="22" max="16384" width="9.109375" style="6"/>
  </cols>
  <sheetData>
    <row r="1" spans="2:21" ht="54.75" customHeight="1" x14ac:dyDescent="0.25">
      <c r="D1" s="6"/>
      <c r="E1" s="6"/>
      <c r="F1" s="6"/>
      <c r="G1" s="6"/>
      <c r="H1" s="6"/>
      <c r="I1" s="6"/>
      <c r="J1" s="6"/>
      <c r="K1" s="6"/>
      <c r="L1" s="6"/>
      <c r="M1" s="6"/>
      <c r="N1" s="6"/>
      <c r="O1" s="6"/>
      <c r="P1" s="6"/>
      <c r="Q1" s="6"/>
      <c r="S1" s="6"/>
      <c r="T1" s="6"/>
    </row>
    <row r="2" spans="2:21" ht="8.25" customHeight="1" x14ac:dyDescent="0.25"/>
    <row r="3" spans="2:21" s="7" customFormat="1" ht="21.9" customHeight="1" x14ac:dyDescent="0.3">
      <c r="B3" s="27" t="s">
        <v>167</v>
      </c>
      <c r="C3" s="27"/>
      <c r="D3" s="28" t="s">
        <v>10</v>
      </c>
      <c r="E3" s="29" t="s">
        <v>11</v>
      </c>
      <c r="F3" s="29" t="s">
        <v>12</v>
      </c>
      <c r="G3" s="29" t="s">
        <v>13</v>
      </c>
      <c r="H3" s="29" t="s">
        <v>14</v>
      </c>
      <c r="I3" s="29" t="s">
        <v>15</v>
      </c>
      <c r="J3" s="29" t="s">
        <v>16</v>
      </c>
      <c r="K3" s="29" t="s">
        <v>17</v>
      </c>
      <c r="L3" s="29" t="s">
        <v>18</v>
      </c>
      <c r="M3" s="29" t="s">
        <v>194</v>
      </c>
      <c r="N3" s="29" t="s">
        <v>198</v>
      </c>
      <c r="O3" s="29" t="s">
        <v>199</v>
      </c>
      <c r="P3" s="29" t="s">
        <v>202</v>
      </c>
      <c r="Q3" s="29" t="s">
        <v>211</v>
      </c>
      <c r="R3" s="94"/>
      <c r="S3" s="36" t="s">
        <v>76</v>
      </c>
      <c r="T3" s="36" t="s">
        <v>77</v>
      </c>
      <c r="U3" s="36" t="s">
        <v>203</v>
      </c>
    </row>
    <row r="4" spans="2:21" ht="27.9" customHeight="1" x14ac:dyDescent="0.3">
      <c r="B4" s="20" t="s">
        <v>79</v>
      </c>
      <c r="C4" s="21"/>
      <c r="D4" s="22"/>
      <c r="E4" s="23"/>
      <c r="F4" s="23"/>
      <c r="G4" s="23"/>
      <c r="H4" s="23"/>
      <c r="I4" s="23"/>
      <c r="J4" s="23"/>
      <c r="K4" s="23"/>
      <c r="L4" s="23"/>
      <c r="M4" s="23"/>
      <c r="N4" s="23"/>
      <c r="O4" s="23"/>
      <c r="P4" s="23"/>
      <c r="Q4" s="23"/>
      <c r="R4" s="41"/>
      <c r="S4" s="23"/>
      <c r="T4" s="23"/>
      <c r="U4" s="23"/>
    </row>
    <row r="5" spans="2:21" s="7" customFormat="1" ht="16.5" customHeight="1" x14ac:dyDescent="0.25">
      <c r="B5" s="14" t="s">
        <v>21</v>
      </c>
      <c r="C5" s="14"/>
      <c r="D5" s="15" t="s">
        <v>184</v>
      </c>
      <c r="E5" s="33">
        <v>178.721</v>
      </c>
      <c r="F5" s="33">
        <v>183.84900000000002</v>
      </c>
      <c r="G5" s="33">
        <v>205.09000000000003</v>
      </c>
      <c r="H5" s="33">
        <v>157.17699999999999</v>
      </c>
      <c r="I5" s="33">
        <v>172.51599999999999</v>
      </c>
      <c r="J5" s="33">
        <v>156.48599999999996</v>
      </c>
      <c r="K5" s="33">
        <v>184.488</v>
      </c>
      <c r="L5" s="33">
        <v>180.518</v>
      </c>
      <c r="M5" s="33">
        <v>217.10400000000001</v>
      </c>
      <c r="N5" s="33">
        <v>188.59299999999996</v>
      </c>
      <c r="O5" s="33">
        <v>202.26019977000001</v>
      </c>
      <c r="P5" s="33">
        <v>199.01370125000003</v>
      </c>
      <c r="Q5" s="33">
        <v>243.33292949999998</v>
      </c>
      <c r="R5" s="41"/>
      <c r="S5" s="33">
        <v>157.17699999999999</v>
      </c>
      <c r="T5" s="33">
        <v>180.518</v>
      </c>
      <c r="U5" s="33">
        <v>199.01370125000003</v>
      </c>
    </row>
    <row r="6" spans="2:21" s="7" customFormat="1" ht="16.5" customHeight="1" x14ac:dyDescent="0.25">
      <c r="B6" s="30" t="s">
        <v>22</v>
      </c>
      <c r="C6" s="30" t="s">
        <v>132</v>
      </c>
      <c r="D6" s="31" t="s">
        <v>184</v>
      </c>
      <c r="E6" s="32">
        <v>4.7589999999999995</v>
      </c>
      <c r="F6" s="32">
        <v>3.7350000000000003</v>
      </c>
      <c r="G6" s="32">
        <v>3.0789999999999997</v>
      </c>
      <c r="H6" s="32">
        <v>8.7200000000000006</v>
      </c>
      <c r="I6" s="32">
        <v>7.05</v>
      </c>
      <c r="J6" s="32">
        <v>1.222</v>
      </c>
      <c r="K6" s="32">
        <v>0.33400000000000002</v>
      </c>
      <c r="L6" s="32">
        <v>1.2410000000000001</v>
      </c>
      <c r="M6" s="32">
        <v>10.46</v>
      </c>
      <c r="N6" s="32">
        <v>13.058</v>
      </c>
      <c r="O6" s="32">
        <v>29.72505477</v>
      </c>
      <c r="P6" s="32">
        <v>16.64233518</v>
      </c>
      <c r="Q6" s="32">
        <v>6.6001296500000004</v>
      </c>
      <c r="R6" s="41"/>
      <c r="S6" s="32">
        <v>8.7200000000000006</v>
      </c>
      <c r="T6" s="32">
        <v>1.2410000000000001</v>
      </c>
      <c r="U6" s="32">
        <v>16.64233518</v>
      </c>
    </row>
    <row r="7" spans="2:21" s="7" customFormat="1" ht="16.5" customHeight="1" x14ac:dyDescent="0.25">
      <c r="B7" s="18" t="s">
        <v>32</v>
      </c>
      <c r="C7" s="18" t="s">
        <v>133</v>
      </c>
      <c r="D7" s="13" t="s">
        <v>184</v>
      </c>
      <c r="E7" s="17">
        <v>125.29100000000001</v>
      </c>
      <c r="F7" s="17">
        <v>121.54600000000001</v>
      </c>
      <c r="G7" s="17">
        <v>126.471</v>
      </c>
      <c r="H7" s="17">
        <v>88.147999999999996</v>
      </c>
      <c r="I7" s="17">
        <v>105.25899999999999</v>
      </c>
      <c r="J7" s="17">
        <v>82.137</v>
      </c>
      <c r="K7" s="17">
        <v>103.545</v>
      </c>
      <c r="L7" s="17">
        <v>99.881</v>
      </c>
      <c r="M7" s="17">
        <v>127.241</v>
      </c>
      <c r="N7" s="17">
        <v>97.772999999999996</v>
      </c>
      <c r="O7" s="17">
        <v>77.005024579999997</v>
      </c>
      <c r="P7" s="17">
        <v>89.778714579999999</v>
      </c>
      <c r="Q7" s="17">
        <v>139.28023281999998</v>
      </c>
      <c r="R7" s="41"/>
      <c r="S7" s="17">
        <v>88.147999999999996</v>
      </c>
      <c r="T7" s="17">
        <v>99.881</v>
      </c>
      <c r="U7" s="17">
        <v>89.778714579999999</v>
      </c>
    </row>
    <row r="8" spans="2:21" s="7" customFormat="1" ht="16.5" customHeight="1" x14ac:dyDescent="0.25">
      <c r="B8" s="30" t="s">
        <v>23</v>
      </c>
      <c r="C8" s="30" t="s">
        <v>134</v>
      </c>
      <c r="D8" s="31" t="s">
        <v>184</v>
      </c>
      <c r="E8" s="32">
        <v>7.6280000000000001</v>
      </c>
      <c r="F8" s="32">
        <v>10.004</v>
      </c>
      <c r="G8" s="32">
        <v>22.405000000000001</v>
      </c>
      <c r="H8" s="32">
        <v>15.260999999999999</v>
      </c>
      <c r="I8" s="32">
        <v>13.709999999999999</v>
      </c>
      <c r="J8" s="32">
        <v>16.215</v>
      </c>
      <c r="K8" s="32">
        <v>20.696000000000002</v>
      </c>
      <c r="L8" s="32">
        <v>20.314</v>
      </c>
      <c r="M8" s="32">
        <v>24.545999999999999</v>
      </c>
      <c r="N8" s="32">
        <v>20.498999999999999</v>
      </c>
      <c r="O8" s="32">
        <v>24.388571500000001</v>
      </c>
      <c r="P8" s="32">
        <v>24.651467499999999</v>
      </c>
      <c r="Q8" s="32">
        <v>27.630656239999997</v>
      </c>
      <c r="R8" s="41"/>
      <c r="S8" s="32">
        <v>15.260999999999999</v>
      </c>
      <c r="T8" s="32">
        <v>20.314</v>
      </c>
      <c r="U8" s="32">
        <v>24.651467499999999</v>
      </c>
    </row>
    <row r="9" spans="2:21" s="7" customFormat="1" ht="16.5" customHeight="1" x14ac:dyDescent="0.25">
      <c r="B9" s="18" t="s">
        <v>24</v>
      </c>
      <c r="C9" s="18" t="s">
        <v>135</v>
      </c>
      <c r="D9" s="13" t="s">
        <v>184</v>
      </c>
      <c r="E9" s="17">
        <v>2.597</v>
      </c>
      <c r="F9" s="17">
        <v>2.8810000000000002</v>
      </c>
      <c r="G9" s="17">
        <v>6.2870000000000008</v>
      </c>
      <c r="H9" s="17">
        <v>4.1790000000000003</v>
      </c>
      <c r="I9" s="17">
        <v>5.6310000000000002</v>
      </c>
      <c r="J9" s="17">
        <v>8.734</v>
      </c>
      <c r="K9" s="17">
        <v>9.3460000000000001</v>
      </c>
      <c r="L9" s="17">
        <v>3.9079999999999999</v>
      </c>
      <c r="M9" s="17">
        <v>4.2530000000000001</v>
      </c>
      <c r="N9" s="17">
        <v>6.67</v>
      </c>
      <c r="O9" s="17">
        <v>8.3039748200000005</v>
      </c>
      <c r="P9" s="17">
        <v>4.1120000000000001</v>
      </c>
      <c r="Q9" s="17">
        <v>7.3754000000000008</v>
      </c>
      <c r="R9" s="41"/>
      <c r="S9" s="17">
        <v>4.1790000000000003</v>
      </c>
      <c r="T9" s="17">
        <v>3.9079999999999999</v>
      </c>
      <c r="U9" s="17">
        <v>4.1122570500000002</v>
      </c>
    </row>
    <row r="10" spans="2:21" s="7" customFormat="1" ht="16.5" customHeight="1" x14ac:dyDescent="0.25">
      <c r="B10" s="30" t="s">
        <v>192</v>
      </c>
      <c r="C10" s="30" t="s">
        <v>136</v>
      </c>
      <c r="D10" s="31" t="s">
        <v>184</v>
      </c>
      <c r="E10" s="32">
        <v>30.968</v>
      </c>
      <c r="F10" s="32">
        <v>29.306000000000001</v>
      </c>
      <c r="G10" s="32">
        <v>29.383000000000003</v>
      </c>
      <c r="H10" s="32">
        <v>23.984999999999999</v>
      </c>
      <c r="I10" s="32">
        <v>22.773000000000003</v>
      </c>
      <c r="J10" s="32">
        <v>22.146999999999998</v>
      </c>
      <c r="K10" s="32">
        <v>21.137</v>
      </c>
      <c r="L10" s="32">
        <v>19.959</v>
      </c>
      <c r="M10" s="32">
        <v>13.510999999999999</v>
      </c>
      <c r="N10" s="32">
        <v>12.148</v>
      </c>
      <c r="O10" s="32">
        <v>15.955235050000001</v>
      </c>
      <c r="P10" s="32">
        <v>16.528974179999999</v>
      </c>
      <c r="Q10" s="32">
        <v>13.71067543</v>
      </c>
      <c r="R10" s="41"/>
      <c r="S10" s="32">
        <v>23.984999999999999</v>
      </c>
      <c r="T10" s="32">
        <v>19.959</v>
      </c>
      <c r="U10" s="32">
        <v>16.528974179999999</v>
      </c>
    </row>
    <row r="11" spans="2:21" s="7" customFormat="1" ht="16.5" customHeight="1" x14ac:dyDescent="0.25">
      <c r="B11" s="18" t="s">
        <v>24</v>
      </c>
      <c r="C11" s="18" t="s">
        <v>135</v>
      </c>
      <c r="D11" s="13" t="s">
        <v>184</v>
      </c>
      <c r="E11" s="17">
        <v>0</v>
      </c>
      <c r="F11" s="17">
        <v>1.452</v>
      </c>
      <c r="G11" s="17">
        <v>1.4910000000000001</v>
      </c>
      <c r="H11" s="17">
        <v>0</v>
      </c>
      <c r="I11" s="17">
        <v>0</v>
      </c>
      <c r="J11" s="17">
        <v>8.3000000000000004E-2</v>
      </c>
      <c r="K11" s="17">
        <v>0.34499999999999997</v>
      </c>
      <c r="L11" s="17">
        <v>4.657</v>
      </c>
      <c r="M11" s="17">
        <v>5.609</v>
      </c>
      <c r="N11" s="17">
        <v>4.415</v>
      </c>
      <c r="O11" s="17">
        <v>8.1596195100000006</v>
      </c>
      <c r="P11" s="17">
        <v>9.131720099999999</v>
      </c>
      <c r="Q11" s="17">
        <v>9.9308962200000011</v>
      </c>
      <c r="R11" s="41"/>
      <c r="S11" s="17">
        <v>0</v>
      </c>
      <c r="T11" s="17">
        <v>4.657</v>
      </c>
      <c r="U11" s="17">
        <v>9.131720099999999</v>
      </c>
    </row>
    <row r="12" spans="2:21" s="7" customFormat="1" ht="16.5" customHeight="1" x14ac:dyDescent="0.25">
      <c r="B12" s="30" t="s">
        <v>25</v>
      </c>
      <c r="C12" s="30" t="s">
        <v>137</v>
      </c>
      <c r="D12" s="31" t="s">
        <v>184</v>
      </c>
      <c r="E12" s="32">
        <v>0</v>
      </c>
      <c r="F12" s="32">
        <v>0</v>
      </c>
      <c r="G12" s="32">
        <v>0</v>
      </c>
      <c r="H12" s="32">
        <v>0</v>
      </c>
      <c r="I12" s="32">
        <v>0</v>
      </c>
      <c r="J12" s="32">
        <v>0</v>
      </c>
      <c r="K12" s="32">
        <v>0</v>
      </c>
      <c r="L12" s="32">
        <v>0</v>
      </c>
      <c r="M12" s="32">
        <v>0</v>
      </c>
      <c r="N12" s="32">
        <v>0</v>
      </c>
      <c r="O12" s="32">
        <v>0</v>
      </c>
      <c r="P12" s="32">
        <v>0</v>
      </c>
      <c r="Q12" s="32">
        <v>0</v>
      </c>
      <c r="R12" s="41"/>
      <c r="S12" s="32">
        <v>0</v>
      </c>
      <c r="T12" s="32">
        <v>0</v>
      </c>
      <c r="U12" s="32">
        <v>0</v>
      </c>
    </row>
    <row r="13" spans="2:21" s="7" customFormat="1" ht="16.5" customHeight="1" x14ac:dyDescent="0.25">
      <c r="B13" s="18" t="s">
        <v>26</v>
      </c>
      <c r="C13" s="18" t="s">
        <v>138</v>
      </c>
      <c r="D13" s="13" t="s">
        <v>184</v>
      </c>
      <c r="E13" s="17">
        <v>1.7350000000000001</v>
      </c>
      <c r="F13" s="17">
        <v>2.58</v>
      </c>
      <c r="G13" s="17">
        <v>2.9569999999999999</v>
      </c>
      <c r="H13" s="17">
        <v>3.3210000000000002</v>
      </c>
      <c r="I13" s="17">
        <v>4.383</v>
      </c>
      <c r="J13" s="17">
        <v>5.4980000000000002</v>
      </c>
      <c r="K13" s="17">
        <v>6.03</v>
      </c>
      <c r="L13" s="17">
        <v>5.6</v>
      </c>
      <c r="M13" s="17">
        <v>5.3949999999999996</v>
      </c>
      <c r="N13" s="17">
        <v>6.8810000000000002</v>
      </c>
      <c r="O13" s="17">
        <v>10.16945276</v>
      </c>
      <c r="P13" s="17">
        <v>9.6682929299999998</v>
      </c>
      <c r="Q13" s="17">
        <v>9.5186091099999999</v>
      </c>
      <c r="R13" s="41"/>
      <c r="S13" s="17">
        <v>3.3210000000000002</v>
      </c>
      <c r="T13" s="17">
        <v>5.6</v>
      </c>
      <c r="U13" s="17">
        <v>9.6682929299999998</v>
      </c>
    </row>
    <row r="14" spans="2:21" s="7" customFormat="1" ht="16.5" customHeight="1" x14ac:dyDescent="0.25">
      <c r="B14" s="42" t="s">
        <v>27</v>
      </c>
      <c r="C14" s="42" t="s">
        <v>139</v>
      </c>
      <c r="D14" s="37" t="s">
        <v>184</v>
      </c>
      <c r="E14" s="38">
        <v>5.7429999999999994</v>
      </c>
      <c r="F14" s="38">
        <v>12.345000000000001</v>
      </c>
      <c r="G14" s="38">
        <v>13.017000000000001</v>
      </c>
      <c r="H14" s="38">
        <v>13.562999999999999</v>
      </c>
      <c r="I14" s="38">
        <v>13.709999999999999</v>
      </c>
      <c r="J14" s="38">
        <v>20.45</v>
      </c>
      <c r="K14" s="38">
        <v>23.055</v>
      </c>
      <c r="L14" s="38">
        <v>24.957999999999998</v>
      </c>
      <c r="M14" s="38">
        <v>26.088999999999999</v>
      </c>
      <c r="N14" s="38">
        <v>27.149000000000001</v>
      </c>
      <c r="O14" s="38">
        <v>28.553266780000001</v>
      </c>
      <c r="P14" s="38">
        <v>28.499939730000001</v>
      </c>
      <c r="Q14" s="38">
        <v>29.283321659999999</v>
      </c>
      <c r="R14" s="41"/>
      <c r="S14" s="38">
        <v>13.562999999999999</v>
      </c>
      <c r="T14" s="38">
        <v>24.957999999999998</v>
      </c>
      <c r="U14" s="38">
        <v>28.499939730000001</v>
      </c>
    </row>
    <row r="15" spans="2:21" ht="12.75" customHeight="1" x14ac:dyDescent="0.25">
      <c r="B15" s="8"/>
      <c r="C15" s="8"/>
      <c r="D15" s="12"/>
      <c r="E15" s="16"/>
      <c r="F15" s="16"/>
      <c r="G15" s="16"/>
      <c r="H15" s="16"/>
      <c r="I15" s="16"/>
      <c r="J15" s="16"/>
      <c r="K15" s="16"/>
      <c r="L15" s="16"/>
      <c r="M15" s="16"/>
      <c r="N15" s="16"/>
      <c r="O15" s="16"/>
      <c r="P15" s="16"/>
      <c r="Q15" s="16"/>
      <c r="R15" s="41"/>
      <c r="S15" s="16"/>
      <c r="T15" s="16"/>
      <c r="U15" s="16"/>
    </row>
    <row r="16" spans="2:21" s="7" customFormat="1" ht="16.5" customHeight="1" x14ac:dyDescent="0.25">
      <c r="B16" s="14" t="s">
        <v>33</v>
      </c>
      <c r="C16" s="14"/>
      <c r="D16" s="15" t="s">
        <v>184</v>
      </c>
      <c r="E16" s="33">
        <v>178.721</v>
      </c>
      <c r="F16" s="33">
        <v>183.84888487000001</v>
      </c>
      <c r="G16" s="33">
        <v>205.09</v>
      </c>
      <c r="H16" s="33">
        <v>157.17700000000002</v>
      </c>
      <c r="I16" s="33">
        <v>172.51600000000002</v>
      </c>
      <c r="J16" s="33">
        <v>156.48600000000002</v>
      </c>
      <c r="K16" s="33">
        <v>184.488</v>
      </c>
      <c r="L16" s="33">
        <v>180.518</v>
      </c>
      <c r="M16" s="33">
        <v>217.10400000000001</v>
      </c>
      <c r="N16" s="33">
        <v>188.59300000000002</v>
      </c>
      <c r="O16" s="33">
        <v>202.26019977000001</v>
      </c>
      <c r="P16" s="33">
        <v>199.01370125</v>
      </c>
      <c r="Q16" s="33">
        <v>243.33392950000001</v>
      </c>
      <c r="R16" s="41"/>
      <c r="S16" s="33">
        <v>157.17700000000002</v>
      </c>
      <c r="T16" s="33">
        <v>180.518</v>
      </c>
      <c r="U16" s="33">
        <v>199.01370125</v>
      </c>
    </row>
    <row r="17" spans="2:21" s="7" customFormat="1" ht="16.5" customHeight="1" x14ac:dyDescent="0.25">
      <c r="B17" s="30" t="s">
        <v>189</v>
      </c>
      <c r="C17" s="30" t="s">
        <v>190</v>
      </c>
      <c r="D17" s="31" t="s">
        <v>184</v>
      </c>
      <c r="E17" s="32">
        <v>10.706</v>
      </c>
      <c r="F17" s="32">
        <v>14.173000000000002</v>
      </c>
      <c r="G17" s="32">
        <v>20.295999999999999</v>
      </c>
      <c r="H17" s="32">
        <v>12.945</v>
      </c>
      <c r="I17" s="32">
        <v>15.349</v>
      </c>
      <c r="J17" s="32">
        <v>15.672000000000001</v>
      </c>
      <c r="K17" s="32">
        <v>17.677</v>
      </c>
      <c r="L17" s="32">
        <v>14.831</v>
      </c>
      <c r="M17" s="32">
        <v>19.013999999999999</v>
      </c>
      <c r="N17" s="32">
        <v>20.370999999999999</v>
      </c>
      <c r="O17" s="32">
        <v>39.958139039999999</v>
      </c>
      <c r="P17" s="32">
        <v>38.919422420000004</v>
      </c>
      <c r="Q17" s="32">
        <v>41.305093810000002</v>
      </c>
      <c r="R17" s="41"/>
      <c r="S17" s="32">
        <v>12.945</v>
      </c>
      <c r="T17" s="32">
        <v>14.831</v>
      </c>
      <c r="U17" s="32">
        <v>38.919422420000004</v>
      </c>
    </row>
    <row r="18" spans="2:21" s="7" customFormat="1" ht="16.5" customHeight="1" x14ac:dyDescent="0.25">
      <c r="B18" s="18" t="s">
        <v>28</v>
      </c>
      <c r="C18" s="18" t="s">
        <v>140</v>
      </c>
      <c r="D18" s="13" t="s">
        <v>184</v>
      </c>
      <c r="E18" s="17">
        <v>3.91</v>
      </c>
      <c r="F18" s="17">
        <v>5.7929999999999993</v>
      </c>
      <c r="G18" s="17">
        <v>6.766</v>
      </c>
      <c r="H18" s="17">
        <v>11.357000000000001</v>
      </c>
      <c r="I18" s="17">
        <v>6.3989999999999991</v>
      </c>
      <c r="J18" s="17">
        <v>11.913</v>
      </c>
      <c r="K18" s="17">
        <v>10.522</v>
      </c>
      <c r="L18" s="17">
        <v>12.866</v>
      </c>
      <c r="M18" s="17">
        <v>6.3070000000000004</v>
      </c>
      <c r="N18" s="17">
        <v>9.3149999999999995</v>
      </c>
      <c r="O18" s="17">
        <v>9.5443167200000012</v>
      </c>
      <c r="P18" s="17">
        <v>14.53008833</v>
      </c>
      <c r="Q18" s="17">
        <v>11.012291579999999</v>
      </c>
      <c r="R18" s="41"/>
      <c r="S18" s="17">
        <v>11.357000000000001</v>
      </c>
      <c r="T18" s="17">
        <v>12.866</v>
      </c>
      <c r="U18" s="17">
        <v>14.53008833</v>
      </c>
    </row>
    <row r="19" spans="2:21" s="7" customFormat="1" ht="16.5" customHeight="1" x14ac:dyDescent="0.25">
      <c r="B19" s="30" t="s">
        <v>29</v>
      </c>
      <c r="C19" s="30" t="s">
        <v>141</v>
      </c>
      <c r="D19" s="31" t="s">
        <v>184</v>
      </c>
      <c r="E19" s="32">
        <v>2.4740000000000002</v>
      </c>
      <c r="F19" s="32">
        <v>2.7969999999999997</v>
      </c>
      <c r="G19" s="32">
        <v>9.4359999999999999</v>
      </c>
      <c r="H19" s="32">
        <v>3.3010000000000006</v>
      </c>
      <c r="I19" s="32">
        <v>9.11</v>
      </c>
      <c r="J19" s="32">
        <v>9.4789999999999992</v>
      </c>
      <c r="K19" s="32">
        <v>10.268000000000001</v>
      </c>
      <c r="L19" s="32">
        <v>7.5209999999999999</v>
      </c>
      <c r="M19" s="32">
        <v>14.145</v>
      </c>
      <c r="N19" s="32">
        <v>20.815999999999999</v>
      </c>
      <c r="O19" s="32">
        <v>17.661405670000001</v>
      </c>
      <c r="P19" s="32">
        <v>12.228586570000001</v>
      </c>
      <c r="Q19" s="32">
        <v>17.243519500000001</v>
      </c>
      <c r="R19" s="41"/>
      <c r="S19" s="32">
        <v>3.3010000000000006</v>
      </c>
      <c r="T19" s="32">
        <v>7.5209999999999999</v>
      </c>
      <c r="U19" s="32">
        <v>12.228586570000001</v>
      </c>
    </row>
    <row r="20" spans="2:21" s="7" customFormat="1" ht="16.5" customHeight="1" x14ac:dyDescent="0.25">
      <c r="B20" s="18" t="s">
        <v>31</v>
      </c>
      <c r="C20" s="18" t="s">
        <v>145</v>
      </c>
      <c r="D20" s="13" t="s">
        <v>184</v>
      </c>
      <c r="E20" s="17">
        <v>2.8560000000000003</v>
      </c>
      <c r="F20" s="17">
        <v>2.9180000000000001</v>
      </c>
      <c r="G20" s="17">
        <v>2.7839999999999998</v>
      </c>
      <c r="H20" s="17">
        <v>2.8280000000000003</v>
      </c>
      <c r="I20" s="17">
        <v>2.8319999999999999</v>
      </c>
      <c r="J20" s="17">
        <v>2.8809999999999998</v>
      </c>
      <c r="K20" s="17">
        <v>2.9289999999999998</v>
      </c>
      <c r="L20" s="17">
        <v>2.97</v>
      </c>
      <c r="M20" s="17">
        <v>3.0009999999999999</v>
      </c>
      <c r="N20" s="17">
        <v>1.194</v>
      </c>
      <c r="O20" s="17">
        <v>1.1481906899999998</v>
      </c>
      <c r="P20" s="17">
        <v>1.2730641399999998</v>
      </c>
      <c r="Q20" s="17">
        <v>0</v>
      </c>
      <c r="R20" s="41"/>
      <c r="S20" s="17">
        <v>2.8280000000000003</v>
      </c>
      <c r="T20" s="17">
        <v>2.97</v>
      </c>
      <c r="U20" s="17">
        <v>1.2730641399999998</v>
      </c>
    </row>
    <row r="21" spans="2:21" s="7" customFormat="1" ht="16.5" customHeight="1" x14ac:dyDescent="0.25">
      <c r="B21" s="30" t="s">
        <v>34</v>
      </c>
      <c r="C21" s="30" t="s">
        <v>143</v>
      </c>
      <c r="D21" s="31" t="s">
        <v>184</v>
      </c>
      <c r="E21" s="32">
        <v>0</v>
      </c>
      <c r="F21" s="32">
        <v>0</v>
      </c>
      <c r="G21" s="32">
        <v>0</v>
      </c>
      <c r="H21" s="32">
        <v>1.004</v>
      </c>
      <c r="I21" s="32">
        <v>0</v>
      </c>
      <c r="J21" s="32">
        <v>0.3</v>
      </c>
      <c r="K21" s="32">
        <v>0</v>
      </c>
      <c r="L21" s="32">
        <v>0</v>
      </c>
      <c r="M21" s="32">
        <v>0</v>
      </c>
      <c r="N21" s="32">
        <v>0</v>
      </c>
      <c r="O21" s="32">
        <v>3.8036E-4</v>
      </c>
      <c r="P21" s="32">
        <v>4.8943000000000001E-4</v>
      </c>
      <c r="Q21" s="32">
        <v>0</v>
      </c>
      <c r="R21" s="41"/>
      <c r="S21" s="32">
        <v>1.004</v>
      </c>
      <c r="T21" s="32">
        <v>0</v>
      </c>
      <c r="U21" s="32">
        <v>4.8943000000000001E-4</v>
      </c>
    </row>
    <row r="22" spans="2:21" s="7" customFormat="1" ht="16.5" customHeight="1" x14ac:dyDescent="0.25">
      <c r="B22" s="18" t="s">
        <v>30</v>
      </c>
      <c r="C22" s="18" t="s">
        <v>144</v>
      </c>
      <c r="D22" s="13" t="s">
        <v>184</v>
      </c>
      <c r="E22" s="17">
        <v>0.3</v>
      </c>
      <c r="F22" s="17">
        <v>0.22500000000000001</v>
      </c>
      <c r="G22" s="17">
        <v>0.3</v>
      </c>
      <c r="H22" s="17">
        <v>0.3</v>
      </c>
      <c r="I22" s="17">
        <v>0.3</v>
      </c>
      <c r="J22" s="17">
        <v>0.27</v>
      </c>
      <c r="K22" s="17">
        <v>0.186</v>
      </c>
      <c r="L22" s="17">
        <v>0.83699999999999997</v>
      </c>
      <c r="M22" s="17">
        <v>1.2769999999999999</v>
      </c>
      <c r="N22" s="17">
        <v>1.3009999999999999</v>
      </c>
      <c r="O22" s="17">
        <v>0.94628578000000008</v>
      </c>
      <c r="P22" s="17">
        <v>0.55673897999999999</v>
      </c>
      <c r="Q22" s="17">
        <v>0.40747231</v>
      </c>
      <c r="R22" s="41"/>
      <c r="S22" s="17">
        <v>0.3</v>
      </c>
      <c r="T22" s="17">
        <v>0.83699999999999997</v>
      </c>
      <c r="U22" s="17">
        <v>0.55673897999999999</v>
      </c>
    </row>
    <row r="23" spans="2:21" s="7" customFormat="1" ht="16.5" customHeight="1" x14ac:dyDescent="0.25">
      <c r="B23" s="30" t="s">
        <v>20</v>
      </c>
      <c r="C23" s="30" t="s">
        <v>149</v>
      </c>
      <c r="D23" s="31" t="s">
        <v>184</v>
      </c>
      <c r="E23" s="32">
        <v>0</v>
      </c>
      <c r="F23" s="32">
        <v>0</v>
      </c>
      <c r="G23" s="32">
        <v>0</v>
      </c>
      <c r="H23" s="32">
        <v>0</v>
      </c>
      <c r="I23" s="32">
        <v>0.16800000000000001</v>
      </c>
      <c r="J23" s="32">
        <v>0.16900000000000001</v>
      </c>
      <c r="K23" s="32">
        <v>0.16900000000000001</v>
      </c>
      <c r="L23" s="32">
        <v>0</v>
      </c>
      <c r="M23" s="32">
        <v>0</v>
      </c>
      <c r="N23" s="32">
        <v>0</v>
      </c>
      <c r="O23" s="32">
        <v>0</v>
      </c>
      <c r="P23" s="32">
        <v>0</v>
      </c>
      <c r="Q23" s="32">
        <v>0</v>
      </c>
      <c r="R23" s="41"/>
      <c r="S23" s="32">
        <v>0</v>
      </c>
      <c r="T23" s="32">
        <v>0</v>
      </c>
      <c r="U23" s="32">
        <v>0</v>
      </c>
    </row>
    <row r="24" spans="2:21" s="7" customFormat="1" ht="16.5" customHeight="1" x14ac:dyDescent="0.25">
      <c r="B24" s="18" t="s">
        <v>150</v>
      </c>
      <c r="C24" s="18" t="s">
        <v>142</v>
      </c>
      <c r="D24" s="13" t="s">
        <v>184</v>
      </c>
      <c r="E24" s="17">
        <v>2.4850000000000003</v>
      </c>
      <c r="F24" s="17">
        <v>5.6010000000000009</v>
      </c>
      <c r="G24" s="17">
        <v>5.516</v>
      </c>
      <c r="H24" s="17">
        <v>4.7919999999999998</v>
      </c>
      <c r="I24" s="17">
        <v>2.9369999999999998</v>
      </c>
      <c r="J24" s="17">
        <v>3.0139999999999998</v>
      </c>
      <c r="K24" s="17">
        <v>3.3119999999999998</v>
      </c>
      <c r="L24" s="17">
        <v>4.0129999999999999</v>
      </c>
      <c r="M24" s="17">
        <v>2.782</v>
      </c>
      <c r="N24" s="17">
        <v>2.6840000000000002</v>
      </c>
      <c r="O24" s="17">
        <v>2.6294010099999996</v>
      </c>
      <c r="P24" s="17">
        <v>3.1153872000000002</v>
      </c>
      <c r="Q24" s="17">
        <v>2.3484931499999999</v>
      </c>
      <c r="R24" s="41"/>
      <c r="S24" s="17">
        <v>4.7919999999999998</v>
      </c>
      <c r="T24" s="17">
        <v>4.0129999999999999</v>
      </c>
      <c r="U24" s="17">
        <v>3.1153872000000002</v>
      </c>
    </row>
    <row r="25" spans="2:21" s="7" customFormat="1" ht="16.5" customHeight="1" x14ac:dyDescent="0.25">
      <c r="B25" s="30" t="s">
        <v>30</v>
      </c>
      <c r="C25" s="30" t="s">
        <v>144</v>
      </c>
      <c r="D25" s="31" t="s">
        <v>184</v>
      </c>
      <c r="E25" s="32">
        <v>0.43100000000000005</v>
      </c>
      <c r="F25" s="32">
        <v>0.43</v>
      </c>
      <c r="G25" s="32">
        <v>0.28300000000000003</v>
      </c>
      <c r="H25" s="32">
        <v>7.4999999999999997E-2</v>
      </c>
      <c r="I25" s="32">
        <v>0</v>
      </c>
      <c r="J25" s="32">
        <v>0</v>
      </c>
      <c r="K25" s="32">
        <v>0</v>
      </c>
      <c r="L25" s="32">
        <v>0.49299999999999999</v>
      </c>
      <c r="M25" s="32">
        <v>0</v>
      </c>
      <c r="N25" s="32">
        <v>0</v>
      </c>
      <c r="O25" s="32">
        <v>0</v>
      </c>
      <c r="P25" s="32">
        <v>0</v>
      </c>
      <c r="Q25" s="32">
        <v>0.55468775000000003</v>
      </c>
      <c r="R25" s="41"/>
      <c r="S25" s="32">
        <v>7.4999999999999997E-2</v>
      </c>
      <c r="T25" s="32">
        <v>0.49299999999999999</v>
      </c>
      <c r="U25" s="32">
        <v>0</v>
      </c>
    </row>
    <row r="26" spans="2:21" s="7" customFormat="1" ht="16.5" customHeight="1" x14ac:dyDescent="0.25">
      <c r="B26" s="18" t="s">
        <v>31</v>
      </c>
      <c r="C26" s="18" t="s">
        <v>145</v>
      </c>
      <c r="D26" s="13" t="s">
        <v>184</v>
      </c>
      <c r="E26" s="17">
        <v>22.386999999999997</v>
      </c>
      <c r="F26" s="17">
        <v>22.068000000000001</v>
      </c>
      <c r="G26" s="17">
        <v>21.958000000000002</v>
      </c>
      <c r="H26" s="17">
        <v>21.648000000000003</v>
      </c>
      <c r="I26" s="17">
        <v>21.282</v>
      </c>
      <c r="J26" s="17">
        <v>20.971</v>
      </c>
      <c r="K26" s="17">
        <v>20.686</v>
      </c>
      <c r="L26" s="17">
        <v>20.364999999999998</v>
      </c>
      <c r="M26" s="17">
        <v>20.009</v>
      </c>
      <c r="N26" s="17">
        <v>6.2530000000000001</v>
      </c>
      <c r="O26" s="17">
        <v>6.0959247599999999</v>
      </c>
      <c r="P26" s="17">
        <v>5.9345230899999999</v>
      </c>
      <c r="Q26" s="17">
        <v>0</v>
      </c>
      <c r="R26" s="41"/>
      <c r="S26" s="17">
        <v>21.648000000000003</v>
      </c>
      <c r="T26" s="17">
        <v>20.364999999999998</v>
      </c>
      <c r="U26" s="17">
        <v>5.9345230899999999</v>
      </c>
    </row>
    <row r="27" spans="2:21" s="7" customFormat="1" ht="16.5" customHeight="1" x14ac:dyDescent="0.25">
      <c r="B27" s="30" t="s">
        <v>205</v>
      </c>
      <c r="C27" s="30"/>
      <c r="D27" s="31" t="s">
        <v>184</v>
      </c>
      <c r="E27" s="32">
        <v>0</v>
      </c>
      <c r="F27" s="32">
        <v>0</v>
      </c>
      <c r="G27" s="32">
        <v>0</v>
      </c>
      <c r="H27" s="32">
        <v>0</v>
      </c>
      <c r="I27" s="32">
        <v>0</v>
      </c>
      <c r="J27" s="32">
        <v>0</v>
      </c>
      <c r="K27" s="32">
        <v>0</v>
      </c>
      <c r="L27" s="32">
        <v>0</v>
      </c>
      <c r="M27" s="32">
        <v>0</v>
      </c>
      <c r="N27" s="32">
        <v>0</v>
      </c>
      <c r="O27" s="32">
        <v>0</v>
      </c>
      <c r="P27" s="32">
        <v>0.33542964000000003</v>
      </c>
      <c r="Q27" s="32">
        <v>0.85861999</v>
      </c>
      <c r="R27" s="41"/>
      <c r="S27" s="32" t="s">
        <v>206</v>
      </c>
      <c r="T27" s="32" t="s">
        <v>206</v>
      </c>
      <c r="U27" s="32">
        <v>0.33542964000000003</v>
      </c>
    </row>
    <row r="28" spans="2:21" s="7" customFormat="1" ht="16.5" customHeight="1" x14ac:dyDescent="0.25">
      <c r="B28" s="18" t="s">
        <v>35</v>
      </c>
      <c r="C28" s="18" t="s">
        <v>146</v>
      </c>
      <c r="D28" s="13" t="s">
        <v>184</v>
      </c>
      <c r="E28" s="17">
        <v>40</v>
      </c>
      <c r="F28" s="17">
        <v>40</v>
      </c>
      <c r="G28" s="17">
        <v>40</v>
      </c>
      <c r="H28" s="17">
        <v>40</v>
      </c>
      <c r="I28" s="17">
        <v>40</v>
      </c>
      <c r="J28" s="17">
        <v>40</v>
      </c>
      <c r="K28" s="17">
        <v>40</v>
      </c>
      <c r="L28" s="17">
        <v>40</v>
      </c>
      <c r="M28" s="17">
        <v>40</v>
      </c>
      <c r="N28" s="17">
        <v>40</v>
      </c>
      <c r="O28" s="17">
        <v>40</v>
      </c>
      <c r="P28" s="17">
        <v>40</v>
      </c>
      <c r="Q28" s="17">
        <v>40</v>
      </c>
      <c r="R28" s="41"/>
      <c r="S28" s="17">
        <v>40</v>
      </c>
      <c r="T28" s="17">
        <v>40</v>
      </c>
      <c r="U28" s="17">
        <v>40</v>
      </c>
    </row>
    <row r="29" spans="2:21" s="7" customFormat="1" ht="16.5" customHeight="1" x14ac:dyDescent="0.25">
      <c r="B29" s="30" t="s">
        <v>36</v>
      </c>
      <c r="C29" s="30" t="s">
        <v>165</v>
      </c>
      <c r="D29" s="31" t="s">
        <v>184</v>
      </c>
      <c r="E29" s="32">
        <v>0</v>
      </c>
      <c r="F29" s="32">
        <v>0</v>
      </c>
      <c r="G29" s="32">
        <v>0</v>
      </c>
      <c r="H29" s="32">
        <v>0</v>
      </c>
      <c r="I29" s="32">
        <v>0</v>
      </c>
      <c r="J29" s="32">
        <v>0</v>
      </c>
      <c r="K29" s="32">
        <v>0</v>
      </c>
      <c r="L29" s="32">
        <v>0</v>
      </c>
      <c r="M29" s="32">
        <v>0</v>
      </c>
      <c r="N29" s="32">
        <v>0</v>
      </c>
      <c r="O29" s="32">
        <v>0</v>
      </c>
      <c r="P29" s="32">
        <v>0</v>
      </c>
      <c r="Q29" s="32">
        <v>0</v>
      </c>
      <c r="R29" s="41"/>
      <c r="S29" s="32">
        <v>0</v>
      </c>
      <c r="T29" s="32">
        <v>0</v>
      </c>
      <c r="U29" s="32">
        <v>0</v>
      </c>
    </row>
    <row r="30" spans="2:21" s="7" customFormat="1" ht="16.5" customHeight="1" x14ac:dyDescent="0.25">
      <c r="B30" s="18" t="s">
        <v>37</v>
      </c>
      <c r="C30" s="18" t="s">
        <v>148</v>
      </c>
      <c r="D30" s="13" t="s">
        <v>184</v>
      </c>
      <c r="E30" s="17">
        <v>34.53</v>
      </c>
      <c r="F30" s="17">
        <v>26.362000000000002</v>
      </c>
      <c r="G30" s="17">
        <v>33.962000000000003</v>
      </c>
      <c r="H30" s="17">
        <v>15.064</v>
      </c>
      <c r="I30" s="17">
        <v>29.431000000000001</v>
      </c>
      <c r="J30" s="17">
        <v>5.2469999999999999</v>
      </c>
      <c r="K30" s="17">
        <v>31.709</v>
      </c>
      <c r="L30" s="17">
        <v>30.643000000000001</v>
      </c>
      <c r="M30" s="17">
        <v>64.253</v>
      </c>
      <c r="N30" s="17">
        <v>39.100999999999999</v>
      </c>
      <c r="O30" s="17">
        <v>36.8134637</v>
      </c>
      <c r="P30" s="17">
        <v>35.70402095999998</v>
      </c>
      <c r="Q30" s="17">
        <v>81.823732530000001</v>
      </c>
      <c r="R30" s="41"/>
      <c r="S30" s="17">
        <v>15.064</v>
      </c>
      <c r="T30" s="17">
        <v>30.643000000000001</v>
      </c>
      <c r="U30" s="17">
        <v>35.70402095999998</v>
      </c>
    </row>
    <row r="31" spans="2:21" s="7" customFormat="1" ht="16.5" customHeight="1" x14ac:dyDescent="0.25">
      <c r="B31" s="30" t="s">
        <v>38</v>
      </c>
      <c r="C31" s="30" t="s">
        <v>147</v>
      </c>
      <c r="D31" s="31" t="s">
        <v>184</v>
      </c>
      <c r="E31" s="32">
        <v>53.731000000000009</v>
      </c>
      <c r="F31" s="32">
        <v>53.731000000000009</v>
      </c>
      <c r="G31" s="32">
        <v>53.731000000000009</v>
      </c>
      <c r="H31" s="32">
        <v>33.453000000000003</v>
      </c>
      <c r="I31" s="32">
        <v>33.453000000000003</v>
      </c>
      <c r="J31" s="32">
        <v>33.453000000000003</v>
      </c>
      <c r="K31" s="32">
        <v>33.453000000000003</v>
      </c>
      <c r="L31" s="32">
        <v>33.453000000000003</v>
      </c>
      <c r="M31" s="32">
        <v>33.453000000000003</v>
      </c>
      <c r="N31" s="32">
        <v>33.453000000000003</v>
      </c>
      <c r="O31" s="32">
        <v>33.453792010000001</v>
      </c>
      <c r="P31" s="32">
        <v>33.453792010000001</v>
      </c>
      <c r="Q31" s="32">
        <v>33.452792010000003</v>
      </c>
      <c r="R31" s="41"/>
      <c r="S31" s="32">
        <v>33.453000000000003</v>
      </c>
      <c r="T31" s="32">
        <v>33.453000000000003</v>
      </c>
      <c r="U31" s="32">
        <v>33.453792010000001</v>
      </c>
    </row>
    <row r="32" spans="2:21" s="7" customFormat="1" ht="16.5" customHeight="1" x14ac:dyDescent="0.25">
      <c r="B32" s="18" t="s">
        <v>39</v>
      </c>
      <c r="C32" s="18" t="s">
        <v>166</v>
      </c>
      <c r="D32" s="13" t="s">
        <v>184</v>
      </c>
      <c r="E32" s="17">
        <v>2.19</v>
      </c>
      <c r="F32" s="17">
        <v>6.579884869999999</v>
      </c>
      <c r="G32" s="17">
        <v>6.6570000000000009</v>
      </c>
      <c r="H32" s="17">
        <v>6.657</v>
      </c>
      <c r="I32" s="17">
        <v>6.6570000000000009</v>
      </c>
      <c r="J32" s="17">
        <v>6.657</v>
      </c>
      <c r="K32" s="17">
        <v>6.657</v>
      </c>
      <c r="L32" s="17">
        <v>6.657</v>
      </c>
      <c r="M32" s="17">
        <v>6.657</v>
      </c>
      <c r="N32" s="17">
        <v>6.657</v>
      </c>
      <c r="O32" s="17">
        <v>6.6576076399999993</v>
      </c>
      <c r="P32" s="17">
        <v>6.6576076399999993</v>
      </c>
      <c r="Q32" s="17">
        <v>6.6566076399999989</v>
      </c>
      <c r="R32" s="41"/>
      <c r="S32" s="17">
        <v>6.657</v>
      </c>
      <c r="T32" s="17">
        <v>6.657</v>
      </c>
      <c r="U32" s="17">
        <v>6.6576076399999993</v>
      </c>
    </row>
    <row r="33" spans="2:21" s="7" customFormat="1" ht="16.5" customHeight="1" x14ac:dyDescent="0.25">
      <c r="B33" s="42" t="s">
        <v>40</v>
      </c>
      <c r="C33" s="42" t="s">
        <v>164</v>
      </c>
      <c r="D33" s="37" t="s">
        <v>184</v>
      </c>
      <c r="E33" s="38">
        <v>2.7210000000000001</v>
      </c>
      <c r="F33" s="38">
        <v>3.1710000000000003</v>
      </c>
      <c r="G33" s="38">
        <v>3.4010000000000007</v>
      </c>
      <c r="H33" s="38">
        <v>3.7530000000000001</v>
      </c>
      <c r="I33" s="38">
        <v>4.5980000000000008</v>
      </c>
      <c r="J33" s="38">
        <v>6.46</v>
      </c>
      <c r="K33" s="38">
        <v>6.92</v>
      </c>
      <c r="L33" s="38">
        <v>5.8689999999999998</v>
      </c>
      <c r="M33" s="38">
        <v>6.2060000000000004</v>
      </c>
      <c r="N33" s="38">
        <v>7.4480000000000004</v>
      </c>
      <c r="O33" s="38">
        <v>7.3512923899999993</v>
      </c>
      <c r="P33" s="38">
        <v>6.3045508400000001</v>
      </c>
      <c r="Q33" s="38">
        <v>7.6701297999999998</v>
      </c>
      <c r="R33" s="41"/>
      <c r="S33" s="38">
        <v>3.7530000000000001</v>
      </c>
      <c r="T33" s="38">
        <v>5.8689999999999998</v>
      </c>
      <c r="U33" s="38">
        <v>6.3045508400000001</v>
      </c>
    </row>
    <row r="34" spans="2:21" x14ac:dyDescent="0.25">
      <c r="R34" s="41"/>
    </row>
    <row r="35" spans="2:21" x14ac:dyDescent="0.25">
      <c r="R35" s="41"/>
    </row>
    <row r="36" spans="2:21" x14ac:dyDescent="0.25">
      <c r="R36" s="41"/>
    </row>
    <row r="37" spans="2:21" x14ac:dyDescent="0.25">
      <c r="R37" s="41"/>
    </row>
    <row r="38" spans="2:21" x14ac:dyDescent="0.25">
      <c r="R38" s="41"/>
    </row>
    <row r="39" spans="2:21" x14ac:dyDescent="0.25">
      <c r="R39" s="41"/>
    </row>
    <row r="40" spans="2:21" x14ac:dyDescent="0.25">
      <c r="R40" s="41"/>
    </row>
    <row r="41" spans="2:21" x14ac:dyDescent="0.25">
      <c r="R41" s="41"/>
    </row>
    <row r="42" spans="2:21" x14ac:dyDescent="0.25">
      <c r="R42" s="41"/>
    </row>
    <row r="43" spans="2:21" x14ac:dyDescent="0.25">
      <c r="R43" s="41"/>
    </row>
    <row r="44" spans="2:21" x14ac:dyDescent="0.25">
      <c r="R44" s="41"/>
    </row>
    <row r="45" spans="2:21" x14ac:dyDescent="0.25">
      <c r="R45" s="41"/>
    </row>
    <row r="46" spans="2:21" x14ac:dyDescent="0.25">
      <c r="R46" s="41"/>
    </row>
    <row r="47" spans="2:21" x14ac:dyDescent="0.25">
      <c r="R47" s="41"/>
    </row>
    <row r="48" spans="2:21" x14ac:dyDescent="0.25">
      <c r="R48" s="41"/>
    </row>
    <row r="49" spans="18:18" x14ac:dyDescent="0.25">
      <c r="R49" s="41"/>
    </row>
    <row r="50" spans="18:18" x14ac:dyDescent="0.25">
      <c r="R50" s="41"/>
    </row>
    <row r="51" spans="18:18" x14ac:dyDescent="0.25">
      <c r="R51" s="41"/>
    </row>
    <row r="52" spans="18:18" x14ac:dyDescent="0.25">
      <c r="R52" s="41"/>
    </row>
    <row r="53" spans="18:18" x14ac:dyDescent="0.25">
      <c r="R53" s="41"/>
    </row>
    <row r="54" spans="18:18" x14ac:dyDescent="0.25">
      <c r="R54" s="41"/>
    </row>
    <row r="75" spans="18:18" x14ac:dyDescent="0.25">
      <c r="R75" s="41"/>
    </row>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01FB425F19524987FEFFC5712665A1" ma:contentTypeVersion="2" ma:contentTypeDescription="Create a new document." ma:contentTypeScope="" ma:versionID="c049d57e80a5f73d1654c0b53b8565b5">
  <xsd:schema xmlns:xsd="http://www.w3.org/2001/XMLSchema" xmlns:xs="http://www.w3.org/2001/XMLSchema" xmlns:p="http://schemas.microsoft.com/office/2006/metadata/properties" xmlns:ns2="96f7681d-b79e-4153-9a17-831212b39ea4" targetNamespace="http://schemas.microsoft.com/office/2006/metadata/properties" ma:root="true" ma:fieldsID="32973a433ca40036f1f6348916ab27f6" ns2:_="">
    <xsd:import namespace="96f7681d-b79e-4153-9a17-831212b39ea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f7681d-b79e-4153-9a17-831212b39e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F1D7893A-CFD1-436B-A5D1-E1355AF39A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f7681d-b79e-4153-9a17-831212b39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C2B876-2CA7-491E-A4BD-DD956C9BD2AF}">
  <ds:schemaRefs>
    <ds:schemaRef ds:uri="http://schemas.microsoft.com/sharepoint/v3/contenttype/forms"/>
  </ds:schemaRefs>
</ds:datastoreItem>
</file>

<file path=customXml/itemProps3.xml><?xml version="1.0" encoding="utf-8"?>
<ds:datastoreItem xmlns:ds="http://schemas.openxmlformats.org/officeDocument/2006/customXml" ds:itemID="{219BCCD6-6105-4C2A-88CC-36D7C3D814C8}">
  <ds:schemaRefs>
    <ds:schemaRef ds:uri="http://purl.org/dc/terms/"/>
    <ds:schemaRef ds:uri="96f7681d-b79e-4153-9a17-831212b39ea4"/>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EA94AF79-412F-4661-B26C-56D9FA3ED16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Cover</vt:lpstr>
      <vt:lpstr>Disclaimer</vt:lpstr>
      <vt:lpstr>Prêmio e Ind.Receita</vt:lpstr>
      <vt:lpstr>DRE,Custos e HC</vt:lpstr>
      <vt:lpstr>Balanço Patrimonial</vt:lpstr>
      <vt:lpstr>Fluxo de Caixa</vt:lpstr>
      <vt:lpstr>Prêmio Ind.Receita (V.Antiga)</vt:lpstr>
      <vt:lpstr>DRE,Custos e HC (Visão Antiga)</vt:lpstr>
      <vt:lpstr>BP (Antiga Abertura)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Carvalho - PAR CORRETORA</dc:creator>
  <cp:lastModifiedBy>Stefania Fernandes</cp:lastModifiedBy>
  <dcterms:created xsi:type="dcterms:W3CDTF">2016-03-09T19:37:24Z</dcterms:created>
  <dcterms:modified xsi:type="dcterms:W3CDTF">2019-11-05T18:54:43Z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0x010100B701FB425F19524987FEFFC5712665A1</vt:lpwstr>
  </property>
</Properties>
</file>