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rcado de óleos e trigo\2019\08. Agosto\"/>
    </mc:Choice>
  </mc:AlternateContent>
  <xr:revisionPtr revIDLastSave="0" documentId="10_ncr:100000_{4C43734E-CE23-40E3-BEF0-29E2DE0C9E28}" xr6:coauthVersionLast="31" xr6:coauthVersionMax="31" xr10:uidLastSave="{00000000-0000-0000-0000-000000000000}"/>
  <bookViews>
    <workbookView xWindow="0" yWindow="0" windowWidth="16170" windowHeight="5955" tabRatio="976" xr2:uid="{00000000-000D-0000-FFFF-FFFF00000000}"/>
  </bookViews>
  <sheets>
    <sheet name="Prices and Quotations" sheetId="1" r:id="rId1"/>
    <sheet name="Soy Oil" sheetId="2" r:id="rId2"/>
    <sheet name="Palm Oil" sheetId="3" r:id="rId3"/>
    <sheet name="Brazilian Soy" sheetId="4" r:id="rId4"/>
  </sheets>
  <calcPr calcId="179017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3" i="3" l="1"/>
  <c r="G12" i="3" s="1"/>
  <c r="G26" i="3" s="1"/>
  <c r="G35" i="3" s="1"/>
  <c r="G54" i="3" s="1"/>
  <c r="F3" i="3"/>
  <c r="F12" i="3" s="1"/>
  <c r="F26" i="3" s="1"/>
  <c r="F35" i="3" s="1"/>
  <c r="F54" i="3" s="1"/>
  <c r="E26" i="3"/>
  <c r="E35" i="3" s="1"/>
  <c r="E54" i="3" s="1"/>
  <c r="E12" i="3"/>
  <c r="D12" i="3"/>
  <c r="D26" i="3" s="1"/>
  <c r="D35" i="3" s="1"/>
  <c r="D54" i="3" s="1"/>
  <c r="C12" i="3"/>
  <c r="C26" i="3" s="1"/>
  <c r="C35" i="3" s="1"/>
  <c r="C54" i="3" s="1"/>
  <c r="B12" i="3"/>
  <c r="B26" i="3" s="1"/>
  <c r="B35" i="3" s="1"/>
  <c r="B54" i="3" s="1"/>
  <c r="E28" i="2"/>
  <c r="E39" i="2" s="1"/>
  <c r="E58" i="2" s="1"/>
  <c r="G14" i="2"/>
  <c r="G28" i="2" s="1"/>
  <c r="G39" i="2" s="1"/>
  <c r="G58" i="2" s="1"/>
  <c r="F14" i="2"/>
  <c r="F28" i="2" s="1"/>
  <c r="F39" i="2" s="1"/>
  <c r="F58" i="2" s="1"/>
  <c r="E14" i="2"/>
  <c r="D14" i="2"/>
  <c r="D28" i="2" s="1"/>
  <c r="D39" i="2" s="1"/>
  <c r="D58" i="2" s="1"/>
  <c r="C14" i="2"/>
  <c r="C28" i="2" s="1"/>
  <c r="C39" i="2" s="1"/>
  <c r="C58" i="2" s="1"/>
  <c r="B14" i="2"/>
  <c r="B28" i="2" s="1"/>
  <c r="B39" i="2" s="1"/>
  <c r="B58" i="2" s="1"/>
  <c r="M15" i="1"/>
  <c r="L15" i="1"/>
  <c r="K15" i="1"/>
  <c r="J15" i="1"/>
  <c r="I15" i="1"/>
  <c r="H15" i="1"/>
  <c r="G15" i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<sst xmlns="http://schemas.openxmlformats.org/spreadsheetml/2006/main" count="465" uniqueCount="283">
  <si>
    <t>SOYBEAN OIL - BRL/TON MARKET PRICE*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</si>
  <si>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</si>
  <si>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</si>
  <si>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</si>
  <si>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</si>
  <si>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</si>
  <si>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</si>
  <si>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</si>
  <si>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</si>
  <si>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</si>
  <si>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</si>
  <si>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</si>
  <si>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</si>
  <si>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Average</t>
  </si>
  <si>
    <t>* Source: Safras CIF São Paulo w/12 icms + Shipping SPO-FOR</t>
  </si>
  <si>
    <t>SOY OIL (Thousand tonnes)</t>
  </si>
  <si>
    <t>Production</t>
  </si>
  <si>
    <t>2015/16</t>
  </si>
  <si>
    <t>2016/17</t>
  </si>
  <si>
    <t>2017/18</t>
  </si>
  <si>
    <t>2018/19</t>
  </si>
  <si>
    <t>China</t>
  </si>
  <si>
    <t>United States</t>
  </si>
  <si>
    <t>Argentina</t>
  </si>
  <si>
    <t>Brazil</t>
  </si>
  <si>
    <t>European Union</t>
  </si>
  <si>
    <t>India</t>
  </si>
  <si>
    <t>Mexico</t>
  </si>
  <si>
    <t>Other</t>
  </si>
  <si>
    <t>Total</t>
  </si>
  <si>
    <t>Imports</t>
  </si>
  <si>
    <t>Bangladesh</t>
  </si>
  <si>
    <t>Algeria</t>
  </si>
  <si>
    <t>Peru</t>
  </si>
  <si>
    <t>Morocco</t>
  </si>
  <si>
    <t>Colombia</t>
  </si>
  <si>
    <t>Korea, South</t>
  </si>
  <si>
    <t>Egypt</t>
  </si>
  <si>
    <t>Exports</t>
  </si>
  <si>
    <t>Paraguay</t>
  </si>
  <si>
    <t>Russia</t>
  </si>
  <si>
    <t>Bolivia</t>
  </si>
  <si>
    <t>Domestic Consumption</t>
  </si>
  <si>
    <t>Pakistan</t>
  </si>
  <si>
    <t>Ending Stocks</t>
  </si>
  <si>
    <t>https://apps.fas.usda.gov/psdonline/reportHandler.ashx?fileName=Table%2009:%20Soybean%20Oil:%20World%20Supply%20and%20Distribution%20%20%20%20%20%20%20%20%20%20%20%20%20%20%20%20%20%20%20%20%20%20%20%20%20%20%20%20%20%20%20%20%20%20%20%20%20%20%20%20%20%20%20%20%20%20%20%20&amp;reportId=708&amp;templateId=8&amp;format=html</t>
  </si>
  <si>
    <t>PALM OIL (Thousand tonnes)</t>
  </si>
  <si>
    <t>2017/18</t>
  </si>
  <si>
    <t>Indonesia</t>
  </si>
  <si>
    <t>Malaysia</t>
  </si>
  <si>
    <t>Thailand</t>
  </si>
  <si>
    <t>Nigeria</t>
  </si>
  <si>
    <t>Philippines</t>
  </si>
  <si>
    <t>Burma</t>
  </si>
  <si>
    <t>Guatemala</t>
  </si>
  <si>
    <t>Papua New Guinea</t>
  </si>
  <si>
    <t>http://www.fas.usda.gov/psdonline/psdReport.aspx?hidReportRetrievalName=Table+11%3a+Palm+Oil%3a+World+Supply+and+Distribution+++++++++++++++++++++++++++++++++++++++++++++++++++&amp;hidReportRetrievalID=710&amp;hidReportRetrievalTemplateID=8</t>
  </si>
  <si>
    <t>BRAZILIAN SOY (Thousand tonnes)</t>
  </si>
  <si>
    <t>Oilseed, Soybean (Local)</t>
  </si>
  <si>
    <t>Area Harvested</t>
  </si>
  <si>
    <t>Beginning Stocks</t>
  </si>
  <si>
    <t>Total Supply</t>
  </si>
  <si>
    <t>Crush</t>
  </si>
  <si>
    <t>2005/06</t>
  </si>
  <si>
    <t>22,229 </t>
  </si>
  <si>
    <t>2,688 </t>
  </si>
  <si>
    <t>57,000 </t>
  </si>
  <si>
    <t>40 </t>
  </si>
  <si>
    <t>59,728 </t>
  </si>
  <si>
    <t>24,770 </t>
  </si>
  <si>
    <t>28,756 </t>
  </si>
  <si>
    <t>31,506 </t>
  </si>
  <si>
    <t>3,452 </t>
  </si>
  <si>
    <t>2006/07</t>
  </si>
  <si>
    <t>20,700 </t>
  </si>
  <si>
    <t>5,283 </t>
  </si>
  <si>
    <t>59,000 </t>
  </si>
  <si>
    <t>108 </t>
  </si>
  <si>
    <t>64,391 </t>
  </si>
  <si>
    <t>23,805 </t>
  </si>
  <si>
    <t>31,511 </t>
  </si>
  <si>
    <t>33,961 </t>
  </si>
  <si>
    <t>6,625 </t>
  </si>
  <si>
    <t>2007/08</t>
  </si>
  <si>
    <t>21,300 </t>
  </si>
  <si>
    <t>61,000 </t>
  </si>
  <si>
    <t>83 </t>
  </si>
  <si>
    <t>67,708 </t>
  </si>
  <si>
    <t>24,515 </t>
  </si>
  <si>
    <t>31,895 </t>
  </si>
  <si>
    <t>34,365 </t>
  </si>
  <si>
    <t>8,828 </t>
  </si>
  <si>
    <t>2008/09</t>
  </si>
  <si>
    <t>21,700 </t>
  </si>
  <si>
    <t>57,800 </t>
  </si>
  <si>
    <t>124 </t>
  </si>
  <si>
    <t>66,752 </t>
  </si>
  <si>
    <t>28,041 </t>
  </si>
  <si>
    <t>30,779 </t>
  </si>
  <si>
    <t>33,129 </t>
  </si>
  <si>
    <t>5,582 </t>
  </si>
  <si>
    <t>2009/10</t>
  </si>
  <si>
    <t>23,500 </t>
  </si>
  <si>
    <t>69,000 </t>
  </si>
  <si>
    <t>150 </t>
  </si>
  <si>
    <t>74,732 </t>
  </si>
  <si>
    <t>29,188 </t>
  </si>
  <si>
    <t>35,700 </t>
  </si>
  <si>
    <t>38,100 </t>
  </si>
  <si>
    <t>7,444 </t>
  </si>
  <si>
    <t>2010/11</t>
  </si>
  <si>
    <t>24,200 </t>
  </si>
  <si>
    <t>75,300 </t>
  </si>
  <si>
    <t>82,784 </t>
  </si>
  <si>
    <t>33,789 </t>
  </si>
  <si>
    <t>37,264 </t>
  </si>
  <si>
    <t>39,714 </t>
  </si>
  <si>
    <t>9,281 </t>
  </si>
  <si>
    <t>2011/12</t>
  </si>
  <si>
    <t>25,000 </t>
  </si>
  <si>
    <t>66,500 </t>
  </si>
  <si>
    <t>298 </t>
  </si>
  <si>
    <t>76,079 </t>
  </si>
  <si>
    <t>31,905 </t>
  </si>
  <si>
    <t>36,230 </t>
  </si>
  <si>
    <t>38,730 </t>
  </si>
  <si>
    <t>5,444 </t>
  </si>
  <si>
    <t>2012/13</t>
  </si>
  <si>
    <t>27,700 </t>
  </si>
  <si>
    <t>82,000 </t>
  </si>
  <si>
    <t>240 </t>
  </si>
  <si>
    <t>87,684 </t>
  </si>
  <si>
    <t>42,826 </t>
  </si>
  <si>
    <t>36,432 </t>
  </si>
  <si>
    <t>38,982 </t>
  </si>
  <si>
    <t>5,876 </t>
  </si>
  <si>
    <t>2013/14</t>
  </si>
  <si>
    <t>30,100 </t>
  </si>
  <si>
    <t>86,700 </t>
  </si>
  <si>
    <t>579 </t>
  </si>
  <si>
    <t>93,155 </t>
  </si>
  <si>
    <t>45,747 </t>
  </si>
  <si>
    <t>38,195 </t>
  </si>
  <si>
    <t>40,795 </t>
  </si>
  <si>
    <t>6,613 </t>
  </si>
  <si>
    <t>2014/15</t>
  </si>
  <si>
    <t>32,100 </t>
  </si>
  <si>
    <t>97,200 </t>
  </si>
  <si>
    <t>329 </t>
  </si>
  <si>
    <t>104,142 </t>
  </si>
  <si>
    <t>54,635 </t>
  </si>
  <si>
    <t>40,339 </t>
  </si>
  <si>
    <t>42,989 </t>
  </si>
  <si>
    <t>6,518 </t>
  </si>
  <si>
    <t>33,300 </t>
  </si>
  <si>
    <t>96,500 </t>
  </si>
  <si>
    <t>362 </t>
  </si>
  <si>
    <t>103,380 </t>
  </si>
  <si>
    <t>52,100 </t>
  </si>
  <si>
    <t>39,967 </t>
  </si>
  <si>
    <t>42,617 </t>
  </si>
  <si>
    <t>8,663 </t>
  </si>
  <si>
    <t>33,900 </t>
  </si>
  <si>
    <t>114,600 </t>
  </si>
  <si>
    <t>267 </t>
  </si>
  <si>
    <t>123,530 </t>
  </si>
  <si>
    <t>68,807 </t>
  </si>
  <si>
    <t>42,312 </t>
  </si>
  <si>
    <t>44,962 </t>
  </si>
  <si>
    <t>9,761 </t>
  </si>
  <si>
    <t>35,150 </t>
  </si>
  <si>
    <t>122,000 </t>
  </si>
  <si>
    <t>185 </t>
  </si>
  <si>
    <t>131,946 </t>
  </si>
  <si>
    <t>84,155 </t>
  </si>
  <si>
    <t>43,425 </t>
  </si>
  <si>
    <t>45,439 </t>
  </si>
  <si>
    <t>2,352 </t>
  </si>
  <si>
    <t>117,000 </t>
  </si>
  <si>
    <t>119,502 </t>
  </si>
  <si>
    <t>2019/20</t>
  </si>
  <si>
    <t>36,900 </t>
  </si>
  <si>
    <t>4,600 </t>
  </si>
  <si>
    <t>123,000 </t>
  </si>
  <si>
    <t>200 </t>
  </si>
  <si>
    <t>127,800 </t>
  </si>
  <si>
    <t>77,800 </t>
  </si>
  <si>
    <t>43,850 </t>
  </si>
  <si>
    <t>46,600 </t>
  </si>
  <si>
    <t>Oil Soybean (Local)</t>
  </si>
  <si>
    <t>nr </t>
  </si>
  <si>
    <t>260 </t>
  </si>
  <si>
    <t>5,520 </t>
  </si>
  <si>
    <t>18 </t>
  </si>
  <si>
    <t>5,798 </t>
  </si>
  <si>
    <t>2,315 </t>
  </si>
  <si>
    <t>3,211 </t>
  </si>
  <si>
    <t>272 </t>
  </si>
  <si>
    <t>6,050 </t>
  </si>
  <si>
    <t>62 </t>
  </si>
  <si>
    <t>6,384 </t>
  </si>
  <si>
    <t>2,521 </t>
  </si>
  <si>
    <t>3,505 </t>
  </si>
  <si>
    <t>358 </t>
  </si>
  <si>
    <t>6,120 </t>
  </si>
  <si>
    <t>9 </t>
  </si>
  <si>
    <t>6,487 </t>
  </si>
  <si>
    <t>2,198 </t>
  </si>
  <si>
    <t>4,005 </t>
  </si>
  <si>
    <t>284 </t>
  </si>
  <si>
    <t>5,910 </t>
  </si>
  <si>
    <t>41 </t>
  </si>
  <si>
    <t>6,235 </t>
  </si>
  <si>
    <t>1,496 </t>
  </si>
  <si>
    <t>4,395 </t>
  </si>
  <si>
    <t>344 </t>
  </si>
  <si>
    <t>6,850 </t>
  </si>
  <si>
    <t>2 </t>
  </si>
  <si>
    <t>7,196 </t>
  </si>
  <si>
    <t>1,632 </t>
  </si>
  <si>
    <t>5,060 </t>
  </si>
  <si>
    <t>504 </t>
  </si>
  <si>
    <t>7,150 </t>
  </si>
  <si>
    <t>0 </t>
  </si>
  <si>
    <t>7,654 </t>
  </si>
  <si>
    <t>1,758 </t>
  </si>
  <si>
    <t>5,305 </t>
  </si>
  <si>
    <t>591 </t>
  </si>
  <si>
    <t>6,950 </t>
  </si>
  <si>
    <t>7,543 </t>
  </si>
  <si>
    <t>1,688 </t>
  </si>
  <si>
    <t>5,395 </t>
  </si>
  <si>
    <t>460 </t>
  </si>
  <si>
    <t>6,990 </t>
  </si>
  <si>
    <t>4 </t>
  </si>
  <si>
    <t>7,454 </t>
  </si>
  <si>
    <t>1,410 </t>
  </si>
  <si>
    <t>5,528 </t>
  </si>
  <si>
    <t>516 </t>
  </si>
  <si>
    <t>7,330 </t>
  </si>
  <si>
    <t>7,846 </t>
  </si>
  <si>
    <t>1,326 </t>
  </si>
  <si>
    <t>5,955 </t>
  </si>
  <si>
    <t>565 </t>
  </si>
  <si>
    <t>7,740 </t>
  </si>
  <si>
    <t>32 </t>
  </si>
  <si>
    <t>8,337 </t>
  </si>
  <si>
    <t>1,650 </t>
  </si>
  <si>
    <t>6,220 </t>
  </si>
  <si>
    <t>467 </t>
  </si>
  <si>
    <t>7,670 </t>
  </si>
  <si>
    <t>74 </t>
  </si>
  <si>
    <t>8,211 </t>
  </si>
  <si>
    <t>1,250 </t>
  </si>
  <si>
    <t>6,490 </t>
  </si>
  <si>
    <t>471 </t>
  </si>
  <si>
    <t>8,120 </t>
  </si>
  <si>
    <t>51 </t>
  </si>
  <si>
    <t>8,642 </t>
  </si>
  <si>
    <t>1,323 </t>
  </si>
  <si>
    <t>6,877 </t>
  </si>
  <si>
    <t>442 </t>
  </si>
  <si>
    <t>8,325 </t>
  </si>
  <si>
    <t>8,808 </t>
  </si>
  <si>
    <t>408 </t>
  </si>
  <si>
    <t>50 </t>
  </si>
  <si>
    <t>8,415 </t>
  </si>
  <si>
    <t>7,200 </t>
  </si>
  <si>
    <t>http://www,fas,usda,gov/psdonline/psdReport,aspx?hidReportRetrievalName=Table+22%3a+Brazil+Soybeans+and+Products+Supply+and+Distribution+Local+Marketing+Years++++++++++++++++&amp;hidReportRetrievalID=721&amp;hidReportRetrievalTemplateID=13</t>
  </si>
  <si>
    <t>2019/20 Sep</t>
  </si>
  <si>
    <t>2019/20 Aug</t>
  </si>
  <si>
    <t>Japan</t>
  </si>
  <si>
    <t>35,900 </t>
  </si>
  <si>
    <t>43,250 </t>
  </si>
  <si>
    <t>45,902 </t>
  </si>
  <si>
    <t>3,400 </t>
  </si>
  <si>
    <t>8,235 </t>
  </si>
  <si>
    <t>8,693 </t>
  </si>
  <si>
    <t>1,175 </t>
  </si>
  <si>
    <t>7,151 </t>
  </si>
  <si>
    <t>367 </t>
  </si>
  <si>
    <t>8,832 </t>
  </si>
  <si>
    <t>382 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</si>
</sst>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mmm\-yy;@"/>
    <numFmt numFmtId="166" formatCode="_-* #,##0.00_-;\-* #,##0.00_-;_-* \-??_-;_-@_-"/>
  </numFmts>
  <fonts count="15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0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8"/>
      <color rgb="FF000000"/>
      <name val="Verdana"/>
      <family val="2"/>
      <charset val="1"/>
    </font>
    <font>
      <i/>
      <sz val="10"/>
      <color rgb="FF9BBB59"/>
      <name val="Calibri"/>
      <family val="2"/>
      <charset val="1"/>
    </font>
    <font>
      <sz val="8"/>
      <color rgb="FF000000"/>
      <name val="Arial"/>
      <family val="2"/>
      <charset val="1"/>
    </font>
    <font>
      <u/>
      <sz val="8.8000000000000007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u/>
      <sz val="10"/>
      <color rgb="FF0000FF"/>
      <name val="Calibri"/>
      <family val="2"/>
      <charset val="1"/>
    </font>
    <font>
      <sz val="11"/>
      <color rgb="FF000000"/>
      <name val="Calibri"/>
      <family val="2"/>
      <charset val="1"/>
    </font>
    <font>
      <sz val="8"/>
      <color rgb="FF00000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376092"/>
        <bgColor rgb="FF333399"/>
      </patternFill>
    </fill>
    <fill>
      <patternFill patternType="solid">
        <fgColor rgb="FFFFFFFF"/>
        <bgColor rgb="FFF5F5F5"/>
      </patternFill>
    </fill>
    <fill>
      <patternFill patternType="solid">
        <fgColor rgb="FFF5F5F5"/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6" fontId="13" fillId="0" borderId="0" applyBorder="0" applyProtection="0"/>
    <xf numFmtId="0" fontId="9" fillId="0" borderId="0" applyBorder="0" applyProtection="0"/>
    <xf numFmtId="164" fontId="1" fillId="0" borderId="0" applyBorder="0" applyProtection="0"/>
  </cellStyleXfs>
  <cellXfs count="56">
    <xf numFmtId="0" fontId="0" fillId="0" borderId="0" xfId="0"/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4" fontId="3" fillId="3" borderId="0" xfId="0" applyNumberFormat="1" applyFont="1" applyFill="1" applyAlignment="1">
      <alignment horizontal="center" vertical="center"/>
    </xf>
    <xf numFmtId="4" fontId="4" fillId="3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165" fontId="0" fillId="0" borderId="0" xfId="0" applyNumberFormat="1" applyFont="1"/>
    <xf numFmtId="0" fontId="0" fillId="0" borderId="0" xfId="0" applyFont="1" applyBorder="1" applyAlignment="1"/>
    <xf numFmtId="0" fontId="0" fillId="0" borderId="0" xfId="0" applyFont="1" applyBorder="1" applyAlignment="1">
      <alignment horizontal="right"/>
    </xf>
    <xf numFmtId="0" fontId="5" fillId="3" borderId="0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6" fillId="4" borderId="0" xfId="0" applyNumberFormat="1" applyFont="1" applyFill="1" applyAlignment="1">
      <alignment horizontal="right" vertical="center"/>
    </xf>
    <xf numFmtId="0" fontId="6" fillId="4" borderId="0" xfId="0" applyFont="1" applyFill="1" applyAlignment="1">
      <alignment horizontal="right" vertical="center"/>
    </xf>
    <xf numFmtId="0" fontId="6" fillId="3" borderId="0" xfId="0" applyFont="1" applyFill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3" fontId="7" fillId="0" borderId="0" xfId="0" applyNumberFormat="1" applyFont="1" applyBorder="1" applyAlignment="1">
      <alignment horizontal="right" vertical="center"/>
    </xf>
    <xf numFmtId="0" fontId="3" fillId="3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9" fillId="0" borderId="0" xfId="2" applyBorder="1" applyAlignment="1" applyProtection="1">
      <alignment vertical="center"/>
    </xf>
    <xf numFmtId="0" fontId="0" fillId="0" borderId="0" xfId="0" applyFont="1" applyBorder="1"/>
    <xf numFmtId="0" fontId="5" fillId="0" borderId="0" xfId="0" applyFont="1" applyBorder="1"/>
    <xf numFmtId="0" fontId="3" fillId="0" borderId="0" xfId="0" applyFont="1" applyBorder="1"/>
    <xf numFmtId="3" fontId="7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3" fillId="3" borderId="0" xfId="0" applyFont="1" applyFill="1" applyBorder="1"/>
    <xf numFmtId="0" fontId="11" fillId="3" borderId="0" xfId="0" applyFont="1" applyFill="1" applyBorder="1" applyAlignment="1">
      <alignment horizontal="right"/>
    </xf>
    <xf numFmtId="0" fontId="11" fillId="0" borderId="0" xfId="0" applyFont="1" applyBorder="1"/>
    <xf numFmtId="0" fontId="12" fillId="0" borderId="0" xfId="2" applyFont="1" applyBorder="1" applyAlignment="1" applyProtection="1">
      <alignment horizontal="left"/>
    </xf>
    <xf numFmtId="0" fontId="11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indent="1"/>
    </xf>
    <xf numFmtId="3" fontId="11" fillId="3" borderId="0" xfId="1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vertical="center"/>
    </xf>
    <xf numFmtId="0" fontId="12" fillId="0" borderId="0" xfId="2" applyFont="1" applyBorder="1" applyAlignment="1" applyProtection="1">
      <alignment horizontal="left" vertical="center"/>
    </xf>
    <xf numFmtId="0" fontId="9" fillId="0" borderId="0" xfId="2" applyBorder="1" applyProtection="1"/>
    <xf numFmtId="0" fontId="14" fillId="5" borderId="0" xfId="0" applyFont="1" applyFill="1" applyAlignment="1">
      <alignment horizontal="left" vertical="center"/>
    </xf>
    <xf numFmtId="3" fontId="14" fillId="5" borderId="0" xfId="0" applyNumberFormat="1" applyFont="1" applyFill="1" applyAlignment="1">
      <alignment horizontal="right" vertical="center"/>
    </xf>
    <xf numFmtId="0" fontId="14" fillId="6" borderId="0" xfId="0" applyFont="1" applyFill="1" applyAlignment="1">
      <alignment horizontal="left" vertical="center"/>
    </xf>
    <xf numFmtId="3" fontId="14" fillId="6" borderId="0" xfId="0" applyNumberFormat="1" applyFont="1" applyFill="1" applyAlignment="1">
      <alignment horizontal="right" vertical="center"/>
    </xf>
    <xf numFmtId="0" fontId="14" fillId="6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right" vertical="center"/>
    </xf>
    <xf numFmtId="0" fontId="14" fillId="5" borderId="0" xfId="0" applyFont="1" applyFill="1" applyAlignment="1">
      <alignment horizontal="left" vertical="center" indent="2"/>
    </xf>
    <xf numFmtId="0" fontId="14" fillId="6" borderId="0" xfId="0" applyFont="1" applyFill="1" applyAlignment="1">
      <alignment horizontal="left" vertical="center" indent="2"/>
    </xf>
    <xf numFmtId="0" fontId="14" fillId="5" borderId="0" xfId="0" applyFont="1" applyFill="1" applyAlignment="1">
      <alignment horizontal="left" vertical="center" indent="1"/>
    </xf>
    <xf numFmtId="0" fontId="14" fillId="5" borderId="0" xfId="0" applyFont="1" applyFill="1" applyAlignment="1">
      <alignment horizontal="right" vertical="center" wrapText="1"/>
    </xf>
    <xf numFmtId="0" fontId="14" fillId="6" borderId="0" xfId="0" applyFont="1" applyFill="1" applyAlignment="1">
      <alignment horizontal="left" vertical="center" indent="1"/>
    </xf>
    <xf numFmtId="0" fontId="14" fillId="6" borderId="0" xfId="0" applyFont="1" applyFill="1" applyAlignment="1">
      <alignment horizontal="right" vertical="center" wrapText="1"/>
    </xf>
  </cellXfs>
  <cellStyles count="4">
    <cellStyle name="Hiperlink" xfId="2" builtinId="8"/>
    <cellStyle name="Normal" xfId="0" builtinId="0"/>
    <cellStyle name="Texto Explicativo" xfId="3" builtinId="53" customBuiltin="1"/>
    <cellStyle name="Vírgula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5F5F5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C00"/>
      <rgbColor rgb="FFFF9900"/>
      <rgbColor rgb="FFFF6600"/>
      <rgbColor rgb="FF37609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pps.fas.usda.gov/psdonline/reportHandler.ashx?fileName=Table%2009:%20Soybean%20Oil:%20World%20Supply%20and%20Distribution%20%20%20%20%20%20%20%20%20%20%20%20%20%20%20%20%20%20%20%20%20%20%20%20%20%20%20%20%20%20%20%20%20%20%20%20%20%20%20%20%20%20%20%20%20%20%20%20&amp;reportId=708&amp;templateId=8&amp;format=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as.usda.gov/psdonline/psdReport.aspx?hidReportRetrievalName=Table+11%3a+Palm+Oil%3a+World+Supply+and+Distribution+++++++++++++++++++++++++++++++++++++++++++++++++++&amp;hidReportRetrievalID=710&amp;hidReportRetrievalTemplateID=8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,fas,usda,gov/psdonline/psdReport,aspx?hidReportRetrievalName=Table+22%3a+Brazil+Soybeans+and+Products+Supply+and+Distribution+Local+Marketing+Years++++++++++++++++&amp;hidReportRetrievalID=721&amp;hidReportRetrievalTemplateID=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"/>
  <sheetViews>
    <sheetView tabSelected="1" topLeftCell="E1" zoomScaleNormal="100" workbookViewId="0">
      <selection activeCell="N18" sqref="N18"/>
    </sheetView>
  </sheetViews>
  <sheetFormatPr defaultRowHeight="15" x14ac:dyDescent="0.25"/>
  <cols>
    <col min="1" max="13" width="8.5703125"/>
    <col min="14" max="14" width="7.7109375"/>
    <col min="15" max="1025" width="8.5703125"/>
  </cols>
  <sheetData>
    <row r="1" spans="1:14" ht="26.25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x14ac:dyDescent="0.25">
      <c r="A2" s="5"/>
      <c r="B2" s="6">
        <v>2007</v>
      </c>
      <c r="C2" s="6">
        <v>2008</v>
      </c>
      <c r="D2" s="6">
        <v>2009</v>
      </c>
      <c r="E2" s="6">
        <v>2010</v>
      </c>
      <c r="F2" s="6">
        <v>2011</v>
      </c>
      <c r="G2" s="6">
        <v>2012</v>
      </c>
      <c r="H2" s="6">
        <v>2013</v>
      </c>
      <c r="I2" s="6">
        <v>2014</v>
      </c>
      <c r="J2" s="6">
        <v>2015</v>
      </c>
      <c r="K2" s="6">
        <v>2016</v>
      </c>
      <c r="L2" s="6">
        <v>2017</v>
      </c>
      <c r="M2" s="6">
        <v>2018</v>
      </c>
      <c r="N2" s="6">
        <v>2019</v>
      </c>
    </row>
    <row r="3" spans="1:14" x14ac:dyDescent="0.25">
      <c r="A3" s="7" t="s">
        <v>1</v>
      </c>
      <c r="B3" s="8">
        <v>1793.77</v>
      </c>
      <c r="C3" s="8">
        <v>2550</v>
      </c>
      <c r="D3" s="8">
        <v>2161.9047619047601</v>
      </c>
      <c r="E3" s="8">
        <v>2012.75</v>
      </c>
      <c r="F3" s="8">
        <v>2754.2857142857101</v>
      </c>
      <c r="G3" s="8">
        <v>2670.9090909090901</v>
      </c>
      <c r="H3" s="8">
        <v>3057.2727272727302</v>
      </c>
      <c r="I3" s="8">
        <v>2443.33</v>
      </c>
      <c r="J3" s="8">
        <v>2541.8181818181802</v>
      </c>
      <c r="K3" s="8">
        <v>3268</v>
      </c>
      <c r="L3" s="8">
        <v>3186.8181818181802</v>
      </c>
      <c r="M3" s="8">
        <v>2985.45454545455</v>
      </c>
      <c r="N3" s="8">
        <v>3099.56989247312</v>
      </c>
    </row>
    <row r="4" spans="1:14" x14ac:dyDescent="0.25">
      <c r="A4" s="7" t="s">
        <v>2</v>
      </c>
      <c r="B4" s="8">
        <v>1657.22</v>
      </c>
      <c r="C4" s="8">
        <v>2850</v>
      </c>
      <c r="D4" s="8">
        <v>2010</v>
      </c>
      <c r="E4" s="8">
        <v>2009.1666666666699</v>
      </c>
      <c r="F4" s="8">
        <v>2791.75</v>
      </c>
      <c r="G4" s="8">
        <v>2634.21052631579</v>
      </c>
      <c r="H4" s="8">
        <v>2898.8888888888901</v>
      </c>
      <c r="I4" s="8">
        <v>2449</v>
      </c>
      <c r="J4" s="8">
        <v>2476.875</v>
      </c>
      <c r="K4" s="8">
        <v>3218.89</v>
      </c>
      <c r="L4" s="8">
        <v>2950</v>
      </c>
      <c r="M4" s="8">
        <v>2983.8888888888901</v>
      </c>
      <c r="N4" s="8">
        <v>3131.5268817204301</v>
      </c>
    </row>
    <row r="5" spans="1:14" x14ac:dyDescent="0.25">
      <c r="A5" s="7" t="s">
        <v>3</v>
      </c>
      <c r="B5" s="8">
        <v>1639.09</v>
      </c>
      <c r="C5" s="8">
        <v>2950</v>
      </c>
      <c r="D5" s="8">
        <v>2040</v>
      </c>
      <c r="E5" s="8">
        <v>1961.36</v>
      </c>
      <c r="F5" s="8">
        <v>2707.61904761905</v>
      </c>
      <c r="G5" s="8">
        <v>2720.9090909090901</v>
      </c>
      <c r="H5" s="8">
        <v>2638.3333333333298</v>
      </c>
      <c r="I5" s="8">
        <v>2634.21052631579</v>
      </c>
      <c r="J5" s="8">
        <v>2570.9090909090901</v>
      </c>
      <c r="K5" s="8">
        <v>3108.6363636363599</v>
      </c>
      <c r="L5" s="8">
        <v>2842.8260869565202</v>
      </c>
      <c r="M5" s="8">
        <v>2966.6666666666702</v>
      </c>
      <c r="N5" s="8">
        <v>3112.4278438030601</v>
      </c>
    </row>
    <row r="6" spans="1:14" x14ac:dyDescent="0.25">
      <c r="A6" s="7" t="s">
        <v>4</v>
      </c>
      <c r="B6" s="8">
        <v>1718</v>
      </c>
      <c r="C6" s="8">
        <v>2933.3333333333298</v>
      </c>
      <c r="D6" s="8">
        <v>2126.5</v>
      </c>
      <c r="E6" s="8">
        <v>1903</v>
      </c>
      <c r="F6" s="8">
        <v>2631.5789473684199</v>
      </c>
      <c r="G6" s="8">
        <v>2921</v>
      </c>
      <c r="H6" s="8">
        <v>2504.54545454545</v>
      </c>
      <c r="I6" s="8">
        <v>2488.4210526315801</v>
      </c>
      <c r="J6" s="8">
        <v>2558</v>
      </c>
      <c r="K6" s="8">
        <v>3221.5</v>
      </c>
      <c r="L6" s="8">
        <v>2728.3333333333298</v>
      </c>
      <c r="M6" s="8">
        <v>3013.3333333333298</v>
      </c>
      <c r="N6" s="8">
        <v>3073</v>
      </c>
    </row>
    <row r="7" spans="1:14" x14ac:dyDescent="0.25">
      <c r="A7" s="7" t="s">
        <v>5</v>
      </c>
      <c r="B7" s="8">
        <v>1783.6363636363601</v>
      </c>
      <c r="C7" s="8">
        <v>2793.5</v>
      </c>
      <c r="D7" s="8">
        <v>2190</v>
      </c>
      <c r="E7" s="8">
        <v>1967.62</v>
      </c>
      <c r="F7" s="8">
        <v>2597.2727272727302</v>
      </c>
      <c r="G7" s="8">
        <v>2949.54545454545</v>
      </c>
      <c r="H7" s="8">
        <v>2479.5238095238101</v>
      </c>
      <c r="I7" s="8">
        <v>2393.8095238095202</v>
      </c>
      <c r="J7" s="8">
        <v>2634.5</v>
      </c>
      <c r="K7" s="8">
        <v>3159.7619047619</v>
      </c>
      <c r="L7" s="8">
        <v>2800.45454545455</v>
      </c>
      <c r="M7" s="8">
        <v>3074.2857142857101</v>
      </c>
      <c r="N7" s="8">
        <v>3118</v>
      </c>
    </row>
    <row r="8" spans="1:14" x14ac:dyDescent="0.25">
      <c r="A8" s="7" t="s">
        <v>6</v>
      </c>
      <c r="B8" s="8">
        <v>1866</v>
      </c>
      <c r="C8" s="8">
        <v>2783.8095238095202</v>
      </c>
      <c r="D8" s="8">
        <v>1981.43</v>
      </c>
      <c r="E8" s="8">
        <v>2168.1</v>
      </c>
      <c r="F8" s="8">
        <v>2583.8095238095202</v>
      </c>
      <c r="G8" s="8">
        <v>2965</v>
      </c>
      <c r="H8" s="8">
        <v>2522</v>
      </c>
      <c r="I8" s="8">
        <v>2376</v>
      </c>
      <c r="J8" s="8">
        <v>2691.1904761904798</v>
      </c>
      <c r="K8" s="8">
        <v>3045.9090909090901</v>
      </c>
      <c r="L8" s="8">
        <v>2920.7142857142899</v>
      </c>
      <c r="M8" s="8">
        <v>3072.8571428571399</v>
      </c>
      <c r="N8" s="8">
        <v>3090</v>
      </c>
    </row>
    <row r="9" spans="1:14" x14ac:dyDescent="0.25">
      <c r="A9" s="7" t="s">
        <v>7</v>
      </c>
      <c r="B9" s="8">
        <v>1912.72727272727</v>
      </c>
      <c r="C9" s="8">
        <v>2720</v>
      </c>
      <c r="D9" s="8">
        <v>1883.48</v>
      </c>
      <c r="E9" s="8">
        <v>2015.91</v>
      </c>
      <c r="F9" s="8">
        <v>2547.61904761905</v>
      </c>
      <c r="G9" s="8">
        <v>3205</v>
      </c>
      <c r="H9" s="8">
        <v>2455.6521739130399</v>
      </c>
      <c r="I9" s="8">
        <v>2396.0869565217399</v>
      </c>
      <c r="J9" s="8">
        <v>2601.52173913043</v>
      </c>
      <c r="K9" s="8">
        <v>2919.2857142857101</v>
      </c>
      <c r="L9" s="8">
        <v>2963.0952380952399</v>
      </c>
      <c r="M9" s="8">
        <v>3049.0476190476202</v>
      </c>
      <c r="N9" s="8">
        <v>3007</v>
      </c>
    </row>
    <row r="10" spans="1:14" x14ac:dyDescent="0.25">
      <c r="A10" s="7" t="s">
        <v>8</v>
      </c>
      <c r="B10" s="8">
        <v>2069.5652173912999</v>
      </c>
      <c r="C10" s="8">
        <v>2347.62</v>
      </c>
      <c r="D10" s="8">
        <v>1980.38</v>
      </c>
      <c r="E10" s="8">
        <v>2231.36</v>
      </c>
      <c r="F10" s="8">
        <v>2570</v>
      </c>
      <c r="G10" s="8">
        <v>3261.74</v>
      </c>
      <c r="H10" s="8">
        <v>2477.2727272727302</v>
      </c>
      <c r="I10" s="8">
        <v>2397.62</v>
      </c>
      <c r="J10" s="8">
        <v>2715</v>
      </c>
      <c r="K10" s="8">
        <v>3117.6086956521699</v>
      </c>
      <c r="L10" s="8">
        <v>2975</v>
      </c>
      <c r="M10" s="8">
        <v>3054.7826086956502</v>
      </c>
      <c r="N10" s="8">
        <v>3283</v>
      </c>
    </row>
    <row r="11" spans="1:14" x14ac:dyDescent="0.25">
      <c r="A11" s="7" t="s">
        <v>9</v>
      </c>
      <c r="B11" s="8">
        <v>2083.6842105263199</v>
      </c>
      <c r="C11" s="8">
        <v>2370.4499999999998</v>
      </c>
      <c r="D11" s="8">
        <v>2053.9499999999998</v>
      </c>
      <c r="E11" s="8">
        <v>2292.86</v>
      </c>
      <c r="F11" s="8">
        <v>2693.3333333333298</v>
      </c>
      <c r="G11" s="8">
        <v>3440.53</v>
      </c>
      <c r="H11" s="8">
        <v>2565.7142857142899</v>
      </c>
      <c r="I11" s="8">
        <v>2283.81</v>
      </c>
      <c r="J11" s="8">
        <v>2890.2380952381</v>
      </c>
      <c r="K11" s="8">
        <v>3199.2803409523799</v>
      </c>
      <c r="L11" s="8">
        <v>3039</v>
      </c>
      <c r="M11" s="8">
        <v>3148.4210526315801</v>
      </c>
      <c r="N11" s="8"/>
    </row>
    <row r="12" spans="1:14" x14ac:dyDescent="0.25">
      <c r="A12" s="7" t="s">
        <v>10</v>
      </c>
      <c r="B12" s="8">
        <v>2178.4090909090901</v>
      </c>
      <c r="C12" s="8">
        <v>2310.87</v>
      </c>
      <c r="D12" s="8">
        <v>2152.4</v>
      </c>
      <c r="E12" s="8">
        <v>2424.5</v>
      </c>
      <c r="F12" s="8">
        <v>2669.5</v>
      </c>
      <c r="G12" s="8">
        <v>3165.45454545455</v>
      </c>
      <c r="H12" s="8">
        <v>2532.6086956521699</v>
      </c>
      <c r="I12" s="8">
        <v>2413.04347826087</v>
      </c>
      <c r="J12" s="8">
        <v>2893.3333333333298</v>
      </c>
      <c r="K12" s="8">
        <v>3320.4946266666698</v>
      </c>
      <c r="L12" s="8">
        <v>2910</v>
      </c>
      <c r="M12" s="8">
        <v>3314.0909090909099</v>
      </c>
      <c r="N12" s="8"/>
    </row>
    <row r="13" spans="1:14" x14ac:dyDescent="0.25">
      <c r="A13" s="7" t="s">
        <v>11</v>
      </c>
      <c r="B13" s="8">
        <v>2424.5</v>
      </c>
      <c r="C13" s="8">
        <v>2170</v>
      </c>
      <c r="D13" s="8">
        <v>2190</v>
      </c>
      <c r="E13" s="8">
        <v>2523</v>
      </c>
      <c r="F13" s="8">
        <v>2549.5</v>
      </c>
      <c r="G13" s="8">
        <v>3160.5</v>
      </c>
      <c r="H13" s="8">
        <v>2582.5</v>
      </c>
      <c r="I13" s="8">
        <v>2458</v>
      </c>
      <c r="J13" s="8">
        <v>2962.5</v>
      </c>
      <c r="K13" s="8">
        <v>3377.4946266666698</v>
      </c>
      <c r="L13" s="8">
        <v>2980</v>
      </c>
      <c r="M13" s="8">
        <v>3420</v>
      </c>
      <c r="N13" s="8"/>
    </row>
    <row r="14" spans="1:14" x14ac:dyDescent="0.25">
      <c r="A14" s="7" t="s">
        <v>12</v>
      </c>
      <c r="B14" s="8">
        <v>2458.23529411765</v>
      </c>
      <c r="C14" s="8">
        <v>2095.2600000000002</v>
      </c>
      <c r="D14" s="8">
        <v>2070</v>
      </c>
      <c r="E14" s="8">
        <v>2692.38</v>
      </c>
      <c r="F14" s="8">
        <v>2551.9047619047601</v>
      </c>
      <c r="G14" s="8">
        <v>3263.89</v>
      </c>
      <c r="H14" s="8">
        <v>2612.2222222222199</v>
      </c>
      <c r="I14" s="8">
        <v>2558.5</v>
      </c>
      <c r="J14" s="8">
        <v>3090</v>
      </c>
      <c r="K14" s="8">
        <v>3274.9946266666698</v>
      </c>
      <c r="L14" s="8">
        <v>2907.89473684211</v>
      </c>
      <c r="M14" s="8">
        <v>3180.5555555555602</v>
      </c>
      <c r="N14" s="8"/>
    </row>
    <row r="15" spans="1:14" x14ac:dyDescent="0.25">
      <c r="A15" s="7" t="s">
        <v>13</v>
      </c>
      <c r="B15" s="9">
        <f t="shared" ref="B15:M15" si="0">AVERAGE(B3:B14)</f>
        <v>1965.4031207756659</v>
      </c>
      <c r="C15" s="9">
        <f t="shared" si="0"/>
        <v>2572.903571428571</v>
      </c>
      <c r="D15" s="9">
        <f t="shared" si="0"/>
        <v>2070.0037301587304</v>
      </c>
      <c r="E15" s="9">
        <f t="shared" si="0"/>
        <v>2183.5005555555558</v>
      </c>
      <c r="F15" s="9">
        <f t="shared" si="0"/>
        <v>2637.3477586010472</v>
      </c>
      <c r="G15" s="9">
        <f t="shared" si="0"/>
        <v>3029.8907256778307</v>
      </c>
      <c r="H15" s="9">
        <f t="shared" si="0"/>
        <v>2610.5445265282219</v>
      </c>
      <c r="I15" s="9">
        <f t="shared" si="0"/>
        <v>2440.9859614616253</v>
      </c>
      <c r="J15" s="9">
        <f t="shared" si="0"/>
        <v>2718.8238263849671</v>
      </c>
      <c r="K15" s="9">
        <f t="shared" si="0"/>
        <v>3185.9879991831344</v>
      </c>
      <c r="L15" s="9">
        <f t="shared" si="0"/>
        <v>2933.6780340178516</v>
      </c>
      <c r="M15" s="9">
        <f t="shared" si="0"/>
        <v>3105.2820030423009</v>
      </c>
      <c r="N15" s="9"/>
    </row>
    <row r="16" spans="1:14" x14ac:dyDescent="0.25">
      <c r="A16" s="7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x14ac:dyDescent="0.25">
      <c r="A17" s="11" t="s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</sheetData>
  <mergeCells count="1">
    <mergeCell ref="A1:N1"/>
  </mergeCell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K67"/>
  <sheetViews>
    <sheetView showGridLines="0" topLeftCell="A40" zoomScaleNormal="100" workbookViewId="0">
      <selection activeCell="B59" sqref="B59:G65"/>
    </sheetView>
  </sheetViews>
  <sheetFormatPr defaultRowHeight="15" x14ac:dyDescent="0.25"/>
  <cols>
    <col min="1" max="1" width="20.5703125" style="12"/>
    <col min="2" max="4" width="9.5703125" style="13"/>
    <col min="5" max="5" width="10.7109375" style="13"/>
    <col min="6" max="7" width="13.5703125" style="12"/>
    <col min="8" max="1025" width="9" style="12"/>
  </cols>
  <sheetData>
    <row r="1" spans="1:1024" ht="15.6" customHeight="1" x14ac:dyDescent="0.25">
      <c r="A1" s="3" t="s">
        <v>15</v>
      </c>
      <c r="B1" s="3"/>
      <c r="C1" s="3"/>
      <c r="D1" s="3"/>
      <c r="E1" s="3"/>
      <c r="F1" s="3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5">
      <c r="A2" s="14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5.5" customHeight="1" x14ac:dyDescent="0.25">
      <c r="A3" s="15" t="s">
        <v>16</v>
      </c>
      <c r="B3" s="16" t="s">
        <v>17</v>
      </c>
      <c r="C3" s="16" t="s">
        <v>18</v>
      </c>
      <c r="D3" s="16" t="s">
        <v>19</v>
      </c>
      <c r="E3" s="16" t="s">
        <v>20</v>
      </c>
      <c r="F3" s="17" t="s">
        <v>270</v>
      </c>
      <c r="G3" s="17" t="s">
        <v>269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19" customFormat="1" ht="15.6" customHeight="1" x14ac:dyDescent="0.25">
      <c r="A4" s="44" t="s">
        <v>21</v>
      </c>
      <c r="B4" s="45">
        <v>14605</v>
      </c>
      <c r="C4" s="45">
        <v>15770</v>
      </c>
      <c r="D4" s="45">
        <v>16128</v>
      </c>
      <c r="E4" s="45">
        <v>15232</v>
      </c>
      <c r="F4" s="45">
        <v>15232</v>
      </c>
      <c r="G4" s="45">
        <v>15232</v>
      </c>
    </row>
    <row r="5" spans="1:1024" s="19" customFormat="1" ht="15.6" customHeight="1" x14ac:dyDescent="0.25">
      <c r="A5" s="46" t="s">
        <v>22</v>
      </c>
      <c r="B5" s="47">
        <v>9956</v>
      </c>
      <c r="C5" s="47">
        <v>10035</v>
      </c>
      <c r="D5" s="47">
        <v>10783</v>
      </c>
      <c r="E5" s="47">
        <v>10991</v>
      </c>
      <c r="F5" s="47">
        <v>11129</v>
      </c>
      <c r="G5" s="47">
        <v>11129</v>
      </c>
    </row>
    <row r="6" spans="1:1024" s="19" customFormat="1" ht="15.6" customHeight="1" x14ac:dyDescent="0.25">
      <c r="A6" s="44" t="s">
        <v>23</v>
      </c>
      <c r="B6" s="45">
        <v>8433</v>
      </c>
      <c r="C6" s="45">
        <v>8395</v>
      </c>
      <c r="D6" s="45">
        <v>7236</v>
      </c>
      <c r="E6" s="45">
        <v>8060</v>
      </c>
      <c r="F6" s="45">
        <v>8700</v>
      </c>
      <c r="G6" s="45">
        <v>8700</v>
      </c>
    </row>
    <row r="7" spans="1:1024" s="19" customFormat="1" ht="15.6" customHeight="1" x14ac:dyDescent="0.25">
      <c r="A7" s="46" t="s">
        <v>24</v>
      </c>
      <c r="B7" s="47">
        <v>7627</v>
      </c>
      <c r="C7" s="47">
        <v>7755</v>
      </c>
      <c r="D7" s="47">
        <v>8535</v>
      </c>
      <c r="E7" s="47">
        <v>8210</v>
      </c>
      <c r="F7" s="47">
        <v>8385</v>
      </c>
      <c r="G7" s="47">
        <v>8385</v>
      </c>
    </row>
    <row r="8" spans="1:1024" s="19" customFormat="1" ht="15.6" customHeight="1" x14ac:dyDescent="0.25">
      <c r="A8" s="44" t="s">
        <v>25</v>
      </c>
      <c r="B8" s="45">
        <v>2841</v>
      </c>
      <c r="C8" s="45">
        <v>2736</v>
      </c>
      <c r="D8" s="45">
        <v>2841</v>
      </c>
      <c r="E8" s="45">
        <v>3097</v>
      </c>
      <c r="F8" s="45">
        <v>3040</v>
      </c>
      <c r="G8" s="45">
        <v>3021</v>
      </c>
    </row>
    <row r="9" spans="1:1024" s="19" customFormat="1" ht="15.6" customHeight="1" x14ac:dyDescent="0.25">
      <c r="A9" s="46" t="s">
        <v>26</v>
      </c>
      <c r="B9" s="48">
        <v>990</v>
      </c>
      <c r="C9" s="47">
        <v>1620</v>
      </c>
      <c r="D9" s="47">
        <v>1386</v>
      </c>
      <c r="E9" s="47">
        <v>1760</v>
      </c>
      <c r="F9" s="47">
        <v>1710</v>
      </c>
      <c r="G9" s="47">
        <v>1745</v>
      </c>
    </row>
    <row r="10" spans="1:1024" s="19" customFormat="1" ht="15.6" customHeight="1" x14ac:dyDescent="0.25">
      <c r="A10" s="44" t="s">
        <v>27</v>
      </c>
      <c r="B10" s="49">
        <v>785</v>
      </c>
      <c r="C10" s="49">
        <v>820</v>
      </c>
      <c r="D10" s="49">
        <v>937</v>
      </c>
      <c r="E10" s="49">
        <v>982</v>
      </c>
      <c r="F10" s="45">
        <v>1065</v>
      </c>
      <c r="G10" s="45">
        <v>1065</v>
      </c>
    </row>
    <row r="11" spans="1:1024" s="19" customFormat="1" ht="15.6" customHeight="1" x14ac:dyDescent="0.25">
      <c r="A11" s="46" t="s">
        <v>28</v>
      </c>
      <c r="B11" s="47">
        <v>6318</v>
      </c>
      <c r="C11" s="47">
        <v>6683</v>
      </c>
      <c r="D11" s="47">
        <v>7337</v>
      </c>
      <c r="E11" s="47">
        <v>7696</v>
      </c>
      <c r="F11" s="47">
        <v>8147</v>
      </c>
      <c r="G11" s="47">
        <v>7977</v>
      </c>
    </row>
    <row r="12" spans="1:1024" s="19" customFormat="1" ht="15.6" customHeight="1" x14ac:dyDescent="0.25">
      <c r="A12" s="50" t="s">
        <v>29</v>
      </c>
      <c r="B12" s="45">
        <v>51555</v>
      </c>
      <c r="C12" s="45">
        <v>53814</v>
      </c>
      <c r="D12" s="45">
        <v>55183</v>
      </c>
      <c r="E12" s="45">
        <v>56028</v>
      </c>
      <c r="F12" s="45">
        <v>57408</v>
      </c>
      <c r="G12" s="45">
        <v>57254</v>
      </c>
    </row>
    <row r="13" spans="1:1024" s="19" customFormat="1" ht="15.6" customHeight="1" x14ac:dyDescent="0.25">
      <c r="A13" s="23"/>
      <c r="B13" s="24"/>
      <c r="C13" s="24"/>
      <c r="D13" s="24"/>
      <c r="E13" s="24"/>
      <c r="F13" s="24"/>
      <c r="G13" s="24"/>
    </row>
    <row r="14" spans="1:1024" s="19" customFormat="1" ht="25.5" customHeight="1" x14ac:dyDescent="0.25">
      <c r="A14" s="15" t="s">
        <v>30</v>
      </c>
      <c r="B14" s="17" t="str">
        <f t="shared" ref="B14:G14" si="0">B3</f>
        <v>2015/16</v>
      </c>
      <c r="C14" s="17" t="str">
        <f t="shared" si="0"/>
        <v>2016/17</v>
      </c>
      <c r="D14" s="17" t="str">
        <f t="shared" si="0"/>
        <v>2017/18</v>
      </c>
      <c r="E14" s="17" t="str">
        <f t="shared" si="0"/>
        <v>2018/19</v>
      </c>
      <c r="F14" s="17" t="str">
        <f t="shared" si="0"/>
        <v>2019/20 Aug</v>
      </c>
      <c r="G14" s="17" t="str">
        <f t="shared" si="0"/>
        <v>2019/20 Sep</v>
      </c>
    </row>
    <row r="15" spans="1:1024" s="19" customFormat="1" ht="15.6" customHeight="1" x14ac:dyDescent="0.25">
      <c r="A15" s="44" t="s">
        <v>26</v>
      </c>
      <c r="B15" s="45">
        <v>4269</v>
      </c>
      <c r="C15" s="45">
        <v>3534</v>
      </c>
      <c r="D15" s="45">
        <v>2984</v>
      </c>
      <c r="E15" s="45">
        <v>3300</v>
      </c>
      <c r="F15" s="45">
        <v>3500</v>
      </c>
      <c r="G15" s="45">
        <v>3500</v>
      </c>
    </row>
    <row r="16" spans="1:1024" s="19" customFormat="1" ht="15.6" customHeight="1" x14ac:dyDescent="0.25">
      <c r="A16" s="46" t="s">
        <v>21</v>
      </c>
      <c r="B16" s="48">
        <v>586</v>
      </c>
      <c r="C16" s="48">
        <v>711</v>
      </c>
      <c r="D16" s="48">
        <v>481</v>
      </c>
      <c r="E16" s="48">
        <v>750</v>
      </c>
      <c r="F16" s="47">
        <v>1100</v>
      </c>
      <c r="G16" s="47">
        <v>1100</v>
      </c>
    </row>
    <row r="17" spans="1:7" s="19" customFormat="1" ht="15.6" customHeight="1" x14ac:dyDescent="0.25">
      <c r="A17" s="44" t="s">
        <v>31</v>
      </c>
      <c r="B17" s="49">
        <v>647</v>
      </c>
      <c r="C17" s="49">
        <v>830</v>
      </c>
      <c r="D17" s="49">
        <v>859</v>
      </c>
      <c r="E17" s="45">
        <v>1038</v>
      </c>
      <c r="F17" s="45">
        <v>1050</v>
      </c>
      <c r="G17" s="45">
        <v>1050</v>
      </c>
    </row>
    <row r="18" spans="1:7" s="19" customFormat="1" ht="15.6" customHeight="1" x14ac:dyDescent="0.25">
      <c r="A18" s="46" t="s">
        <v>32</v>
      </c>
      <c r="B18" s="48">
        <v>732</v>
      </c>
      <c r="C18" s="48">
        <v>667</v>
      </c>
      <c r="D18" s="48">
        <v>720</v>
      </c>
      <c r="E18" s="48">
        <v>760</v>
      </c>
      <c r="F18" s="48">
        <v>770</v>
      </c>
      <c r="G18" s="48">
        <v>770</v>
      </c>
    </row>
    <row r="19" spans="1:7" s="19" customFormat="1" ht="15.6" customHeight="1" x14ac:dyDescent="0.25">
      <c r="A19" s="44" t="s">
        <v>33</v>
      </c>
      <c r="B19" s="49">
        <v>382</v>
      </c>
      <c r="C19" s="49">
        <v>449</v>
      </c>
      <c r="D19" s="49">
        <v>490</v>
      </c>
      <c r="E19" s="49">
        <v>500</v>
      </c>
      <c r="F19" s="49">
        <v>525</v>
      </c>
      <c r="G19" s="49">
        <v>525</v>
      </c>
    </row>
    <row r="20" spans="1:7" s="19" customFormat="1" ht="15.6" customHeight="1" x14ac:dyDescent="0.25">
      <c r="A20" s="46" t="s">
        <v>34</v>
      </c>
      <c r="B20" s="48">
        <v>465</v>
      </c>
      <c r="C20" s="48">
        <v>497</v>
      </c>
      <c r="D20" s="48">
        <v>492</v>
      </c>
      <c r="E20" s="48">
        <v>515</v>
      </c>
      <c r="F20" s="48">
        <v>520</v>
      </c>
      <c r="G20" s="48">
        <v>520</v>
      </c>
    </row>
    <row r="21" spans="1:7" s="19" customFormat="1" ht="15.6" customHeight="1" x14ac:dyDescent="0.25">
      <c r="A21" s="44" t="s">
        <v>35</v>
      </c>
      <c r="B21" s="49">
        <v>372</v>
      </c>
      <c r="C21" s="49">
        <v>352</v>
      </c>
      <c r="D21" s="49">
        <v>355</v>
      </c>
      <c r="E21" s="49">
        <v>375</v>
      </c>
      <c r="F21" s="49">
        <v>390</v>
      </c>
      <c r="G21" s="49">
        <v>390</v>
      </c>
    </row>
    <row r="22" spans="1:7" s="19" customFormat="1" ht="15.6" customHeight="1" x14ac:dyDescent="0.25">
      <c r="A22" s="46" t="s">
        <v>25</v>
      </c>
      <c r="B22" s="48">
        <v>325</v>
      </c>
      <c r="C22" s="48">
        <v>285</v>
      </c>
      <c r="D22" s="48">
        <v>284</v>
      </c>
      <c r="E22" s="48">
        <v>375</v>
      </c>
      <c r="F22" s="48">
        <v>325</v>
      </c>
      <c r="G22" s="48">
        <v>350</v>
      </c>
    </row>
    <row r="23" spans="1:7" s="19" customFormat="1" ht="15.6" customHeight="1" x14ac:dyDescent="0.25">
      <c r="A23" s="44" t="s">
        <v>36</v>
      </c>
      <c r="B23" s="49">
        <v>250</v>
      </c>
      <c r="C23" s="49">
        <v>306</v>
      </c>
      <c r="D23" s="49">
        <v>276</v>
      </c>
      <c r="E23" s="49">
        <v>300</v>
      </c>
      <c r="F23" s="49">
        <v>295</v>
      </c>
      <c r="G23" s="49">
        <v>295</v>
      </c>
    </row>
    <row r="24" spans="1:7" s="19" customFormat="1" ht="15.6" customHeight="1" x14ac:dyDescent="0.25">
      <c r="A24" s="46" t="s">
        <v>37</v>
      </c>
      <c r="B24" s="48">
        <v>674</v>
      </c>
      <c r="C24" s="48">
        <v>246</v>
      </c>
      <c r="D24" s="48">
        <v>227</v>
      </c>
      <c r="E24" s="48">
        <v>250</v>
      </c>
      <c r="F24" s="48">
        <v>260</v>
      </c>
      <c r="G24" s="48">
        <v>260</v>
      </c>
    </row>
    <row r="25" spans="1:7" s="19" customFormat="1" ht="15.6" customHeight="1" x14ac:dyDescent="0.25">
      <c r="A25" s="44" t="s">
        <v>28</v>
      </c>
      <c r="B25" s="45">
        <v>2993</v>
      </c>
      <c r="C25" s="45">
        <v>3088</v>
      </c>
      <c r="D25" s="45">
        <v>2626</v>
      </c>
      <c r="E25" s="45">
        <v>2746</v>
      </c>
      <c r="F25" s="45">
        <v>2944</v>
      </c>
      <c r="G25" s="45">
        <v>2854</v>
      </c>
    </row>
    <row r="26" spans="1:7" s="19" customFormat="1" ht="15.6" customHeight="1" x14ac:dyDescent="0.25">
      <c r="A26" s="51" t="s">
        <v>29</v>
      </c>
      <c r="B26" s="47">
        <v>11695</v>
      </c>
      <c r="C26" s="47">
        <v>10965</v>
      </c>
      <c r="D26" s="47">
        <v>9794</v>
      </c>
      <c r="E26" s="47">
        <v>10909</v>
      </c>
      <c r="F26" s="47">
        <v>11679</v>
      </c>
      <c r="G26" s="47">
        <v>11614</v>
      </c>
    </row>
    <row r="27" spans="1:7" s="19" customFormat="1" ht="15.6" customHeight="1" x14ac:dyDescent="0.25">
      <c r="A27" s="23"/>
      <c r="B27" s="2"/>
      <c r="C27" s="2"/>
      <c r="D27" s="2"/>
      <c r="E27" s="2"/>
      <c r="F27" s="2"/>
      <c r="G27" s="2"/>
    </row>
    <row r="28" spans="1:7" s="19" customFormat="1" ht="25.5" customHeight="1" x14ac:dyDescent="0.25">
      <c r="A28" s="15" t="s">
        <v>38</v>
      </c>
      <c r="B28" s="17" t="str">
        <f t="shared" ref="B28:G28" si="1">B14</f>
        <v>2015/16</v>
      </c>
      <c r="C28" s="17" t="str">
        <f t="shared" si="1"/>
        <v>2016/17</v>
      </c>
      <c r="D28" s="17" t="str">
        <f t="shared" si="1"/>
        <v>2017/18</v>
      </c>
      <c r="E28" s="17" t="str">
        <f t="shared" si="1"/>
        <v>2018/19</v>
      </c>
      <c r="F28" s="17" t="str">
        <f t="shared" si="1"/>
        <v>2019/20 Aug</v>
      </c>
      <c r="G28" s="17" t="str">
        <f t="shared" si="1"/>
        <v>2019/20 Sep</v>
      </c>
    </row>
    <row r="29" spans="1:7" s="19" customFormat="1" ht="15.6" customHeight="1" x14ac:dyDescent="0.25">
      <c r="A29" s="44" t="s">
        <v>23</v>
      </c>
      <c r="B29" s="45">
        <v>5698</v>
      </c>
      <c r="C29" s="45">
        <v>5387</v>
      </c>
      <c r="D29" s="45">
        <v>4133</v>
      </c>
      <c r="E29" s="45">
        <v>5350</v>
      </c>
      <c r="F29" s="45">
        <v>5850</v>
      </c>
      <c r="G29" s="45">
        <v>5850</v>
      </c>
    </row>
    <row r="30" spans="1:7" s="19" customFormat="1" ht="15.6" customHeight="1" x14ac:dyDescent="0.25">
      <c r="A30" s="46" t="s">
        <v>24</v>
      </c>
      <c r="B30" s="47">
        <v>1550</v>
      </c>
      <c r="C30" s="47">
        <v>1241</v>
      </c>
      <c r="D30" s="47">
        <v>1511</v>
      </c>
      <c r="E30" s="47">
        <v>1125</v>
      </c>
      <c r="F30" s="47">
        <v>1250</v>
      </c>
      <c r="G30" s="47">
        <v>1250</v>
      </c>
    </row>
    <row r="31" spans="1:7" s="19" customFormat="1" ht="15.6" customHeight="1" x14ac:dyDescent="0.25">
      <c r="A31" s="44" t="s">
        <v>25</v>
      </c>
      <c r="B31" s="49">
        <v>915</v>
      </c>
      <c r="C31" s="49">
        <v>819</v>
      </c>
      <c r="D31" s="49">
        <v>902</v>
      </c>
      <c r="E31" s="49">
        <v>875</v>
      </c>
      <c r="F31" s="45">
        <v>1000</v>
      </c>
      <c r="G31" s="49">
        <v>950</v>
      </c>
    </row>
    <row r="32" spans="1:7" s="19" customFormat="1" ht="15.6" customHeight="1" x14ac:dyDescent="0.25">
      <c r="A32" s="46" t="s">
        <v>22</v>
      </c>
      <c r="B32" s="47">
        <v>1017</v>
      </c>
      <c r="C32" s="47">
        <v>1159</v>
      </c>
      <c r="D32" s="47">
        <v>1108</v>
      </c>
      <c r="E32" s="48">
        <v>930</v>
      </c>
      <c r="F32" s="48">
        <v>782</v>
      </c>
      <c r="G32" s="48">
        <v>782</v>
      </c>
    </row>
    <row r="33" spans="1:7" s="19" customFormat="1" ht="15.6" customHeight="1" x14ac:dyDescent="0.25">
      <c r="A33" s="44" t="s">
        <v>39</v>
      </c>
      <c r="B33" s="49">
        <v>709</v>
      </c>
      <c r="C33" s="49">
        <v>680</v>
      </c>
      <c r="D33" s="49">
        <v>702</v>
      </c>
      <c r="E33" s="49">
        <v>710</v>
      </c>
      <c r="F33" s="49">
        <v>715</v>
      </c>
      <c r="G33" s="49">
        <v>715</v>
      </c>
    </row>
    <row r="34" spans="1:7" s="19" customFormat="1" ht="15.6" customHeight="1" x14ac:dyDescent="0.25">
      <c r="A34" s="46" t="s">
        <v>40</v>
      </c>
      <c r="B34" s="48">
        <v>431</v>
      </c>
      <c r="C34" s="48">
        <v>529</v>
      </c>
      <c r="D34" s="48">
        <v>568</v>
      </c>
      <c r="E34" s="48">
        <v>600</v>
      </c>
      <c r="F34" s="48">
        <v>600</v>
      </c>
      <c r="G34" s="48">
        <v>600</v>
      </c>
    </row>
    <row r="35" spans="1:7" s="19" customFormat="1" ht="15.6" customHeight="1" x14ac:dyDescent="0.25">
      <c r="A35" s="44" t="s">
        <v>41</v>
      </c>
      <c r="B35" s="49">
        <v>444</v>
      </c>
      <c r="C35" s="49">
        <v>338</v>
      </c>
      <c r="D35" s="49">
        <v>380</v>
      </c>
      <c r="E35" s="49">
        <v>350</v>
      </c>
      <c r="F35" s="49">
        <v>370</v>
      </c>
      <c r="G35" s="49">
        <v>370</v>
      </c>
    </row>
    <row r="36" spans="1:7" s="19" customFormat="1" ht="15.6" customHeight="1" x14ac:dyDescent="0.25">
      <c r="A36" s="46" t="s">
        <v>28</v>
      </c>
      <c r="B36" s="47">
        <v>1005</v>
      </c>
      <c r="C36" s="47">
        <v>1172</v>
      </c>
      <c r="D36" s="47">
        <v>1200</v>
      </c>
      <c r="E36" s="47">
        <v>1354</v>
      </c>
      <c r="F36" s="47">
        <v>1333</v>
      </c>
      <c r="G36" s="47">
        <v>1333</v>
      </c>
    </row>
    <row r="37" spans="1:7" s="19" customFormat="1" ht="15.6" customHeight="1" x14ac:dyDescent="0.25">
      <c r="A37" s="50" t="s">
        <v>29</v>
      </c>
      <c r="B37" s="45">
        <v>11769</v>
      </c>
      <c r="C37" s="45">
        <v>11325</v>
      </c>
      <c r="D37" s="45">
        <v>10504</v>
      </c>
      <c r="E37" s="45">
        <v>11294</v>
      </c>
      <c r="F37" s="45">
        <v>11900</v>
      </c>
      <c r="G37" s="45">
        <v>11850</v>
      </c>
    </row>
    <row r="38" spans="1:7" s="19" customFormat="1" ht="15.6" customHeight="1" x14ac:dyDescent="0.25">
      <c r="A38" s="23"/>
      <c r="B38" s="2"/>
      <c r="C38" s="2"/>
      <c r="D38" s="2"/>
      <c r="E38" s="2"/>
      <c r="F38" s="2"/>
      <c r="G38" s="2"/>
    </row>
    <row r="39" spans="1:7" s="19" customFormat="1" ht="25.5" customHeight="1" x14ac:dyDescent="0.25">
      <c r="A39" s="15" t="s">
        <v>42</v>
      </c>
      <c r="B39" s="17" t="str">
        <f t="shared" ref="B39:G39" si="2">B28</f>
        <v>2015/16</v>
      </c>
      <c r="C39" s="17" t="str">
        <f t="shared" si="2"/>
        <v>2016/17</v>
      </c>
      <c r="D39" s="17" t="str">
        <f t="shared" si="2"/>
        <v>2017/18</v>
      </c>
      <c r="E39" s="17" t="str">
        <f t="shared" si="2"/>
        <v>2018/19</v>
      </c>
      <c r="F39" s="17" t="str">
        <f t="shared" si="2"/>
        <v>2019/20 Aug</v>
      </c>
      <c r="G39" s="17" t="str">
        <f t="shared" si="2"/>
        <v>2019/20 Sep</v>
      </c>
    </row>
    <row r="40" spans="1:7" s="19" customFormat="1" ht="15.6" customHeight="1" x14ac:dyDescent="0.25">
      <c r="A40" s="44" t="s">
        <v>21</v>
      </c>
      <c r="B40" s="45">
        <v>15350</v>
      </c>
      <c r="C40" s="45">
        <v>16350</v>
      </c>
      <c r="D40" s="45">
        <v>16500</v>
      </c>
      <c r="E40" s="45">
        <v>15865</v>
      </c>
      <c r="F40" s="45">
        <v>16212</v>
      </c>
      <c r="G40" s="45">
        <v>16212</v>
      </c>
    </row>
    <row r="41" spans="1:7" s="19" customFormat="1" ht="15.6" customHeight="1" x14ac:dyDescent="0.25">
      <c r="A41" s="46" t="s">
        <v>22</v>
      </c>
      <c r="B41" s="47">
        <v>9145</v>
      </c>
      <c r="C41" s="47">
        <v>9010</v>
      </c>
      <c r="D41" s="47">
        <v>9698</v>
      </c>
      <c r="E41" s="47">
        <v>10364</v>
      </c>
      <c r="F41" s="47">
        <v>10659</v>
      </c>
      <c r="G41" s="47">
        <v>10660</v>
      </c>
    </row>
    <row r="42" spans="1:7" s="19" customFormat="1" ht="15.6" customHeight="1" x14ac:dyDescent="0.25">
      <c r="A42" s="44" t="s">
        <v>24</v>
      </c>
      <c r="B42" s="45">
        <v>6288</v>
      </c>
      <c r="C42" s="45">
        <v>6570</v>
      </c>
      <c r="D42" s="45">
        <v>6940</v>
      </c>
      <c r="E42" s="45">
        <v>7155</v>
      </c>
      <c r="F42" s="45">
        <v>7200</v>
      </c>
      <c r="G42" s="45">
        <v>7200</v>
      </c>
    </row>
    <row r="43" spans="1:7" s="19" customFormat="1" ht="15.6" customHeight="1" x14ac:dyDescent="0.25">
      <c r="A43" s="46" t="s">
        <v>26</v>
      </c>
      <c r="B43" s="47">
        <v>5250</v>
      </c>
      <c r="C43" s="47">
        <v>5150</v>
      </c>
      <c r="D43" s="47">
        <v>4720</v>
      </c>
      <c r="E43" s="47">
        <v>4950</v>
      </c>
      <c r="F43" s="47">
        <v>5150</v>
      </c>
      <c r="G43" s="47">
        <v>5235</v>
      </c>
    </row>
    <row r="44" spans="1:7" s="19" customFormat="1" ht="15.6" customHeight="1" x14ac:dyDescent="0.25">
      <c r="A44" s="44" t="s">
        <v>23</v>
      </c>
      <c r="B44" s="45">
        <v>2840</v>
      </c>
      <c r="C44" s="45">
        <v>2985</v>
      </c>
      <c r="D44" s="45">
        <v>3081</v>
      </c>
      <c r="E44" s="45">
        <v>2685</v>
      </c>
      <c r="F44" s="45">
        <v>2840</v>
      </c>
      <c r="G44" s="45">
        <v>2840</v>
      </c>
    </row>
    <row r="45" spans="1:7" s="19" customFormat="1" ht="15.6" customHeight="1" x14ac:dyDescent="0.25">
      <c r="A45" s="46" t="s">
        <v>25</v>
      </c>
      <c r="B45" s="47">
        <v>2285</v>
      </c>
      <c r="C45" s="47">
        <v>2205</v>
      </c>
      <c r="D45" s="47">
        <v>2225</v>
      </c>
      <c r="E45" s="47">
        <v>2380</v>
      </c>
      <c r="F45" s="47">
        <v>2355</v>
      </c>
      <c r="G45" s="47">
        <v>2405</v>
      </c>
    </row>
    <row r="46" spans="1:7" s="19" customFormat="1" ht="15.6" customHeight="1" x14ac:dyDescent="0.25">
      <c r="A46" s="44" t="s">
        <v>31</v>
      </c>
      <c r="B46" s="49">
        <v>785</v>
      </c>
      <c r="C46" s="45">
        <v>1010</v>
      </c>
      <c r="D46" s="45">
        <v>1085</v>
      </c>
      <c r="E46" s="45">
        <v>1245</v>
      </c>
      <c r="F46" s="45">
        <v>1379</v>
      </c>
      <c r="G46" s="45">
        <v>1379</v>
      </c>
    </row>
    <row r="47" spans="1:7" s="19" customFormat="1" ht="15.6" customHeight="1" x14ac:dyDescent="0.25">
      <c r="A47" s="46" t="s">
        <v>27</v>
      </c>
      <c r="B47" s="47">
        <v>1020</v>
      </c>
      <c r="C47" s="47">
        <v>1070</v>
      </c>
      <c r="D47" s="47">
        <v>1060</v>
      </c>
      <c r="E47" s="47">
        <v>1150</v>
      </c>
      <c r="F47" s="47">
        <v>1230</v>
      </c>
      <c r="G47" s="47">
        <v>1230</v>
      </c>
    </row>
    <row r="48" spans="1:7" s="19" customFormat="1" ht="15.6" customHeight="1" x14ac:dyDescent="0.25">
      <c r="A48" s="44" t="s">
        <v>37</v>
      </c>
      <c r="B48" s="49">
        <v>960</v>
      </c>
      <c r="C48" s="49">
        <v>610</v>
      </c>
      <c r="D48" s="49">
        <v>760</v>
      </c>
      <c r="E48" s="49">
        <v>810</v>
      </c>
      <c r="F48" s="49">
        <v>825</v>
      </c>
      <c r="G48" s="49">
        <v>825</v>
      </c>
    </row>
    <row r="49" spans="1:9" s="19" customFormat="1" ht="15.6" customHeight="1" x14ac:dyDescent="0.25">
      <c r="A49" s="46" t="s">
        <v>32</v>
      </c>
      <c r="B49" s="48">
        <v>700</v>
      </c>
      <c r="C49" s="48">
        <v>710</v>
      </c>
      <c r="D49" s="48">
        <v>710</v>
      </c>
      <c r="E49" s="48">
        <v>750</v>
      </c>
      <c r="F49" s="48">
        <v>765</v>
      </c>
      <c r="G49" s="48">
        <v>765</v>
      </c>
    </row>
    <row r="50" spans="1:9" s="19" customFormat="1" ht="15.6" customHeight="1" x14ac:dyDescent="0.25">
      <c r="A50" s="44" t="s">
        <v>43</v>
      </c>
      <c r="B50" s="49">
        <v>415</v>
      </c>
      <c r="C50" s="49">
        <v>470</v>
      </c>
      <c r="D50" s="49">
        <v>490</v>
      </c>
      <c r="E50" s="49">
        <v>526</v>
      </c>
      <c r="F50" s="49">
        <v>542</v>
      </c>
      <c r="G50" s="49">
        <v>542</v>
      </c>
    </row>
    <row r="51" spans="1:9" s="19" customFormat="1" ht="15.6" customHeight="1" x14ac:dyDescent="0.25">
      <c r="A51" s="46" t="s">
        <v>33</v>
      </c>
      <c r="B51" s="48">
        <v>405</v>
      </c>
      <c r="C51" s="48">
        <v>435</v>
      </c>
      <c r="D51" s="48">
        <v>455</v>
      </c>
      <c r="E51" s="48">
        <v>500</v>
      </c>
      <c r="F51" s="48">
        <v>525</v>
      </c>
      <c r="G51" s="48">
        <v>525</v>
      </c>
    </row>
    <row r="52" spans="1:9" s="19" customFormat="1" ht="15.6" customHeight="1" x14ac:dyDescent="0.25">
      <c r="A52" s="44" t="s">
        <v>34</v>
      </c>
      <c r="B52" s="49">
        <v>480</v>
      </c>
      <c r="C52" s="49">
        <v>470</v>
      </c>
      <c r="D52" s="49">
        <v>496</v>
      </c>
      <c r="E52" s="49">
        <v>505</v>
      </c>
      <c r="F52" s="49">
        <v>510</v>
      </c>
      <c r="G52" s="49">
        <v>510</v>
      </c>
    </row>
    <row r="53" spans="1:9" s="19" customFormat="1" ht="15.6" customHeight="1" x14ac:dyDescent="0.25">
      <c r="A53" s="46" t="s">
        <v>36</v>
      </c>
      <c r="B53" s="48">
        <v>440</v>
      </c>
      <c r="C53" s="48">
        <v>450</v>
      </c>
      <c r="D53" s="48">
        <v>470</v>
      </c>
      <c r="E53" s="48">
        <v>490</v>
      </c>
      <c r="F53" s="48">
        <v>495</v>
      </c>
      <c r="G53" s="48">
        <v>495</v>
      </c>
    </row>
    <row r="54" spans="1:9" s="19" customFormat="1" ht="15.6" customHeight="1" x14ac:dyDescent="0.25">
      <c r="A54" s="44" t="s">
        <v>271</v>
      </c>
      <c r="B54" s="49">
        <v>451</v>
      </c>
      <c r="C54" s="49">
        <v>470</v>
      </c>
      <c r="D54" s="49">
        <v>475</v>
      </c>
      <c r="E54" s="49">
        <v>480</v>
      </c>
      <c r="F54" s="49">
        <v>480</v>
      </c>
      <c r="G54" s="49">
        <v>480</v>
      </c>
    </row>
    <row r="55" spans="1:9" s="19" customFormat="1" ht="15.6" customHeight="1" x14ac:dyDescent="0.25">
      <c r="A55" s="46" t="s">
        <v>28</v>
      </c>
      <c r="B55" s="47">
        <v>5376</v>
      </c>
      <c r="C55" s="47">
        <v>5449</v>
      </c>
      <c r="D55" s="47">
        <v>5542</v>
      </c>
      <c r="E55" s="47">
        <v>5566</v>
      </c>
      <c r="F55" s="47">
        <v>6079</v>
      </c>
      <c r="G55" s="47">
        <v>5809</v>
      </c>
    </row>
    <row r="56" spans="1:9" s="19" customFormat="1" ht="15.6" customHeight="1" x14ac:dyDescent="0.25">
      <c r="A56" s="50" t="s">
        <v>29</v>
      </c>
      <c r="B56" s="45">
        <v>52190</v>
      </c>
      <c r="C56" s="45">
        <v>53414</v>
      </c>
      <c r="D56" s="45">
        <v>54707</v>
      </c>
      <c r="E56" s="45">
        <v>55421</v>
      </c>
      <c r="F56" s="45">
        <v>57246</v>
      </c>
      <c r="G56" s="45">
        <v>57112</v>
      </c>
    </row>
    <row r="57" spans="1:9" s="19" customFormat="1" ht="15.6" customHeight="1" x14ac:dyDescent="0.25">
      <c r="A57"/>
      <c r="B57"/>
      <c r="C57"/>
      <c r="D57"/>
      <c r="E57"/>
      <c r="F57"/>
      <c r="G57"/>
    </row>
    <row r="58" spans="1:9" s="19" customFormat="1" ht="25.5" customHeight="1" x14ac:dyDescent="0.25">
      <c r="A58" s="15" t="s">
        <v>44</v>
      </c>
      <c r="B58" s="17" t="str">
        <f t="shared" ref="B58:G58" si="3">B39</f>
        <v>2015/16</v>
      </c>
      <c r="C58" s="17" t="str">
        <f t="shared" si="3"/>
        <v>2016/17</v>
      </c>
      <c r="D58" s="17" t="str">
        <f t="shared" si="3"/>
        <v>2017/18</v>
      </c>
      <c r="E58" s="17" t="str">
        <f t="shared" si="3"/>
        <v>2018/19</v>
      </c>
      <c r="F58" s="17" t="str">
        <f t="shared" si="3"/>
        <v>2019/20 Aug</v>
      </c>
      <c r="G58" s="17" t="str">
        <f t="shared" si="3"/>
        <v>2019/20 Sep</v>
      </c>
    </row>
    <row r="59" spans="1:9" ht="15.6" customHeight="1" x14ac:dyDescent="0.25">
      <c r="A59" s="44" t="s">
        <v>22</v>
      </c>
      <c r="B59" s="49">
        <v>765</v>
      </c>
      <c r="C59" s="49">
        <v>776</v>
      </c>
      <c r="D59" s="49">
        <v>905</v>
      </c>
      <c r="E59" s="49">
        <v>783</v>
      </c>
      <c r="F59" s="49">
        <v>681</v>
      </c>
      <c r="G59" s="49">
        <v>674</v>
      </c>
      <c r="H59"/>
      <c r="I59"/>
    </row>
    <row r="60" spans="1:9" ht="15.6" customHeight="1" x14ac:dyDescent="0.25">
      <c r="A60" s="46" t="s">
        <v>21</v>
      </c>
      <c r="B60" s="48">
        <v>657</v>
      </c>
      <c r="C60" s="48">
        <v>670</v>
      </c>
      <c r="D60" s="48">
        <v>568</v>
      </c>
      <c r="E60" s="48">
        <v>505</v>
      </c>
      <c r="F60" s="48">
        <v>500</v>
      </c>
      <c r="G60" s="48">
        <v>500</v>
      </c>
      <c r="H60"/>
      <c r="I60"/>
    </row>
    <row r="61" spans="1:9" ht="15.6" customHeight="1" x14ac:dyDescent="0.25">
      <c r="A61" s="44" t="s">
        <v>25</v>
      </c>
      <c r="B61" s="49">
        <v>164</v>
      </c>
      <c r="C61" s="49">
        <v>161</v>
      </c>
      <c r="D61" s="49">
        <v>159</v>
      </c>
      <c r="E61" s="49">
        <v>376</v>
      </c>
      <c r="F61" s="49">
        <v>418</v>
      </c>
      <c r="G61" s="49">
        <v>392</v>
      </c>
      <c r="H61"/>
      <c r="I61"/>
    </row>
    <row r="62" spans="1:9" ht="15.6" customHeight="1" x14ac:dyDescent="0.25">
      <c r="A62" s="46" t="s">
        <v>24</v>
      </c>
      <c r="B62" s="48">
        <v>287</v>
      </c>
      <c r="C62" s="48">
        <v>291</v>
      </c>
      <c r="D62" s="48">
        <v>420</v>
      </c>
      <c r="E62" s="48">
        <v>400</v>
      </c>
      <c r="F62" s="48">
        <v>385</v>
      </c>
      <c r="G62" s="48">
        <v>385</v>
      </c>
      <c r="H62"/>
      <c r="I62"/>
    </row>
    <row r="63" spans="1:9" ht="15.6" customHeight="1" x14ac:dyDescent="0.25">
      <c r="A63" s="44" t="s">
        <v>23</v>
      </c>
      <c r="B63" s="49">
        <v>260</v>
      </c>
      <c r="C63" s="49">
        <v>283</v>
      </c>
      <c r="D63" s="49">
        <v>305</v>
      </c>
      <c r="E63" s="49">
        <v>330</v>
      </c>
      <c r="F63" s="49">
        <v>340</v>
      </c>
      <c r="G63" s="49">
        <v>340</v>
      </c>
      <c r="H63"/>
      <c r="I63"/>
    </row>
    <row r="64" spans="1:9" ht="15.6" customHeight="1" x14ac:dyDescent="0.25">
      <c r="A64" s="46" t="s">
        <v>28</v>
      </c>
      <c r="B64" s="47">
        <v>1617</v>
      </c>
      <c r="C64" s="47">
        <v>1609</v>
      </c>
      <c r="D64" s="47">
        <v>1199</v>
      </c>
      <c r="E64" s="47">
        <v>1384</v>
      </c>
      <c r="F64" s="47">
        <v>1392</v>
      </c>
      <c r="G64" s="47">
        <v>1393</v>
      </c>
      <c r="H64"/>
      <c r="I64"/>
    </row>
    <row r="65" spans="1:9" ht="15.6" customHeight="1" x14ac:dyDescent="0.25">
      <c r="A65" s="50" t="s">
        <v>29</v>
      </c>
      <c r="B65" s="45">
        <v>3750</v>
      </c>
      <c r="C65" s="45">
        <v>3790</v>
      </c>
      <c r="D65" s="45">
        <v>3556</v>
      </c>
      <c r="E65" s="45">
        <v>3778</v>
      </c>
      <c r="F65" s="45">
        <v>3716</v>
      </c>
      <c r="G65" s="45">
        <v>3684</v>
      </c>
      <c r="H65"/>
      <c r="I65"/>
    </row>
    <row r="66" spans="1:9" ht="15.6" customHeight="1" x14ac:dyDescent="0.25">
      <c r="A66" s="25"/>
      <c r="B66" s="26"/>
      <c r="C66" s="26"/>
      <c r="D66" s="26"/>
      <c r="E66" s="26"/>
      <c r="F66" s="19"/>
      <c r="G66" s="19"/>
      <c r="H66"/>
      <c r="I66"/>
    </row>
    <row r="67" spans="1:9" ht="15.6" customHeight="1" x14ac:dyDescent="0.25">
      <c r="A67" s="43" t="s">
        <v>45</v>
      </c>
      <c r="B67" s="27"/>
      <c r="C67" s="27"/>
      <c r="D67" s="27"/>
      <c r="E67" s="27"/>
      <c r="F67" s="27"/>
      <c r="G67" s="27"/>
      <c r="H67" s="27"/>
      <c r="I67" s="27"/>
    </row>
  </sheetData>
  <mergeCells count="3">
    <mergeCell ref="A1:F1"/>
    <mergeCell ref="B27:G27"/>
    <mergeCell ref="B38:G38"/>
  </mergeCells>
  <hyperlinks>
    <hyperlink ref="A67" r:id="rId1" display="https://apps.fas.usda.gov/psdonline/reportHandler.ashx?fileName=Table%2009:%20Soybean%20Oil:%20World%20Supply%20and%20Distribution%20%20%20%20%20%20%20%20%20%20%20%20%20%20%20%20%20%20%20%20%20%20%20%20%20%20%20%20%20%20%20%20%20%20%20%20%20%20%20%20%20%20%20%20%20%20%20%20&amp;reportId=708&amp;templateId=8&amp;format=html" xr:uid="{00000000-0004-0000-0100-000000000000}"/>
  </hyperlinks>
  <pageMargins left="0.51180555555555496" right="0.51180555555555496" top="0.78749999999999998" bottom="0.78749999999999998" header="0.51180555555555496" footer="0.51180555555555496"/>
  <pageSetup paperSize="9" firstPageNumber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63"/>
  <sheetViews>
    <sheetView showGridLines="0" topLeftCell="A49" zoomScaleNormal="100" workbookViewId="0">
      <selection activeCell="B55" sqref="B55:G61"/>
    </sheetView>
  </sheetViews>
  <sheetFormatPr defaultRowHeight="15" x14ac:dyDescent="0.25"/>
  <cols>
    <col min="1" max="1" width="20.5703125" style="12"/>
    <col min="2" max="2" width="9.5703125" style="13"/>
    <col min="3" max="3" width="9" style="13"/>
    <col min="4" max="4" width="9.5703125" style="13"/>
    <col min="5" max="5" width="8.5703125" style="13"/>
    <col min="6" max="7" width="11.7109375" style="28"/>
    <col min="8" max="1025" width="9" style="28"/>
  </cols>
  <sheetData>
    <row r="1" spans="1:1024" ht="15.6" customHeight="1" x14ac:dyDescent="0.25">
      <c r="A1" s="3" t="s">
        <v>46</v>
      </c>
      <c r="B1" s="3"/>
      <c r="C1" s="3"/>
      <c r="D1" s="3"/>
      <c r="E1" s="3"/>
      <c r="F1" s="3"/>
      <c r="G1" s="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5">
      <c r="A2" s="14"/>
      <c r="B2"/>
      <c r="C2"/>
      <c r="D2"/>
      <c r="E2"/>
      <c r="F2" s="29"/>
      <c r="G2" s="29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s="30" customFormat="1" ht="25.5" customHeight="1" x14ac:dyDescent="0.2">
      <c r="A3" s="15" t="s">
        <v>16</v>
      </c>
      <c r="B3" s="16" t="s">
        <v>17</v>
      </c>
      <c r="C3" s="16" t="s">
        <v>18</v>
      </c>
      <c r="D3" s="16" t="s">
        <v>47</v>
      </c>
      <c r="E3" s="16" t="s">
        <v>20</v>
      </c>
      <c r="F3" s="17" t="str">
        <f>'Soy Oil'!F3</f>
        <v>2019/20 Aug</v>
      </c>
      <c r="G3" s="17" t="str">
        <f>'Soy Oil'!G3</f>
        <v>2019/20 Sep</v>
      </c>
    </row>
    <row r="4" spans="1:1024" s="30" customFormat="1" ht="15.6" customHeight="1" x14ac:dyDescent="0.2">
      <c r="A4" s="44" t="s">
        <v>48</v>
      </c>
      <c r="B4" s="45">
        <v>32000</v>
      </c>
      <c r="C4" s="45">
        <v>36000</v>
      </c>
      <c r="D4" s="45">
        <v>39500</v>
      </c>
      <c r="E4" s="45">
        <v>41500</v>
      </c>
      <c r="F4" s="45">
        <v>43000</v>
      </c>
      <c r="G4" s="45">
        <v>43000</v>
      </c>
    </row>
    <row r="5" spans="1:1024" s="30" customFormat="1" ht="15.6" customHeight="1" x14ac:dyDescent="0.2">
      <c r="A5" s="46" t="s">
        <v>49</v>
      </c>
      <c r="B5" s="47">
        <v>17700</v>
      </c>
      <c r="C5" s="47">
        <v>18858</v>
      </c>
      <c r="D5" s="47">
        <v>19683</v>
      </c>
      <c r="E5" s="47">
        <v>21000</v>
      </c>
      <c r="F5" s="47">
        <v>21200</v>
      </c>
      <c r="G5" s="47">
        <v>21200</v>
      </c>
    </row>
    <row r="6" spans="1:1024" s="30" customFormat="1" ht="15.6" customHeight="1" x14ac:dyDescent="0.2">
      <c r="A6" s="44" t="s">
        <v>50</v>
      </c>
      <c r="B6" s="45">
        <v>1804</v>
      </c>
      <c r="C6" s="45">
        <v>2500</v>
      </c>
      <c r="D6" s="45">
        <v>2780</v>
      </c>
      <c r="E6" s="45">
        <v>2900</v>
      </c>
      <c r="F6" s="45">
        <v>3000</v>
      </c>
      <c r="G6" s="45">
        <v>3000</v>
      </c>
    </row>
    <row r="7" spans="1:1024" s="30" customFormat="1" ht="15.6" customHeight="1" x14ac:dyDescent="0.2">
      <c r="A7" s="46" t="s">
        <v>35</v>
      </c>
      <c r="B7" s="47">
        <v>1268</v>
      </c>
      <c r="C7" s="47">
        <v>1099</v>
      </c>
      <c r="D7" s="47">
        <v>1633</v>
      </c>
      <c r="E7" s="47">
        <v>1625</v>
      </c>
      <c r="F7" s="47">
        <v>1680</v>
      </c>
      <c r="G7" s="47">
        <v>1680</v>
      </c>
    </row>
    <row r="8" spans="1:1024" s="30" customFormat="1" ht="15.6" customHeight="1" x14ac:dyDescent="0.2">
      <c r="A8" s="44" t="s">
        <v>51</v>
      </c>
      <c r="B8" s="49">
        <v>955</v>
      </c>
      <c r="C8" s="49">
        <v>990</v>
      </c>
      <c r="D8" s="45">
        <v>1025</v>
      </c>
      <c r="E8" s="45">
        <v>1015</v>
      </c>
      <c r="F8" s="45">
        <v>1015</v>
      </c>
      <c r="G8" s="45">
        <v>1015</v>
      </c>
    </row>
    <row r="9" spans="1:1024" s="30" customFormat="1" ht="15.6" customHeight="1" x14ac:dyDescent="0.2">
      <c r="A9" s="46" t="s">
        <v>28</v>
      </c>
      <c r="B9" s="47">
        <v>5174</v>
      </c>
      <c r="C9" s="47">
        <v>5820</v>
      </c>
      <c r="D9" s="47">
        <v>5989</v>
      </c>
      <c r="E9" s="47">
        <v>6040</v>
      </c>
      <c r="F9" s="47">
        <v>6119</v>
      </c>
      <c r="G9" s="47">
        <v>6119</v>
      </c>
    </row>
    <row r="10" spans="1:1024" s="30" customFormat="1" ht="15.6" customHeight="1" x14ac:dyDescent="0.2">
      <c r="A10" s="50" t="s">
        <v>29</v>
      </c>
      <c r="B10" s="45">
        <v>58901</v>
      </c>
      <c r="C10" s="45">
        <v>65267</v>
      </c>
      <c r="D10" s="45">
        <v>70610</v>
      </c>
      <c r="E10" s="45">
        <v>74080</v>
      </c>
      <c r="F10" s="45">
        <v>76014</v>
      </c>
      <c r="G10" s="45">
        <v>76014</v>
      </c>
    </row>
    <row r="11" spans="1:1024" s="30" customFormat="1" ht="15.6" customHeight="1" x14ac:dyDescent="0.2">
      <c r="A11" s="23"/>
      <c r="B11" s="31"/>
      <c r="C11" s="31"/>
      <c r="D11" s="31"/>
      <c r="E11" s="31"/>
      <c r="F11" s="31"/>
      <c r="G11" s="31"/>
    </row>
    <row r="12" spans="1:1024" s="30" customFormat="1" ht="25.5" customHeight="1" x14ac:dyDescent="0.2">
      <c r="A12" s="15" t="s">
        <v>30</v>
      </c>
      <c r="B12" s="16" t="str">
        <f t="shared" ref="B12:G12" si="0">B3</f>
        <v>2015/16</v>
      </c>
      <c r="C12" s="16" t="str">
        <f t="shared" si="0"/>
        <v>2016/17</v>
      </c>
      <c r="D12" s="16" t="str">
        <f t="shared" si="0"/>
        <v>2017/18</v>
      </c>
      <c r="E12" s="16" t="str">
        <f t="shared" si="0"/>
        <v>2018/19</v>
      </c>
      <c r="F12" s="16" t="str">
        <f t="shared" si="0"/>
        <v>2019/20 Aug</v>
      </c>
      <c r="G12" s="16" t="str">
        <f t="shared" si="0"/>
        <v>2019/20 Sep</v>
      </c>
    </row>
    <row r="13" spans="1:1024" s="30" customFormat="1" ht="15.6" customHeight="1" x14ac:dyDescent="0.2">
      <c r="A13" s="44" t="s">
        <v>26</v>
      </c>
      <c r="B13" s="18">
        <v>8860</v>
      </c>
      <c r="C13" s="18">
        <v>9341</v>
      </c>
      <c r="D13" s="18">
        <v>8608</v>
      </c>
      <c r="E13" s="18">
        <v>9500</v>
      </c>
      <c r="F13" s="18">
        <v>10750</v>
      </c>
      <c r="G13" s="18">
        <v>9750</v>
      </c>
    </row>
    <row r="14" spans="1:1024" s="30" customFormat="1" ht="15.6" customHeight="1" x14ac:dyDescent="0.2">
      <c r="A14" s="46" t="s">
        <v>25</v>
      </c>
      <c r="B14" s="20">
        <v>6717</v>
      </c>
      <c r="C14" s="20">
        <v>7219</v>
      </c>
      <c r="D14" s="20">
        <v>7057</v>
      </c>
      <c r="E14" s="20">
        <v>7100</v>
      </c>
      <c r="F14" s="20">
        <v>6950</v>
      </c>
      <c r="G14" s="20">
        <v>6950</v>
      </c>
    </row>
    <row r="15" spans="1:1024" s="30" customFormat="1" ht="15.6" customHeight="1" x14ac:dyDescent="0.2">
      <c r="A15" s="44" t="s">
        <v>21</v>
      </c>
      <c r="B15" s="18">
        <v>4689</v>
      </c>
      <c r="C15" s="18">
        <v>4881</v>
      </c>
      <c r="D15" s="18">
        <v>5320</v>
      </c>
      <c r="E15" s="18">
        <v>6300</v>
      </c>
      <c r="F15" s="18">
        <v>6700</v>
      </c>
      <c r="G15" s="18">
        <v>6700</v>
      </c>
    </row>
    <row r="16" spans="1:1024" s="30" customFormat="1" ht="15.6" customHeight="1" x14ac:dyDescent="0.2">
      <c r="A16" s="46" t="s">
        <v>43</v>
      </c>
      <c r="B16" s="20">
        <v>2720</v>
      </c>
      <c r="C16" s="20">
        <v>3075</v>
      </c>
      <c r="D16" s="20">
        <v>3025</v>
      </c>
      <c r="E16" s="20">
        <v>3200</v>
      </c>
      <c r="F16" s="20">
        <v>3300</v>
      </c>
      <c r="G16" s="20">
        <v>3300</v>
      </c>
    </row>
    <row r="17" spans="1:7" s="30" customFormat="1" ht="15.6" customHeight="1" x14ac:dyDescent="0.2">
      <c r="A17" s="44" t="s">
        <v>31</v>
      </c>
      <c r="B17" s="18">
        <v>1511</v>
      </c>
      <c r="C17" s="18">
        <v>1314</v>
      </c>
      <c r="D17" s="18">
        <v>1635</v>
      </c>
      <c r="E17" s="18">
        <v>1750</v>
      </c>
      <c r="F17" s="18">
        <v>1850</v>
      </c>
      <c r="G17" s="18">
        <v>1850</v>
      </c>
    </row>
    <row r="18" spans="1:7" s="30" customFormat="1" ht="15.6" customHeight="1" x14ac:dyDescent="0.2">
      <c r="A18" s="46" t="s">
        <v>22</v>
      </c>
      <c r="B18" s="20">
        <v>1307</v>
      </c>
      <c r="C18" s="20">
        <v>1367</v>
      </c>
      <c r="D18" s="20">
        <v>1527</v>
      </c>
      <c r="E18" s="20">
        <v>1475</v>
      </c>
      <c r="F18" s="20">
        <v>1500</v>
      </c>
      <c r="G18" s="20">
        <v>1500</v>
      </c>
    </row>
    <row r="19" spans="1:7" s="30" customFormat="1" ht="15.6" customHeight="1" x14ac:dyDescent="0.2">
      <c r="A19" s="44" t="s">
        <v>37</v>
      </c>
      <c r="B19" s="18">
        <v>1038</v>
      </c>
      <c r="C19" s="18">
        <v>1323</v>
      </c>
      <c r="D19" s="18">
        <v>1095</v>
      </c>
      <c r="E19" s="18">
        <v>1225</v>
      </c>
      <c r="F19" s="18">
        <v>1350</v>
      </c>
      <c r="G19" s="18">
        <v>1350</v>
      </c>
    </row>
    <row r="20" spans="1:7" s="30" customFormat="1" ht="15.6" customHeight="1" x14ac:dyDescent="0.2">
      <c r="A20" s="46" t="s">
        <v>52</v>
      </c>
      <c r="B20" s="21">
        <v>941</v>
      </c>
      <c r="C20" s="20">
        <v>1131</v>
      </c>
      <c r="D20" s="20">
        <v>1185</v>
      </c>
      <c r="E20" s="20">
        <v>1225</v>
      </c>
      <c r="F20" s="20">
        <v>1250</v>
      </c>
      <c r="G20" s="20">
        <v>1250</v>
      </c>
    </row>
    <row r="21" spans="1:7" s="30" customFormat="1" ht="15.6" customHeight="1" x14ac:dyDescent="0.2">
      <c r="A21" s="44" t="s">
        <v>40</v>
      </c>
      <c r="B21" s="22">
        <v>933</v>
      </c>
      <c r="C21" s="22">
        <v>849</v>
      </c>
      <c r="D21" s="18">
        <v>1016</v>
      </c>
      <c r="E21" s="18">
        <v>1025</v>
      </c>
      <c r="F21" s="18">
        <v>1050</v>
      </c>
      <c r="G21" s="18">
        <v>1050</v>
      </c>
    </row>
    <row r="22" spans="1:7" s="30" customFormat="1" ht="15.6" customHeight="1" x14ac:dyDescent="0.2">
      <c r="A22" s="46" t="s">
        <v>53</v>
      </c>
      <c r="B22" s="21">
        <v>788</v>
      </c>
      <c r="C22" s="21">
        <v>809</v>
      </c>
      <c r="D22" s="21">
        <v>847</v>
      </c>
      <c r="E22" s="21">
        <v>880</v>
      </c>
      <c r="F22" s="21">
        <v>900</v>
      </c>
      <c r="G22" s="21">
        <v>900</v>
      </c>
    </row>
    <row r="23" spans="1:7" s="30" customFormat="1" ht="15.6" customHeight="1" x14ac:dyDescent="0.2">
      <c r="A23" s="44" t="s">
        <v>28</v>
      </c>
      <c r="B23" s="18">
        <v>13335</v>
      </c>
      <c r="C23" s="18">
        <v>14585</v>
      </c>
      <c r="D23" s="18">
        <v>15064</v>
      </c>
      <c r="E23" s="18">
        <v>16021</v>
      </c>
      <c r="F23" s="18">
        <v>16524</v>
      </c>
      <c r="G23" s="18">
        <v>16719</v>
      </c>
    </row>
    <row r="24" spans="1:7" s="30" customFormat="1" ht="15.6" customHeight="1" x14ac:dyDescent="0.2">
      <c r="A24" s="51" t="s">
        <v>29</v>
      </c>
      <c r="B24" s="20">
        <v>42839</v>
      </c>
      <c r="C24" s="20">
        <v>45894</v>
      </c>
      <c r="D24" s="20">
        <v>46379</v>
      </c>
      <c r="E24" s="20">
        <v>49701</v>
      </c>
      <c r="F24" s="20">
        <v>52124</v>
      </c>
      <c r="G24" s="20">
        <v>51319</v>
      </c>
    </row>
    <row r="25" spans="1:7" s="30" customFormat="1" ht="15.6" customHeight="1" x14ac:dyDescent="0.2">
      <c r="A25" s="23"/>
      <c r="B25" s="24"/>
      <c r="C25" s="24"/>
      <c r="D25" s="24"/>
      <c r="E25" s="24"/>
      <c r="F25" s="24"/>
      <c r="G25" s="24"/>
    </row>
    <row r="26" spans="1:7" s="30" customFormat="1" ht="25.5" customHeight="1" x14ac:dyDescent="0.2">
      <c r="A26" s="15" t="s">
        <v>38</v>
      </c>
      <c r="B26" s="16" t="str">
        <f t="shared" ref="B26:G26" si="1">B12</f>
        <v>2015/16</v>
      </c>
      <c r="C26" s="16" t="str">
        <f t="shared" si="1"/>
        <v>2016/17</v>
      </c>
      <c r="D26" s="16" t="str">
        <f t="shared" si="1"/>
        <v>2017/18</v>
      </c>
      <c r="E26" s="16" t="str">
        <f t="shared" si="1"/>
        <v>2018/19</v>
      </c>
      <c r="F26" s="16" t="str">
        <f t="shared" si="1"/>
        <v>2019/20 Aug</v>
      </c>
      <c r="G26" s="16" t="str">
        <f t="shared" si="1"/>
        <v>2019/20 Sep</v>
      </c>
    </row>
    <row r="27" spans="1:7" s="30" customFormat="1" ht="15.6" customHeight="1" x14ac:dyDescent="0.2">
      <c r="A27" s="44" t="s">
        <v>48</v>
      </c>
      <c r="B27" s="45">
        <v>22906</v>
      </c>
      <c r="C27" s="45">
        <v>27633</v>
      </c>
      <c r="D27" s="45">
        <v>26967</v>
      </c>
      <c r="E27" s="45">
        <v>29200</v>
      </c>
      <c r="F27" s="45">
        <v>30200</v>
      </c>
      <c r="G27" s="45">
        <v>30200</v>
      </c>
    </row>
    <row r="28" spans="1:7" s="30" customFormat="1" ht="15.6" customHeight="1" x14ac:dyDescent="0.2">
      <c r="A28" s="46" t="s">
        <v>49</v>
      </c>
      <c r="B28" s="47">
        <v>16667</v>
      </c>
      <c r="C28" s="47">
        <v>16313</v>
      </c>
      <c r="D28" s="47">
        <v>16472</v>
      </c>
      <c r="E28" s="47">
        <v>17500</v>
      </c>
      <c r="F28" s="47">
        <v>18000</v>
      </c>
      <c r="G28" s="47">
        <v>18000</v>
      </c>
    </row>
    <row r="29" spans="1:7" s="30" customFormat="1" ht="15.6" customHeight="1" x14ac:dyDescent="0.2">
      <c r="A29" s="44" t="s">
        <v>54</v>
      </c>
      <c r="B29" s="49">
        <v>614</v>
      </c>
      <c r="C29" s="49">
        <v>718</v>
      </c>
      <c r="D29" s="49">
        <v>800</v>
      </c>
      <c r="E29" s="49">
        <v>812</v>
      </c>
      <c r="F29" s="49">
        <v>815</v>
      </c>
      <c r="G29" s="49">
        <v>815</v>
      </c>
    </row>
    <row r="30" spans="1:7" s="30" customFormat="1" ht="15.6" customHeight="1" x14ac:dyDescent="0.2">
      <c r="A30" s="46" t="s">
        <v>35</v>
      </c>
      <c r="B30" s="48">
        <v>420</v>
      </c>
      <c r="C30" s="48">
        <v>502</v>
      </c>
      <c r="D30" s="48">
        <v>697</v>
      </c>
      <c r="E30" s="48">
        <v>750</v>
      </c>
      <c r="F30" s="48">
        <v>770</v>
      </c>
      <c r="G30" s="48">
        <v>770</v>
      </c>
    </row>
    <row r="31" spans="1:7" s="30" customFormat="1" ht="15.6" customHeight="1" x14ac:dyDescent="0.2">
      <c r="A31" s="44" t="s">
        <v>55</v>
      </c>
      <c r="B31" s="49">
        <v>580</v>
      </c>
      <c r="C31" s="49">
        <v>664</v>
      </c>
      <c r="D31" s="49">
        <v>635</v>
      </c>
      <c r="E31" s="49">
        <v>640</v>
      </c>
      <c r="F31" s="49">
        <v>635</v>
      </c>
      <c r="G31" s="49">
        <v>635</v>
      </c>
    </row>
    <row r="32" spans="1:7" s="30" customFormat="1" ht="15.6" customHeight="1" x14ac:dyDescent="0.2">
      <c r="A32" s="46" t="s">
        <v>28</v>
      </c>
      <c r="B32" s="47">
        <v>2650</v>
      </c>
      <c r="C32" s="47">
        <v>3094</v>
      </c>
      <c r="D32" s="47">
        <v>2998</v>
      </c>
      <c r="E32" s="47">
        <v>3354</v>
      </c>
      <c r="F32" s="47">
        <v>3463</v>
      </c>
      <c r="G32" s="47">
        <v>3463</v>
      </c>
    </row>
    <row r="33" spans="1:7" s="30" customFormat="1" ht="15.6" customHeight="1" x14ac:dyDescent="0.2">
      <c r="A33" s="50" t="s">
        <v>29</v>
      </c>
      <c r="B33" s="45">
        <v>43837</v>
      </c>
      <c r="C33" s="45">
        <v>48924</v>
      </c>
      <c r="D33" s="45">
        <v>48569</v>
      </c>
      <c r="E33" s="45">
        <v>52256</v>
      </c>
      <c r="F33" s="45">
        <v>53883</v>
      </c>
      <c r="G33" s="45">
        <v>53883</v>
      </c>
    </row>
    <row r="34" spans="1:7" s="30" customFormat="1" ht="15.6" customHeight="1" x14ac:dyDescent="0.2">
      <c r="A34" s="23"/>
      <c r="B34" s="31"/>
      <c r="C34" s="31"/>
      <c r="D34" s="31"/>
      <c r="E34" s="31"/>
      <c r="F34" s="31"/>
      <c r="G34" s="31"/>
    </row>
    <row r="35" spans="1:7" s="30" customFormat="1" ht="25.5" customHeight="1" x14ac:dyDescent="0.2">
      <c r="A35" s="15" t="s">
        <v>42</v>
      </c>
      <c r="B35" s="16" t="str">
        <f t="shared" ref="B35:G35" si="2">B26</f>
        <v>2015/16</v>
      </c>
      <c r="C35" s="16" t="str">
        <f t="shared" si="2"/>
        <v>2016/17</v>
      </c>
      <c r="D35" s="16" t="str">
        <f t="shared" si="2"/>
        <v>2017/18</v>
      </c>
      <c r="E35" s="16" t="str">
        <f t="shared" si="2"/>
        <v>2018/19</v>
      </c>
      <c r="F35" s="16" t="str">
        <f t="shared" si="2"/>
        <v>2019/20 Aug</v>
      </c>
      <c r="G35" s="16" t="str">
        <f t="shared" si="2"/>
        <v>2019/20 Sep</v>
      </c>
    </row>
    <row r="36" spans="1:7" s="30" customFormat="1" ht="15.6" customHeight="1" x14ac:dyDescent="0.2">
      <c r="A36" s="44" t="s">
        <v>48</v>
      </c>
      <c r="B36" s="45">
        <v>9270</v>
      </c>
      <c r="C36" s="45">
        <v>9160</v>
      </c>
      <c r="D36" s="45">
        <v>11000</v>
      </c>
      <c r="E36" s="45">
        <v>12625</v>
      </c>
      <c r="F36" s="45">
        <v>12750</v>
      </c>
      <c r="G36" s="45">
        <v>12750</v>
      </c>
    </row>
    <row r="37" spans="1:7" s="30" customFormat="1" ht="15.6" customHeight="1" x14ac:dyDescent="0.2">
      <c r="A37" s="46" t="s">
        <v>26</v>
      </c>
      <c r="B37" s="47">
        <v>9100</v>
      </c>
      <c r="C37" s="47">
        <v>9350</v>
      </c>
      <c r="D37" s="47">
        <v>9270</v>
      </c>
      <c r="E37" s="47">
        <v>9805</v>
      </c>
      <c r="F37" s="47">
        <v>9925</v>
      </c>
      <c r="G37" s="47">
        <v>10185</v>
      </c>
    </row>
    <row r="38" spans="1:7" s="30" customFormat="1" ht="15.6" customHeight="1" x14ac:dyDescent="0.2">
      <c r="A38" s="44" t="s">
        <v>25</v>
      </c>
      <c r="B38" s="45">
        <v>6600</v>
      </c>
      <c r="C38" s="45">
        <v>6800</v>
      </c>
      <c r="D38" s="45">
        <v>6900</v>
      </c>
      <c r="E38" s="45">
        <v>7000</v>
      </c>
      <c r="F38" s="45">
        <v>6900</v>
      </c>
      <c r="G38" s="45">
        <v>6900</v>
      </c>
    </row>
    <row r="39" spans="1:7" s="30" customFormat="1" ht="15.6" customHeight="1" x14ac:dyDescent="0.2">
      <c r="A39" s="46" t="s">
        <v>21</v>
      </c>
      <c r="B39" s="47">
        <v>4800</v>
      </c>
      <c r="C39" s="47">
        <v>4750</v>
      </c>
      <c r="D39" s="47">
        <v>5100</v>
      </c>
      <c r="E39" s="47">
        <v>6465</v>
      </c>
      <c r="F39" s="47">
        <v>6700</v>
      </c>
      <c r="G39" s="47">
        <v>6700</v>
      </c>
    </row>
    <row r="40" spans="1:7" s="30" customFormat="1" ht="15.6" customHeight="1" x14ac:dyDescent="0.2">
      <c r="A40" s="44" t="s">
        <v>49</v>
      </c>
      <c r="B40" s="45">
        <v>3000</v>
      </c>
      <c r="C40" s="45">
        <v>2587</v>
      </c>
      <c r="D40" s="45">
        <v>3233</v>
      </c>
      <c r="E40" s="45">
        <v>3654</v>
      </c>
      <c r="F40" s="45">
        <v>3985</v>
      </c>
      <c r="G40" s="45">
        <v>3985</v>
      </c>
    </row>
    <row r="41" spans="1:7" s="30" customFormat="1" ht="15.6" customHeight="1" x14ac:dyDescent="0.2">
      <c r="A41" s="46" t="s">
        <v>43</v>
      </c>
      <c r="B41" s="47">
        <v>2795</v>
      </c>
      <c r="C41" s="47">
        <v>2995</v>
      </c>
      <c r="D41" s="47">
        <v>3095</v>
      </c>
      <c r="E41" s="47">
        <v>3195</v>
      </c>
      <c r="F41" s="47">
        <v>3245</v>
      </c>
      <c r="G41" s="47">
        <v>3245</v>
      </c>
    </row>
    <row r="42" spans="1:7" s="30" customFormat="1" ht="15.6" customHeight="1" x14ac:dyDescent="0.2">
      <c r="A42" s="44" t="s">
        <v>50</v>
      </c>
      <c r="B42" s="45">
        <v>1835</v>
      </c>
      <c r="C42" s="45">
        <v>2106</v>
      </c>
      <c r="D42" s="45">
        <v>2343</v>
      </c>
      <c r="E42" s="45">
        <v>2495</v>
      </c>
      <c r="F42" s="45">
        <v>2590</v>
      </c>
      <c r="G42" s="45">
        <v>2590</v>
      </c>
    </row>
    <row r="43" spans="1:7" s="30" customFormat="1" ht="15.6" customHeight="1" x14ac:dyDescent="0.2">
      <c r="A43" s="46" t="s">
        <v>31</v>
      </c>
      <c r="B43" s="47">
        <v>1391</v>
      </c>
      <c r="C43" s="47">
        <v>1364</v>
      </c>
      <c r="D43" s="47">
        <v>1580</v>
      </c>
      <c r="E43" s="47">
        <v>1690</v>
      </c>
      <c r="F43" s="47">
        <v>1800</v>
      </c>
      <c r="G43" s="47">
        <v>1800</v>
      </c>
    </row>
    <row r="44" spans="1:7" s="30" customFormat="1" ht="15.6" customHeight="1" x14ac:dyDescent="0.2">
      <c r="A44" s="44" t="s">
        <v>22</v>
      </c>
      <c r="B44" s="45">
        <v>1269</v>
      </c>
      <c r="C44" s="45">
        <v>1355</v>
      </c>
      <c r="D44" s="45">
        <v>1563</v>
      </c>
      <c r="E44" s="45">
        <v>1478</v>
      </c>
      <c r="F44" s="45">
        <v>1509</v>
      </c>
      <c r="G44" s="45">
        <v>1509</v>
      </c>
    </row>
    <row r="45" spans="1:7" s="30" customFormat="1" ht="15.6" customHeight="1" x14ac:dyDescent="0.2">
      <c r="A45" s="46" t="s">
        <v>51</v>
      </c>
      <c r="B45" s="47">
        <v>1320</v>
      </c>
      <c r="C45" s="47">
        <v>1240</v>
      </c>
      <c r="D45" s="47">
        <v>1290</v>
      </c>
      <c r="E45" s="47">
        <v>1340</v>
      </c>
      <c r="F45" s="47">
        <v>1390</v>
      </c>
      <c r="G45" s="47">
        <v>1390</v>
      </c>
    </row>
    <row r="46" spans="1:7" s="30" customFormat="1" ht="15.6" customHeight="1" x14ac:dyDescent="0.2">
      <c r="A46" s="44" t="s">
        <v>37</v>
      </c>
      <c r="B46" s="45">
        <v>1100</v>
      </c>
      <c r="C46" s="45">
        <v>1150</v>
      </c>
      <c r="D46" s="45">
        <v>1175</v>
      </c>
      <c r="E46" s="45">
        <v>1225</v>
      </c>
      <c r="F46" s="45">
        <v>1350</v>
      </c>
      <c r="G46" s="45">
        <v>1350</v>
      </c>
    </row>
    <row r="47" spans="1:7" s="30" customFormat="1" ht="15.6" customHeight="1" x14ac:dyDescent="0.2">
      <c r="A47" s="46" t="s">
        <v>52</v>
      </c>
      <c r="B47" s="48">
        <v>930</v>
      </c>
      <c r="C47" s="47">
        <v>1250</v>
      </c>
      <c r="D47" s="47">
        <v>1280</v>
      </c>
      <c r="E47" s="47">
        <v>1310</v>
      </c>
      <c r="F47" s="47">
        <v>1340</v>
      </c>
      <c r="G47" s="47">
        <v>1340</v>
      </c>
    </row>
    <row r="48" spans="1:7" s="30" customFormat="1" ht="15.6" customHeight="1" x14ac:dyDescent="0.2">
      <c r="A48" s="44" t="s">
        <v>35</v>
      </c>
      <c r="B48" s="49">
        <v>915</v>
      </c>
      <c r="C48" s="49">
        <v>965</v>
      </c>
      <c r="D48" s="45">
        <v>1030</v>
      </c>
      <c r="E48" s="45">
        <v>1085</v>
      </c>
      <c r="F48" s="45">
        <v>1130</v>
      </c>
      <c r="G48" s="45">
        <v>1130</v>
      </c>
    </row>
    <row r="49" spans="1:9" s="30" customFormat="1" ht="15.6" customHeight="1" x14ac:dyDescent="0.2">
      <c r="A49" s="46" t="s">
        <v>53</v>
      </c>
      <c r="B49" s="48">
        <v>788</v>
      </c>
      <c r="C49" s="48">
        <v>800</v>
      </c>
      <c r="D49" s="48">
        <v>850</v>
      </c>
      <c r="E49" s="48">
        <v>880</v>
      </c>
      <c r="F49" s="48">
        <v>900</v>
      </c>
      <c r="G49" s="48">
        <v>900</v>
      </c>
    </row>
    <row r="50" spans="1:9" s="30" customFormat="1" ht="15.6" customHeight="1" x14ac:dyDescent="0.2">
      <c r="A50" s="44" t="s">
        <v>40</v>
      </c>
      <c r="B50" s="49">
        <v>850</v>
      </c>
      <c r="C50" s="49">
        <v>850</v>
      </c>
      <c r="D50" s="49">
        <v>935</v>
      </c>
      <c r="E50" s="49">
        <v>880</v>
      </c>
      <c r="F50" s="49">
        <v>880</v>
      </c>
      <c r="G50" s="49">
        <v>880</v>
      </c>
    </row>
    <row r="51" spans="1:9" s="30" customFormat="1" ht="15.6" customHeight="1" x14ac:dyDescent="0.2">
      <c r="A51" s="46" t="s">
        <v>28</v>
      </c>
      <c r="B51" s="47">
        <v>13719</v>
      </c>
      <c r="C51" s="47">
        <v>14837</v>
      </c>
      <c r="D51" s="47">
        <v>15801</v>
      </c>
      <c r="E51" s="47">
        <v>16643</v>
      </c>
      <c r="F51" s="47">
        <v>17340</v>
      </c>
      <c r="G51" s="47">
        <v>17340</v>
      </c>
    </row>
    <row r="52" spans="1:9" s="30" customFormat="1" ht="15.6" customHeight="1" x14ac:dyDescent="0.2">
      <c r="A52" s="50" t="s">
        <v>29</v>
      </c>
      <c r="B52" s="45">
        <v>59682</v>
      </c>
      <c r="C52" s="45">
        <v>61559</v>
      </c>
      <c r="D52" s="45">
        <v>66445</v>
      </c>
      <c r="E52" s="45">
        <v>71770</v>
      </c>
      <c r="F52" s="45">
        <v>73734</v>
      </c>
      <c r="G52" s="45">
        <v>73994</v>
      </c>
    </row>
    <row r="53" spans="1:9" s="30" customFormat="1" ht="15.6" customHeight="1" x14ac:dyDescent="0.25">
      <c r="A53" s="32"/>
      <c r="B53" s="24"/>
      <c r="C53" s="24"/>
      <c r="D53" s="24"/>
      <c r="E53" s="24"/>
      <c r="F53" s="24"/>
      <c r="G53" s="24"/>
    </row>
    <row r="54" spans="1:9" s="30" customFormat="1" ht="25.5" customHeight="1" x14ac:dyDescent="0.2">
      <c r="A54" s="15" t="s">
        <v>44</v>
      </c>
      <c r="B54" s="16" t="str">
        <f t="shared" ref="B54:G54" si="3">B35</f>
        <v>2015/16</v>
      </c>
      <c r="C54" s="16" t="str">
        <f t="shared" si="3"/>
        <v>2016/17</v>
      </c>
      <c r="D54" s="16" t="str">
        <f t="shared" si="3"/>
        <v>2017/18</v>
      </c>
      <c r="E54" s="16" t="str">
        <f t="shared" si="3"/>
        <v>2018/19</v>
      </c>
      <c r="F54" s="16" t="str">
        <f t="shared" si="3"/>
        <v>2019/20 Aug</v>
      </c>
      <c r="G54" s="16" t="str">
        <f t="shared" si="3"/>
        <v>2019/20 Sep</v>
      </c>
    </row>
    <row r="55" spans="1:9" ht="15.6" customHeight="1" x14ac:dyDescent="0.25">
      <c r="A55" s="44" t="s">
        <v>49</v>
      </c>
      <c r="B55" s="45">
        <v>1460</v>
      </c>
      <c r="C55" s="45">
        <v>2016</v>
      </c>
      <c r="D55" s="45">
        <v>2529</v>
      </c>
      <c r="E55" s="45">
        <v>2975</v>
      </c>
      <c r="F55" s="45">
        <v>2840</v>
      </c>
      <c r="G55" s="45">
        <v>2840</v>
      </c>
      <c r="H55"/>
      <c r="I55"/>
    </row>
    <row r="56" spans="1:9" ht="15.6" customHeight="1" x14ac:dyDescent="0.25">
      <c r="A56" s="46" t="s">
        <v>48</v>
      </c>
      <c r="B56" s="47">
        <v>2258</v>
      </c>
      <c r="C56" s="47">
        <v>1470</v>
      </c>
      <c r="D56" s="47">
        <v>3004</v>
      </c>
      <c r="E56" s="47">
        <v>2679</v>
      </c>
      <c r="F56" s="47">
        <v>2729</v>
      </c>
      <c r="G56" s="47">
        <v>2729</v>
      </c>
      <c r="H56"/>
      <c r="I56"/>
    </row>
    <row r="57" spans="1:9" ht="15.6" customHeight="1" x14ac:dyDescent="0.25">
      <c r="A57" s="44" t="s">
        <v>25</v>
      </c>
      <c r="B57" s="49">
        <v>425</v>
      </c>
      <c r="C57" s="49">
        <v>710</v>
      </c>
      <c r="D57" s="49">
        <v>721</v>
      </c>
      <c r="E57" s="49">
        <v>726</v>
      </c>
      <c r="F57" s="49">
        <v>581</v>
      </c>
      <c r="G57" s="49">
        <v>681</v>
      </c>
      <c r="H57"/>
      <c r="I57"/>
    </row>
    <row r="58" spans="1:9" ht="15.6" customHeight="1" x14ac:dyDescent="0.25">
      <c r="A58" s="46" t="s">
        <v>50</v>
      </c>
      <c r="B58" s="48">
        <v>293</v>
      </c>
      <c r="C58" s="48">
        <v>389</v>
      </c>
      <c r="D58" s="48">
        <v>481</v>
      </c>
      <c r="E58" s="48">
        <v>488</v>
      </c>
      <c r="F58" s="48">
        <v>450</v>
      </c>
      <c r="G58" s="48">
        <v>450</v>
      </c>
      <c r="H58"/>
      <c r="I58"/>
    </row>
    <row r="59" spans="1:9" ht="15.6" customHeight="1" x14ac:dyDescent="0.25">
      <c r="A59" s="44" t="s">
        <v>43</v>
      </c>
      <c r="B59" s="49">
        <v>307</v>
      </c>
      <c r="C59" s="49">
        <v>387</v>
      </c>
      <c r="D59" s="49">
        <v>317</v>
      </c>
      <c r="E59" s="49">
        <v>322</v>
      </c>
      <c r="F59" s="49">
        <v>377</v>
      </c>
      <c r="G59" s="49">
        <v>377</v>
      </c>
      <c r="H59"/>
      <c r="I59"/>
    </row>
    <row r="60" spans="1:9" ht="15.6" customHeight="1" x14ac:dyDescent="0.25">
      <c r="A60" s="46" t="s">
        <v>28</v>
      </c>
      <c r="B60" s="47">
        <v>3538</v>
      </c>
      <c r="C60" s="47">
        <v>4020</v>
      </c>
      <c r="D60" s="47">
        <v>3917</v>
      </c>
      <c r="E60" s="47">
        <v>3709</v>
      </c>
      <c r="F60" s="47">
        <v>3533</v>
      </c>
      <c r="G60" s="47">
        <v>3528</v>
      </c>
      <c r="H60"/>
      <c r="I60"/>
    </row>
    <row r="61" spans="1:9" ht="15.6" customHeight="1" x14ac:dyDescent="0.25">
      <c r="A61" s="50" t="s">
        <v>29</v>
      </c>
      <c r="B61" s="45">
        <v>8281</v>
      </c>
      <c r="C61" s="45">
        <v>8992</v>
      </c>
      <c r="D61" s="45">
        <v>10969</v>
      </c>
      <c r="E61" s="45">
        <v>10899</v>
      </c>
      <c r="F61" s="45">
        <v>10510</v>
      </c>
      <c r="G61" s="45">
        <v>10605</v>
      </c>
      <c r="H61"/>
      <c r="I61"/>
    </row>
    <row r="62" spans="1:9" ht="15.6" customHeight="1" x14ac:dyDescent="0.25">
      <c r="A62" s="33"/>
      <c r="B62" s="34"/>
      <c r="C62" s="34"/>
      <c r="D62" s="34"/>
      <c r="E62" s="34"/>
      <c r="F62" s="35"/>
      <c r="G62" s="35"/>
      <c r="H62"/>
      <c r="I62"/>
    </row>
    <row r="63" spans="1:9" ht="15.6" customHeight="1" x14ac:dyDescent="0.25">
      <c r="A63" s="43" t="s">
        <v>56</v>
      </c>
      <c r="B63" s="36"/>
      <c r="C63" s="36"/>
      <c r="D63" s="36"/>
      <c r="E63" s="36"/>
      <c r="F63" s="36"/>
      <c r="G63" s="36"/>
      <c r="H63" s="36"/>
      <c r="I63" s="36"/>
    </row>
  </sheetData>
  <mergeCells count="1">
    <mergeCell ref="A1:F1"/>
  </mergeCells>
  <hyperlinks>
    <hyperlink ref="A63" r:id="rId1" xr:uid="{00000000-0004-0000-02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MK36"/>
  <sheetViews>
    <sheetView showGridLines="0" topLeftCell="A14" zoomScaleNormal="100" workbookViewId="0">
      <selection activeCell="J35" sqref="A22:J35"/>
    </sheetView>
  </sheetViews>
  <sheetFormatPr defaultRowHeight="15" x14ac:dyDescent="0.25"/>
  <cols>
    <col min="1" max="1" width="15.28515625" style="12"/>
    <col min="2" max="10" width="11.28515625" style="13"/>
    <col min="11" max="1025" width="9" style="12"/>
  </cols>
  <sheetData>
    <row r="1" spans="1:1024" ht="15.6" customHeight="1" x14ac:dyDescent="0.25">
      <c r="A1" s="3" t="s">
        <v>57</v>
      </c>
      <c r="B1" s="3"/>
      <c r="C1" s="3"/>
      <c r="D1" s="3"/>
      <c r="E1" s="3"/>
      <c r="F1" s="3"/>
      <c r="G1" s="3"/>
      <c r="H1" s="3"/>
      <c r="I1" s="3"/>
      <c r="J1" s="3"/>
      <c r="K1" s="37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ht="15.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25.5" customHeight="1" x14ac:dyDescent="0.25">
      <c r="A3" s="38" t="s">
        <v>58</v>
      </c>
      <c r="B3" s="38" t="s">
        <v>59</v>
      </c>
      <c r="C3" s="38" t="s">
        <v>60</v>
      </c>
      <c r="D3" s="38" t="s">
        <v>16</v>
      </c>
      <c r="E3" s="38" t="s">
        <v>30</v>
      </c>
      <c r="F3" s="38" t="s">
        <v>61</v>
      </c>
      <c r="G3" s="38" t="s">
        <v>38</v>
      </c>
      <c r="H3" s="38" t="s">
        <v>62</v>
      </c>
      <c r="I3" s="38" t="s">
        <v>42</v>
      </c>
      <c r="J3" s="38" t="s">
        <v>44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15.6" hidden="1" customHeight="1" x14ac:dyDescent="0.25">
      <c r="A4" s="39" t="s">
        <v>63</v>
      </c>
      <c r="B4" s="40" t="s">
        <v>64</v>
      </c>
      <c r="C4" s="40" t="s">
        <v>65</v>
      </c>
      <c r="D4" s="40" t="s">
        <v>66</v>
      </c>
      <c r="E4" s="40" t="s">
        <v>67</v>
      </c>
      <c r="F4" s="40" t="s">
        <v>68</v>
      </c>
      <c r="G4" s="40" t="s">
        <v>69</v>
      </c>
      <c r="H4" s="40" t="s">
        <v>70</v>
      </c>
      <c r="I4" s="40" t="s">
        <v>71</v>
      </c>
      <c r="J4" s="40" t="s">
        <v>72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15.6" customHeight="1" x14ac:dyDescent="0.25">
      <c r="A5" s="52" t="s">
        <v>73</v>
      </c>
      <c r="B5" s="53" t="s">
        <v>74</v>
      </c>
      <c r="C5" s="53" t="s">
        <v>75</v>
      </c>
      <c r="D5" s="53" t="s">
        <v>76</v>
      </c>
      <c r="E5" s="53" t="s">
        <v>77</v>
      </c>
      <c r="F5" s="53" t="s">
        <v>78</v>
      </c>
      <c r="G5" s="53" t="s">
        <v>79</v>
      </c>
      <c r="H5" s="53" t="s">
        <v>80</v>
      </c>
      <c r="I5" s="53" t="s">
        <v>81</v>
      </c>
      <c r="J5" s="53" t="s">
        <v>82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15.6" customHeight="1" x14ac:dyDescent="0.25">
      <c r="A6" s="54" t="s">
        <v>83</v>
      </c>
      <c r="B6" s="55" t="s">
        <v>84</v>
      </c>
      <c r="C6" s="55" t="s">
        <v>82</v>
      </c>
      <c r="D6" s="55" t="s">
        <v>85</v>
      </c>
      <c r="E6" s="55" t="s">
        <v>86</v>
      </c>
      <c r="F6" s="55" t="s">
        <v>87</v>
      </c>
      <c r="G6" s="55" t="s">
        <v>88</v>
      </c>
      <c r="H6" s="55" t="s">
        <v>89</v>
      </c>
      <c r="I6" s="55" t="s">
        <v>90</v>
      </c>
      <c r="J6" s="55" t="s">
        <v>91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15.6" customHeight="1" x14ac:dyDescent="0.25">
      <c r="A7" s="52" t="s">
        <v>92</v>
      </c>
      <c r="B7" s="53" t="s">
        <v>93</v>
      </c>
      <c r="C7" s="53" t="s">
        <v>91</v>
      </c>
      <c r="D7" s="53" t="s">
        <v>94</v>
      </c>
      <c r="E7" s="53" t="s">
        <v>95</v>
      </c>
      <c r="F7" s="53" t="s">
        <v>96</v>
      </c>
      <c r="G7" s="53" t="s">
        <v>97</v>
      </c>
      <c r="H7" s="53" t="s">
        <v>98</v>
      </c>
      <c r="I7" s="53" t="s">
        <v>99</v>
      </c>
      <c r="J7" s="53" t="s">
        <v>100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ht="15.6" customHeight="1" x14ac:dyDescent="0.25">
      <c r="A8" s="54" t="s">
        <v>101</v>
      </c>
      <c r="B8" s="55" t="s">
        <v>102</v>
      </c>
      <c r="C8" s="55" t="s">
        <v>100</v>
      </c>
      <c r="D8" s="55" t="s">
        <v>103</v>
      </c>
      <c r="E8" s="55" t="s">
        <v>104</v>
      </c>
      <c r="F8" s="55" t="s">
        <v>105</v>
      </c>
      <c r="G8" s="55" t="s">
        <v>106</v>
      </c>
      <c r="H8" s="55" t="s">
        <v>107</v>
      </c>
      <c r="I8" s="55" t="s">
        <v>108</v>
      </c>
      <c r="J8" s="55" t="s">
        <v>109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15.6" customHeight="1" x14ac:dyDescent="0.25">
      <c r="A9" s="52" t="s">
        <v>110</v>
      </c>
      <c r="B9" s="53" t="s">
        <v>111</v>
      </c>
      <c r="C9" s="53" t="s">
        <v>109</v>
      </c>
      <c r="D9" s="53" t="s">
        <v>112</v>
      </c>
      <c r="E9" s="53" t="s">
        <v>67</v>
      </c>
      <c r="F9" s="53" t="s">
        <v>113</v>
      </c>
      <c r="G9" s="53" t="s">
        <v>114</v>
      </c>
      <c r="H9" s="53" t="s">
        <v>115</v>
      </c>
      <c r="I9" s="53" t="s">
        <v>116</v>
      </c>
      <c r="J9" s="53" t="s">
        <v>117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15.6" customHeight="1" x14ac:dyDescent="0.25">
      <c r="A10" s="54" t="s">
        <v>118</v>
      </c>
      <c r="B10" s="55" t="s">
        <v>119</v>
      </c>
      <c r="C10" s="55" t="s">
        <v>117</v>
      </c>
      <c r="D10" s="55" t="s">
        <v>120</v>
      </c>
      <c r="E10" s="55" t="s">
        <v>121</v>
      </c>
      <c r="F10" s="55" t="s">
        <v>122</v>
      </c>
      <c r="G10" s="55" t="s">
        <v>123</v>
      </c>
      <c r="H10" s="55" t="s">
        <v>124</v>
      </c>
      <c r="I10" s="55" t="s">
        <v>125</v>
      </c>
      <c r="J10" s="55" t="s">
        <v>126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ht="15.6" customHeight="1" x14ac:dyDescent="0.25">
      <c r="A11" s="52" t="s">
        <v>127</v>
      </c>
      <c r="B11" s="53" t="s">
        <v>128</v>
      </c>
      <c r="C11" s="53" t="s">
        <v>126</v>
      </c>
      <c r="D11" s="53" t="s">
        <v>129</v>
      </c>
      <c r="E11" s="53" t="s">
        <v>130</v>
      </c>
      <c r="F11" s="53" t="s">
        <v>131</v>
      </c>
      <c r="G11" s="53" t="s">
        <v>132</v>
      </c>
      <c r="H11" s="53" t="s">
        <v>133</v>
      </c>
      <c r="I11" s="53" t="s">
        <v>134</v>
      </c>
      <c r="J11" s="53" t="s">
        <v>135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</row>
    <row r="12" spans="1:1024" ht="15.6" customHeight="1" x14ac:dyDescent="0.25">
      <c r="A12" s="54" t="s">
        <v>136</v>
      </c>
      <c r="B12" s="55" t="s">
        <v>137</v>
      </c>
      <c r="C12" s="55" t="s">
        <v>135</v>
      </c>
      <c r="D12" s="55" t="s">
        <v>138</v>
      </c>
      <c r="E12" s="55" t="s">
        <v>139</v>
      </c>
      <c r="F12" s="55" t="s">
        <v>140</v>
      </c>
      <c r="G12" s="55" t="s">
        <v>141</v>
      </c>
      <c r="H12" s="55" t="s">
        <v>142</v>
      </c>
      <c r="I12" s="55" t="s">
        <v>143</v>
      </c>
      <c r="J12" s="55" t="s">
        <v>144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15.6" customHeight="1" x14ac:dyDescent="0.25">
      <c r="A13" s="52" t="s">
        <v>145</v>
      </c>
      <c r="B13" s="53" t="s">
        <v>146</v>
      </c>
      <c r="C13" s="53" t="s">
        <v>144</v>
      </c>
      <c r="D13" s="53" t="s">
        <v>147</v>
      </c>
      <c r="E13" s="53" t="s">
        <v>148</v>
      </c>
      <c r="F13" s="53" t="s">
        <v>149</v>
      </c>
      <c r="G13" s="53" t="s">
        <v>150</v>
      </c>
      <c r="H13" s="53" t="s">
        <v>151</v>
      </c>
      <c r="I13" s="53" t="s">
        <v>152</v>
      </c>
      <c r="J13" s="53" t="s">
        <v>153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15.6" customHeight="1" x14ac:dyDescent="0.25">
      <c r="A14" s="54" t="s">
        <v>17</v>
      </c>
      <c r="B14" s="55" t="s">
        <v>154</v>
      </c>
      <c r="C14" s="55" t="s">
        <v>153</v>
      </c>
      <c r="D14" s="55" t="s">
        <v>155</v>
      </c>
      <c r="E14" s="55" t="s">
        <v>156</v>
      </c>
      <c r="F14" s="55" t="s">
        <v>157</v>
      </c>
      <c r="G14" s="55" t="s">
        <v>158</v>
      </c>
      <c r="H14" s="55" t="s">
        <v>159</v>
      </c>
      <c r="I14" s="55" t="s">
        <v>160</v>
      </c>
      <c r="J14" s="55" t="s">
        <v>161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s="37" customFormat="1" ht="15.6" customHeight="1" x14ac:dyDescent="0.25">
      <c r="A15" s="52" t="s">
        <v>18</v>
      </c>
      <c r="B15" s="53" t="s">
        <v>162</v>
      </c>
      <c r="C15" s="53" t="s">
        <v>161</v>
      </c>
      <c r="D15" s="53" t="s">
        <v>163</v>
      </c>
      <c r="E15" s="53" t="s">
        <v>164</v>
      </c>
      <c r="F15" s="53" t="s">
        <v>165</v>
      </c>
      <c r="G15" s="53" t="s">
        <v>166</v>
      </c>
      <c r="H15" s="53" t="s">
        <v>167</v>
      </c>
      <c r="I15" s="53" t="s">
        <v>168</v>
      </c>
      <c r="J15" s="53" t="s">
        <v>169</v>
      </c>
      <c r="L15" s="41"/>
      <c r="M15" s="41"/>
      <c r="N15" s="41"/>
      <c r="O15" s="41"/>
      <c r="P15" s="41"/>
      <c r="Q15" s="41"/>
      <c r="R15" s="41"/>
      <c r="S15" s="41"/>
      <c r="T15" s="41"/>
      <c r="U15" s="41"/>
    </row>
    <row r="16" spans="1:1024" ht="15.6" customHeight="1" x14ac:dyDescent="0.25">
      <c r="A16" s="54" t="s">
        <v>19</v>
      </c>
      <c r="B16" s="55" t="s">
        <v>170</v>
      </c>
      <c r="C16" s="55" t="s">
        <v>169</v>
      </c>
      <c r="D16" s="55" t="s">
        <v>171</v>
      </c>
      <c r="E16" s="55" t="s">
        <v>172</v>
      </c>
      <c r="F16" s="55" t="s">
        <v>173</v>
      </c>
      <c r="G16" s="55" t="s">
        <v>174</v>
      </c>
      <c r="H16" s="55" t="s">
        <v>175</v>
      </c>
      <c r="I16" s="55" t="s">
        <v>176</v>
      </c>
      <c r="J16" s="55" t="s">
        <v>177</v>
      </c>
      <c r="K16"/>
      <c r="L16" s="41"/>
      <c r="M16" s="41"/>
      <c r="N16" s="41"/>
      <c r="O16" s="41"/>
      <c r="P16" s="41"/>
      <c r="Q16" s="41"/>
      <c r="R16" s="41"/>
      <c r="S16" s="41"/>
      <c r="T16" s="41"/>
      <c r="U16" s="41"/>
    </row>
    <row r="17" spans="1:21" ht="15.6" customHeight="1" x14ac:dyDescent="0.25">
      <c r="A17" s="52" t="s">
        <v>20</v>
      </c>
      <c r="B17" s="53" t="s">
        <v>272</v>
      </c>
      <c r="C17" s="53" t="s">
        <v>177</v>
      </c>
      <c r="D17" s="53" t="s">
        <v>178</v>
      </c>
      <c r="E17" s="53" t="s">
        <v>104</v>
      </c>
      <c r="F17" s="53" t="s">
        <v>179</v>
      </c>
      <c r="G17" s="53" t="s">
        <v>103</v>
      </c>
      <c r="H17" s="53" t="s">
        <v>273</v>
      </c>
      <c r="I17" s="53" t="s">
        <v>274</v>
      </c>
      <c r="J17" s="53" t="s">
        <v>182</v>
      </c>
      <c r="K17"/>
      <c r="L17" s="41"/>
      <c r="M17" s="41"/>
      <c r="N17" s="41"/>
      <c r="O17" s="41"/>
      <c r="P17" s="41"/>
      <c r="Q17" s="41"/>
      <c r="R17" s="41"/>
      <c r="S17" s="41"/>
      <c r="T17" s="41"/>
      <c r="U17" s="41"/>
    </row>
    <row r="18" spans="1:21" ht="15.6" customHeight="1" x14ac:dyDescent="0.25">
      <c r="A18" s="54" t="s">
        <v>180</v>
      </c>
      <c r="B18" s="55" t="s">
        <v>181</v>
      </c>
      <c r="C18" s="55" t="s">
        <v>182</v>
      </c>
      <c r="D18" s="55" t="s">
        <v>183</v>
      </c>
      <c r="E18" s="55" t="s">
        <v>184</v>
      </c>
      <c r="F18" s="55" t="s">
        <v>185</v>
      </c>
      <c r="G18" s="55" t="s">
        <v>186</v>
      </c>
      <c r="H18" s="55" t="s">
        <v>187</v>
      </c>
      <c r="I18" s="55" t="s">
        <v>188</v>
      </c>
      <c r="J18" s="55" t="s">
        <v>275</v>
      </c>
      <c r="K18"/>
      <c r="L18" s="41"/>
      <c r="M18" s="41"/>
      <c r="N18" s="41"/>
      <c r="O18" s="41"/>
      <c r="P18" s="41"/>
      <c r="Q18" s="41"/>
      <c r="R18" s="41"/>
      <c r="S18" s="41"/>
      <c r="T18" s="41"/>
      <c r="U18" s="41"/>
    </row>
    <row r="19" spans="1:21" ht="15.6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/>
      <c r="L19"/>
    </row>
    <row r="20" spans="1:21" ht="38.25" x14ac:dyDescent="0.25">
      <c r="A20" s="38" t="s">
        <v>189</v>
      </c>
      <c r="B20" s="38" t="s">
        <v>59</v>
      </c>
      <c r="C20" s="38" t="s">
        <v>60</v>
      </c>
      <c r="D20" s="38" t="s">
        <v>16</v>
      </c>
      <c r="E20" s="38" t="s">
        <v>30</v>
      </c>
      <c r="F20" s="38" t="s">
        <v>61</v>
      </c>
      <c r="G20" s="38" t="s">
        <v>38</v>
      </c>
      <c r="H20" s="38" t="s">
        <v>62</v>
      </c>
      <c r="I20" s="38" t="s">
        <v>42</v>
      </c>
      <c r="J20" s="38" t="s">
        <v>44</v>
      </c>
      <c r="K20"/>
      <c r="L20"/>
    </row>
    <row r="21" spans="1:21" ht="15.6" hidden="1" customHeight="1" x14ac:dyDescent="0.25">
      <c r="A21" s="39" t="s">
        <v>63</v>
      </c>
      <c r="B21" s="40" t="s">
        <v>190</v>
      </c>
      <c r="C21" s="40" t="s">
        <v>191</v>
      </c>
      <c r="D21" s="40" t="s">
        <v>192</v>
      </c>
      <c r="E21" s="40" t="s">
        <v>193</v>
      </c>
      <c r="F21" s="40" t="s">
        <v>194</v>
      </c>
      <c r="G21" s="40" t="s">
        <v>195</v>
      </c>
      <c r="H21" s="40" t="s">
        <v>70</v>
      </c>
      <c r="I21" s="40" t="s">
        <v>196</v>
      </c>
      <c r="J21" s="40" t="s">
        <v>197</v>
      </c>
      <c r="K21"/>
      <c r="L21" s="42"/>
    </row>
    <row r="22" spans="1:21" ht="15.6" customHeight="1" x14ac:dyDescent="0.25">
      <c r="A22" s="52" t="s">
        <v>73</v>
      </c>
      <c r="B22" s="53" t="s">
        <v>190</v>
      </c>
      <c r="C22" s="53" t="s">
        <v>197</v>
      </c>
      <c r="D22" s="53" t="s">
        <v>198</v>
      </c>
      <c r="E22" s="53" t="s">
        <v>199</v>
      </c>
      <c r="F22" s="53" t="s">
        <v>200</v>
      </c>
      <c r="G22" s="53" t="s">
        <v>201</v>
      </c>
      <c r="H22" s="53" t="s">
        <v>80</v>
      </c>
      <c r="I22" s="53" t="s">
        <v>202</v>
      </c>
      <c r="J22" s="53" t="s">
        <v>203</v>
      </c>
      <c r="K22"/>
    </row>
    <row r="23" spans="1:21" ht="15.6" customHeight="1" x14ac:dyDescent="0.25">
      <c r="A23" s="54" t="s">
        <v>83</v>
      </c>
      <c r="B23" s="55" t="s">
        <v>190</v>
      </c>
      <c r="C23" s="55" t="s">
        <v>203</v>
      </c>
      <c r="D23" s="55" t="s">
        <v>204</v>
      </c>
      <c r="E23" s="55" t="s">
        <v>205</v>
      </c>
      <c r="F23" s="55" t="s">
        <v>206</v>
      </c>
      <c r="G23" s="55" t="s">
        <v>207</v>
      </c>
      <c r="H23" s="55" t="s">
        <v>89</v>
      </c>
      <c r="I23" s="55" t="s">
        <v>208</v>
      </c>
      <c r="J23" s="55" t="s">
        <v>209</v>
      </c>
      <c r="K23"/>
    </row>
    <row r="24" spans="1:21" ht="15.6" customHeight="1" x14ac:dyDescent="0.25">
      <c r="A24" s="52" t="s">
        <v>92</v>
      </c>
      <c r="B24" s="53" t="s">
        <v>190</v>
      </c>
      <c r="C24" s="53" t="s">
        <v>209</v>
      </c>
      <c r="D24" s="53" t="s">
        <v>210</v>
      </c>
      <c r="E24" s="53" t="s">
        <v>211</v>
      </c>
      <c r="F24" s="53" t="s">
        <v>212</v>
      </c>
      <c r="G24" s="53" t="s">
        <v>213</v>
      </c>
      <c r="H24" s="53" t="s">
        <v>98</v>
      </c>
      <c r="I24" s="53" t="s">
        <v>214</v>
      </c>
      <c r="J24" s="53" t="s">
        <v>215</v>
      </c>
      <c r="K24"/>
    </row>
    <row r="25" spans="1:21" ht="15.6" customHeight="1" x14ac:dyDescent="0.25">
      <c r="A25" s="54" t="s">
        <v>101</v>
      </c>
      <c r="B25" s="55" t="s">
        <v>190</v>
      </c>
      <c r="C25" s="55" t="s">
        <v>215</v>
      </c>
      <c r="D25" s="55" t="s">
        <v>216</v>
      </c>
      <c r="E25" s="55" t="s">
        <v>217</v>
      </c>
      <c r="F25" s="55" t="s">
        <v>218</v>
      </c>
      <c r="G25" s="55" t="s">
        <v>219</v>
      </c>
      <c r="H25" s="55" t="s">
        <v>107</v>
      </c>
      <c r="I25" s="55" t="s">
        <v>220</v>
      </c>
      <c r="J25" s="55" t="s">
        <v>221</v>
      </c>
      <c r="K25"/>
    </row>
    <row r="26" spans="1:21" ht="15.6" customHeight="1" x14ac:dyDescent="0.25">
      <c r="A26" s="52" t="s">
        <v>110</v>
      </c>
      <c r="B26" s="53" t="s">
        <v>190</v>
      </c>
      <c r="C26" s="53" t="s">
        <v>221</v>
      </c>
      <c r="D26" s="53" t="s">
        <v>222</v>
      </c>
      <c r="E26" s="53" t="s">
        <v>223</v>
      </c>
      <c r="F26" s="53" t="s">
        <v>224</v>
      </c>
      <c r="G26" s="53" t="s">
        <v>225</v>
      </c>
      <c r="H26" s="53" t="s">
        <v>115</v>
      </c>
      <c r="I26" s="53" t="s">
        <v>226</v>
      </c>
      <c r="J26" s="53" t="s">
        <v>227</v>
      </c>
      <c r="K26"/>
    </row>
    <row r="27" spans="1:21" ht="15.6" customHeight="1" x14ac:dyDescent="0.25">
      <c r="A27" s="54" t="s">
        <v>118</v>
      </c>
      <c r="B27" s="55" t="s">
        <v>190</v>
      </c>
      <c r="C27" s="55" t="s">
        <v>227</v>
      </c>
      <c r="D27" s="55" t="s">
        <v>228</v>
      </c>
      <c r="E27" s="55" t="s">
        <v>217</v>
      </c>
      <c r="F27" s="55" t="s">
        <v>229</v>
      </c>
      <c r="G27" s="55" t="s">
        <v>230</v>
      </c>
      <c r="H27" s="55" t="s">
        <v>124</v>
      </c>
      <c r="I27" s="55" t="s">
        <v>231</v>
      </c>
      <c r="J27" s="55" t="s">
        <v>232</v>
      </c>
      <c r="K27"/>
    </row>
    <row r="28" spans="1:21" ht="15.6" customHeight="1" x14ac:dyDescent="0.25">
      <c r="A28" s="52" t="s">
        <v>127</v>
      </c>
      <c r="B28" s="53" t="s">
        <v>190</v>
      </c>
      <c r="C28" s="53" t="s">
        <v>232</v>
      </c>
      <c r="D28" s="53" t="s">
        <v>233</v>
      </c>
      <c r="E28" s="53" t="s">
        <v>234</v>
      </c>
      <c r="F28" s="53" t="s">
        <v>235</v>
      </c>
      <c r="G28" s="53" t="s">
        <v>236</v>
      </c>
      <c r="H28" s="53" t="s">
        <v>133</v>
      </c>
      <c r="I28" s="53" t="s">
        <v>237</v>
      </c>
      <c r="J28" s="53" t="s">
        <v>238</v>
      </c>
      <c r="K28"/>
    </row>
    <row r="29" spans="1:21" ht="15.6" customHeight="1" x14ac:dyDescent="0.25">
      <c r="A29" s="54" t="s">
        <v>136</v>
      </c>
      <c r="B29" s="55" t="s">
        <v>190</v>
      </c>
      <c r="C29" s="55" t="s">
        <v>238</v>
      </c>
      <c r="D29" s="55" t="s">
        <v>239</v>
      </c>
      <c r="E29" s="55" t="s">
        <v>223</v>
      </c>
      <c r="F29" s="55" t="s">
        <v>240</v>
      </c>
      <c r="G29" s="55" t="s">
        <v>241</v>
      </c>
      <c r="H29" s="55" t="s">
        <v>142</v>
      </c>
      <c r="I29" s="55" t="s">
        <v>242</v>
      </c>
      <c r="J29" s="55" t="s">
        <v>243</v>
      </c>
      <c r="K29"/>
    </row>
    <row r="30" spans="1:21" ht="15.6" customHeight="1" x14ac:dyDescent="0.25">
      <c r="A30" s="52" t="s">
        <v>145</v>
      </c>
      <c r="B30" s="53" t="s">
        <v>190</v>
      </c>
      <c r="C30" s="53" t="s">
        <v>243</v>
      </c>
      <c r="D30" s="53" t="s">
        <v>244</v>
      </c>
      <c r="E30" s="53" t="s">
        <v>245</v>
      </c>
      <c r="F30" s="53" t="s">
        <v>246</v>
      </c>
      <c r="G30" s="53" t="s">
        <v>247</v>
      </c>
      <c r="H30" s="53" t="s">
        <v>151</v>
      </c>
      <c r="I30" s="53" t="s">
        <v>248</v>
      </c>
      <c r="J30" s="53" t="s">
        <v>249</v>
      </c>
      <c r="K30"/>
    </row>
    <row r="31" spans="1:21" ht="15.6" customHeight="1" x14ac:dyDescent="0.25">
      <c r="A31" s="54" t="s">
        <v>17</v>
      </c>
      <c r="B31" s="55" t="s">
        <v>190</v>
      </c>
      <c r="C31" s="55" t="s">
        <v>249</v>
      </c>
      <c r="D31" s="55" t="s">
        <v>250</v>
      </c>
      <c r="E31" s="55" t="s">
        <v>251</v>
      </c>
      <c r="F31" s="55" t="s">
        <v>252</v>
      </c>
      <c r="G31" s="55" t="s">
        <v>253</v>
      </c>
      <c r="H31" s="55" t="s">
        <v>159</v>
      </c>
      <c r="I31" s="55" t="s">
        <v>254</v>
      </c>
      <c r="J31" s="55" t="s">
        <v>255</v>
      </c>
      <c r="K31"/>
    </row>
    <row r="32" spans="1:21" ht="15.6" customHeight="1" x14ac:dyDescent="0.25">
      <c r="A32" s="52" t="s">
        <v>18</v>
      </c>
      <c r="B32" s="53" t="s">
        <v>190</v>
      </c>
      <c r="C32" s="53" t="s">
        <v>255</v>
      </c>
      <c r="D32" s="53" t="s">
        <v>256</v>
      </c>
      <c r="E32" s="53" t="s">
        <v>257</v>
      </c>
      <c r="F32" s="53" t="s">
        <v>258</v>
      </c>
      <c r="G32" s="53" t="s">
        <v>259</v>
      </c>
      <c r="H32" s="53" t="s">
        <v>167</v>
      </c>
      <c r="I32" s="53" t="s">
        <v>260</v>
      </c>
      <c r="J32" s="53" t="s">
        <v>261</v>
      </c>
      <c r="K32"/>
    </row>
    <row r="33" spans="1:11" ht="15.6" customHeight="1" x14ac:dyDescent="0.25">
      <c r="A33" s="54" t="s">
        <v>19</v>
      </c>
      <c r="B33" s="55" t="s">
        <v>190</v>
      </c>
      <c r="C33" s="55" t="s">
        <v>261</v>
      </c>
      <c r="D33" s="55" t="s">
        <v>262</v>
      </c>
      <c r="E33" s="55" t="s">
        <v>211</v>
      </c>
      <c r="F33" s="55" t="s">
        <v>263</v>
      </c>
      <c r="G33" s="55" t="s">
        <v>236</v>
      </c>
      <c r="H33" s="55" t="s">
        <v>175</v>
      </c>
      <c r="I33" s="55" t="s">
        <v>233</v>
      </c>
      <c r="J33" s="55" t="s">
        <v>264</v>
      </c>
      <c r="K33"/>
    </row>
    <row r="34" spans="1:11" ht="15.6" customHeight="1" x14ac:dyDescent="0.25">
      <c r="A34" s="52" t="s">
        <v>20</v>
      </c>
      <c r="B34" s="53" t="s">
        <v>190</v>
      </c>
      <c r="C34" s="53" t="s">
        <v>264</v>
      </c>
      <c r="D34" s="53" t="s">
        <v>276</v>
      </c>
      <c r="E34" s="53" t="s">
        <v>265</v>
      </c>
      <c r="F34" s="53" t="s">
        <v>277</v>
      </c>
      <c r="G34" s="53" t="s">
        <v>278</v>
      </c>
      <c r="H34" s="53" t="s">
        <v>273</v>
      </c>
      <c r="I34" s="53" t="s">
        <v>279</v>
      </c>
      <c r="J34" s="53" t="s">
        <v>280</v>
      </c>
      <c r="K34"/>
    </row>
    <row r="35" spans="1:11" ht="15.6" customHeight="1" x14ac:dyDescent="0.25">
      <c r="A35" s="54" t="s">
        <v>180</v>
      </c>
      <c r="B35" s="55" t="s">
        <v>190</v>
      </c>
      <c r="C35" s="55" t="s">
        <v>280</v>
      </c>
      <c r="D35" s="55" t="s">
        <v>266</v>
      </c>
      <c r="E35" s="55" t="s">
        <v>265</v>
      </c>
      <c r="F35" s="55" t="s">
        <v>281</v>
      </c>
      <c r="G35" s="55" t="s">
        <v>253</v>
      </c>
      <c r="H35" s="55" t="s">
        <v>187</v>
      </c>
      <c r="I35" s="55" t="s">
        <v>267</v>
      </c>
      <c r="J35" s="55" t="s">
        <v>282</v>
      </c>
      <c r="K35"/>
    </row>
    <row r="36" spans="1:11" ht="15.6" customHeight="1" x14ac:dyDescent="0.25">
      <c r="A36" s="43" t="s">
        <v>268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</row>
  </sheetData>
  <mergeCells count="3">
    <mergeCell ref="A1:J1"/>
    <mergeCell ref="A2:J2"/>
    <mergeCell ref="A19:J19"/>
  </mergeCells>
  <hyperlinks>
    <hyperlink ref="A36" r:id="rId1" xr:uid="{00000000-0004-0000-0300-000000000000}"/>
  </hyperlinks>
  <pageMargins left="0.51180555555555496" right="0.51180555555555496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Prices and Quotations</vt:lpstr>
      <vt:lpstr>Soy Oil</vt:lpstr>
      <vt:lpstr>Palm Oil</vt:lpstr>
      <vt:lpstr>Brazilian Soy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PEDRO TINO PINHEIRO FREITAS</cp:lastModifiedBy>
  <cp:revision>1</cp:revision>
  <dcterms:created xsi:type="dcterms:W3CDTF">2006-09-25T12:47:36Z</dcterms:created>
  <dcterms:modified xsi:type="dcterms:W3CDTF">2019-09-23T14:34:57Z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