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henrique.filho\Desktop\Release 1T23\"/>
    </mc:Choice>
  </mc:AlternateContent>
  <xr:revisionPtr revIDLastSave="0" documentId="13_ncr:1_{ED9563DF-0DFA-4713-8D07-ACD36ECC8465}" xr6:coauthVersionLast="47" xr6:coauthVersionMax="47" xr10:uidLastSave="{00000000-0000-0000-0000-000000000000}"/>
  <bookViews>
    <workbookView xWindow="-110" yWindow="-110" windowWidth="19420" windowHeight="10420" tabRatio="879" xr2:uid="{0B02CCD6-95FE-4E26-99B2-8F65F05EC244}"/>
  </bookViews>
  <sheets>
    <sheet name="DRE" sheetId="8" r:id="rId1"/>
    <sheet name="DRE BeOnline SaaS" sheetId="11" r:id="rId2"/>
    <sheet name="DRE Commerce" sheetId="12" r:id="rId3"/>
    <sheet name="Breakdown Receita de Commerce" sheetId="38" r:id="rId4"/>
    <sheet name="BP" sheetId="39" r:id="rId5"/>
    <sheet name="Fluxo de Caixa" sheetId="40" r:id="rId6"/>
    <sheet name="Dados Operacionais" sheetId="37" r:id="rId7"/>
  </sheets>
  <definedNames>
    <definedName name="\" localSheetId="4" hidden="1">{"CAPA CONSELHO(FISCAL)ACIONISTAS",#N/A,TRUE,"capa (2)";"CAPITAL 2002",#N/A,TRUE,"capital (2)";"INDICES2002",#N/A,TRUE,"índices bal (2)";"BAL(B)2002",#N/A,TRUE,"BAL B (2)";"RESULTADO 12",#N/A,TRUE,"resultado";"RESULTADO mes a mes (B)2002",#N/A,TRUE,"mês a mês (2)";"DOAR(B)2002",#N/A,TRUE,"DOAR B (2)";"MUTAÇÃO(B)2002",#N/A,TRUE,"mutação B (2)";"ESTOQUE(B)2002",#N/A,TRUE,"estoque";"PERMANENTE(B)2002",#N/A,TRUE,"permanente B (2)";"PERFIL(B)2002",#N/A,TRUE,"PERFIL B (2)";"EBTIDA 12",#N/A,TRUE,"ebitda";"FLUXO(B)2002",#N/A,TRUE,"FLUXO B (2)";"PROVISÕES2002",#N/A,TRUE,"prov-contas a receber";"CAPA CONTROLADORA",#N/A,TRUE,"capa (2)";"BAL(A)2002",#N/A,TRUE,"BAL A (2)";"RESULTADO mes a mes (A)2002",#N/A,TRUE,"mês a mês (2)";"MUTAÇÃO(A)2002",#N/A,TRUE,"mutação A (2)";"DOAR(A)2002",#N/A,TRUE,"DOAR A (2)";"ESTOQUE(A)2002",#N/A,TRUE,"estoque";"PERMANENTE(A)2002",#N/A,TRUE,"permanente A (2)"}</definedName>
    <definedName name="\" localSheetId="6" hidden="1">{"CAPA CONSELHO(FISCAL)ACIONISTAS",#N/A,TRUE,"capa (2)";"CAPITAL 2002",#N/A,TRUE,"capital (2)";"INDICES2002",#N/A,TRUE,"índices bal (2)";"BAL(B)2002",#N/A,TRUE,"BAL B (2)";"RESULTADO 12",#N/A,TRUE,"resultado";"RESULTADO mes a mes (B)2002",#N/A,TRUE,"mês a mês (2)";"DOAR(B)2002",#N/A,TRUE,"DOAR B (2)";"MUTAÇÃO(B)2002",#N/A,TRUE,"mutação B (2)";"ESTOQUE(B)2002",#N/A,TRUE,"estoque";"PERMANENTE(B)2002",#N/A,TRUE,"permanente B (2)";"PERFIL(B)2002",#N/A,TRUE,"PERFIL B (2)";"EBTIDA 12",#N/A,TRUE,"ebitda";"FLUXO(B)2002",#N/A,TRUE,"FLUXO B (2)";"PROVISÕES2002",#N/A,TRUE,"prov-contas a receber";"CAPA CONTROLADORA",#N/A,TRUE,"capa (2)";"BAL(A)2002",#N/A,TRUE,"BAL A (2)";"RESULTADO mes a mes (A)2002",#N/A,TRUE,"mês a mês (2)";"MUTAÇÃO(A)2002",#N/A,TRUE,"mutação A (2)";"DOAR(A)2002",#N/A,TRUE,"DOAR A (2)";"ESTOQUE(A)2002",#N/A,TRUE,"estoque";"PERMANENTE(A)2002",#N/A,TRUE,"permanente A (2)"}</definedName>
    <definedName name="\" localSheetId="5" hidden="1">{"CAPA CONSELHO(FISCAL)ACIONISTAS",#N/A,TRUE,"capa (2)";"CAPITAL 2002",#N/A,TRUE,"capital (2)";"INDICES2002",#N/A,TRUE,"índices bal (2)";"BAL(B)2002",#N/A,TRUE,"BAL B (2)";"RESULTADO 12",#N/A,TRUE,"resultado";"RESULTADO mes a mes (B)2002",#N/A,TRUE,"mês a mês (2)";"DOAR(B)2002",#N/A,TRUE,"DOAR B (2)";"MUTAÇÃO(B)2002",#N/A,TRUE,"mutação B (2)";"ESTOQUE(B)2002",#N/A,TRUE,"estoque";"PERMANENTE(B)2002",#N/A,TRUE,"permanente B (2)";"PERFIL(B)2002",#N/A,TRUE,"PERFIL B (2)";"EBTIDA 12",#N/A,TRUE,"ebitda";"FLUXO(B)2002",#N/A,TRUE,"FLUXO B (2)";"PROVISÕES2002",#N/A,TRUE,"prov-contas a receber";"CAPA CONTROLADORA",#N/A,TRUE,"capa (2)";"BAL(A)2002",#N/A,TRUE,"BAL A (2)";"RESULTADO mes a mes (A)2002",#N/A,TRUE,"mês a mês (2)";"MUTAÇÃO(A)2002",#N/A,TRUE,"mutação A (2)";"DOAR(A)2002",#N/A,TRUE,"DOAR A (2)";"ESTOQUE(A)2002",#N/A,TRUE,"estoque";"PERMANENTE(A)2002",#N/A,TRUE,"permanente A (2)"}</definedName>
    <definedName name="\" hidden="1">{"CAPA CONSELHO(FISCAL)ACIONISTAS",#N/A,TRUE,"capa (2)";"CAPITAL 2002",#N/A,TRUE,"capital (2)";"INDICES2002",#N/A,TRUE,"índices bal (2)";"BAL(B)2002",#N/A,TRUE,"BAL B (2)";"RESULTADO 12",#N/A,TRUE,"resultado";"RESULTADO mes a mes (B)2002",#N/A,TRUE,"mês a mês (2)";"DOAR(B)2002",#N/A,TRUE,"DOAR B (2)";"MUTAÇÃO(B)2002",#N/A,TRUE,"mutação B (2)";"ESTOQUE(B)2002",#N/A,TRUE,"estoque";"PERMANENTE(B)2002",#N/A,TRUE,"permanente B (2)";"PERFIL(B)2002",#N/A,TRUE,"PERFIL B (2)";"EBTIDA 12",#N/A,TRUE,"ebitda";"FLUXO(B)2002",#N/A,TRUE,"FLUXO B (2)";"PROVISÕES2002",#N/A,TRUE,"prov-contas a receber";"CAPA CONTROLADORA",#N/A,TRUE,"capa (2)";"BAL(A)2002",#N/A,TRUE,"BAL A (2)";"RESULTADO mes a mes (A)2002",#N/A,TRUE,"mês a mês (2)";"MUTAÇÃO(A)2002",#N/A,TRUE,"mutação A (2)";"DOAR(A)2002",#N/A,TRUE,"DOAR A (2)";"ESTOQUE(A)2002",#N/A,TRUE,"estoque";"PERMANENTE(A)2002",#N/A,TRUE,"permanente A (2)"}</definedName>
    <definedName name="______CRF1">#REF!</definedName>
    <definedName name="______CRF2">#REF!</definedName>
    <definedName name="______CRF3">#REF!</definedName>
    <definedName name="______CRF4">#REF!</definedName>
    <definedName name="______CRT1">#REF!</definedName>
    <definedName name="______CRT2">#REF!</definedName>
    <definedName name="______CRT3">#REF!</definedName>
    <definedName name="______CRT4">#REF!</definedName>
    <definedName name="______CSB1">#REF!</definedName>
    <definedName name="______CSB2">#REF!</definedName>
    <definedName name="______CSB3">#REF!</definedName>
    <definedName name="______CSB4">#REF!</definedName>
    <definedName name="______CTD1">#REF!</definedName>
    <definedName name="______CTD2">#REF!</definedName>
    <definedName name="______CTD3">#REF!</definedName>
    <definedName name="______CTD4">#REF!</definedName>
    <definedName name="______RFE1">#REF!</definedName>
    <definedName name="______RTE1">#REF!</definedName>
    <definedName name="______SBE1">#REF!</definedName>
    <definedName name="______TDE1">#REF!</definedName>
    <definedName name="_____CRF1">#REF!</definedName>
    <definedName name="_____CRF2">#REF!</definedName>
    <definedName name="_____CRF3">#REF!</definedName>
    <definedName name="_____CRF4">#REF!</definedName>
    <definedName name="_____CRT1">#REF!</definedName>
    <definedName name="_____CRT2">#REF!</definedName>
    <definedName name="_____CRT3">#REF!</definedName>
    <definedName name="_____CRT4">#REF!</definedName>
    <definedName name="_____CSB1">#REF!</definedName>
    <definedName name="_____CSB2">#REF!</definedName>
    <definedName name="_____CSB3">#REF!</definedName>
    <definedName name="_____CSB4">#REF!</definedName>
    <definedName name="_____CTD1">#REF!</definedName>
    <definedName name="_____CTD2">#REF!</definedName>
    <definedName name="_____CTD3">#REF!</definedName>
    <definedName name="_____CTD4">#REF!</definedName>
    <definedName name="_____RFE1">#REF!</definedName>
    <definedName name="_____RTE1">#REF!</definedName>
    <definedName name="_____SBE1">#REF!</definedName>
    <definedName name="_____TDE1">#REF!</definedName>
    <definedName name="____CRF1">#REF!</definedName>
    <definedName name="____CRF2">#REF!</definedName>
    <definedName name="____CRF3">#REF!</definedName>
    <definedName name="____CRF4">#REF!</definedName>
    <definedName name="____CRT1">#REF!</definedName>
    <definedName name="____CRT2">#REF!</definedName>
    <definedName name="____CRT3">#REF!</definedName>
    <definedName name="____CRT4">#REF!</definedName>
    <definedName name="____CSB1">#REF!</definedName>
    <definedName name="____CSB2">#REF!</definedName>
    <definedName name="____CSB3">#REF!</definedName>
    <definedName name="____CSB4">#REF!</definedName>
    <definedName name="____CTD1">#REF!</definedName>
    <definedName name="____CTD2">#REF!</definedName>
    <definedName name="____CTD3">#REF!</definedName>
    <definedName name="____CTD4">#REF!</definedName>
    <definedName name="____RFE1">#REF!</definedName>
    <definedName name="____RTE1">#REF!</definedName>
    <definedName name="____SBE1">#REF!</definedName>
    <definedName name="____TDE1">#REF!</definedName>
    <definedName name="___CRF1">#REF!</definedName>
    <definedName name="___CRF2">#REF!</definedName>
    <definedName name="___CRF3">#REF!</definedName>
    <definedName name="___CRF4">#REF!</definedName>
    <definedName name="___CRT1">#REF!</definedName>
    <definedName name="___CRT2">#REF!</definedName>
    <definedName name="___CRT3">#REF!</definedName>
    <definedName name="___CRT4">#REF!</definedName>
    <definedName name="___CSB1">#REF!</definedName>
    <definedName name="___CSB2">#REF!</definedName>
    <definedName name="___CSB3">#REF!</definedName>
    <definedName name="___CSB4">#REF!</definedName>
    <definedName name="___CTD1">#REF!</definedName>
    <definedName name="___CTD2">#REF!</definedName>
    <definedName name="___CTD3">#REF!</definedName>
    <definedName name="___CTD4">#REF!</definedName>
    <definedName name="___RFE1">#REF!</definedName>
    <definedName name="___RTE1">#REF!</definedName>
    <definedName name="___SBE1">#REF!</definedName>
    <definedName name="___TDE1">#REF!</definedName>
    <definedName name="__123Graph_A" localSheetId="4" hidden="1">#REF!</definedName>
    <definedName name="__123Graph_A" localSheetId="5" hidden="1">#REF!</definedName>
    <definedName name="__123Graph_A" hidden="1">#REF!</definedName>
    <definedName name="__123Graph_ACOT1" hidden="1">#REF!</definedName>
    <definedName name="__123Graph_ACOT2" hidden="1">#REF!</definedName>
    <definedName name="__123Graph_B" localSheetId="4" hidden="1">#REF!</definedName>
    <definedName name="__123Graph_B" localSheetId="6" hidden="1">#REF!</definedName>
    <definedName name="__123Graph_B" localSheetId="5" hidden="1">#REF!</definedName>
    <definedName name="__123Graph_B" hidden="1">#REF!</definedName>
    <definedName name="__123Graph_LBL_A" hidden="1">#REF!</definedName>
    <definedName name="__123Graph_LBL_ACOT1" hidden="1">#REF!</definedName>
    <definedName name="__123Graph_LBL_ACOT2" hidden="1">#REF!</definedName>
    <definedName name="__123Graph_X" localSheetId="4" hidden="1">#REF!</definedName>
    <definedName name="__123Graph_X" localSheetId="6" hidden="1">#REF!</definedName>
    <definedName name="__123Graph_X" localSheetId="5" hidden="1">#REF!</definedName>
    <definedName name="__123Graph_X" hidden="1">#REF!</definedName>
    <definedName name="__123Graph_XCOT1" hidden="1">#REF!</definedName>
    <definedName name="__123Graph_XCOT2" hidden="1">#REF!</definedName>
    <definedName name="__CIE280102">#REF!</definedName>
    <definedName name="__CRF1">#REF!</definedName>
    <definedName name="__CRF2">#REF!</definedName>
    <definedName name="__CRF3">#REF!</definedName>
    <definedName name="__CRF4">#REF!</definedName>
    <definedName name="__CRT1">#REF!</definedName>
    <definedName name="__CRT2">#REF!</definedName>
    <definedName name="__CRT3">#REF!</definedName>
    <definedName name="__CRT4">#REF!</definedName>
    <definedName name="__CSB1">#REF!</definedName>
    <definedName name="__CSB2">#REF!</definedName>
    <definedName name="__CSB3">#REF!</definedName>
    <definedName name="__CSB4">#REF!</definedName>
    <definedName name="__CTD1">#REF!</definedName>
    <definedName name="__CTD2">#REF!</definedName>
    <definedName name="__CTD3">#REF!</definedName>
    <definedName name="__CTD4">#REF!</definedName>
    <definedName name="__J3" localSheetId="4" hidden="1">{"CAPA CONSELHO(FISCAL)ACIONISTAS",#N/A,TRUE,"capa (2)";"CAPITAL 2002",#N/A,TRUE,"capital (2)";"INDICES2002",#N/A,TRUE,"índices bal (2)";"BAL(B)2002",#N/A,TRUE,"BAL B (2)";"RESULTADO 08",#N/A,TRUE,"resultado";"RESULTADO mes a mes (B)2002",#N/A,TRUE,"mês a mês (2)";"DOAR(B)2002",#N/A,TRUE,"DOAR B (2)";"MUTAÇÃO(B)2002",#N/A,TRUE,"mutação B (2)";"ESTOQUE(B)2002",#N/A,TRUE,"estoque";"PERMANENTE(B)2002",#N/A,TRUE,"permanente B (2)";"PERFIL(B)2002",#N/A,TRUE,"PERFIL B (2)";"EBITDA 08",#N/A,TRUE,"ebitda";"FLUXO(B)2002",#N/A,TRUE,"FLUXO B (2)";"PROVISÕES2002",#N/A,TRUE,"prov-contas a receber";"CAPA CONTROLADORA",#N/A,TRUE,"capa (2)";"BAL(A)2002",#N/A,TRUE,"BAL A (2)";"RESULTADO mes a mes (A)2002",#N/A,TRUE,"mês a mês (2)";"MUTAÇÃO(A)2002",#N/A,TRUE,"mutação A (2)";"DOAR(A)2002",#N/A,TRUE,"DOAR A (2)";"ESTOQUE(A)2002",#N/A,TRUE,"estoque";"PERMANENTE(A)2002",#N/A,TRUE,"permanente A (2)"}</definedName>
    <definedName name="__J3" localSheetId="6" hidden="1">{"CAPA CONSELHO(FISCAL)ACIONISTAS",#N/A,TRUE,"capa (2)";"CAPITAL 2002",#N/A,TRUE,"capital (2)";"INDICES2002",#N/A,TRUE,"índices bal (2)";"BAL(B)2002",#N/A,TRUE,"BAL B (2)";"RESULTADO 08",#N/A,TRUE,"resultado";"RESULTADO mes a mes (B)2002",#N/A,TRUE,"mês a mês (2)";"DOAR(B)2002",#N/A,TRUE,"DOAR B (2)";"MUTAÇÃO(B)2002",#N/A,TRUE,"mutação B (2)";"ESTOQUE(B)2002",#N/A,TRUE,"estoque";"PERMANENTE(B)2002",#N/A,TRUE,"permanente B (2)";"PERFIL(B)2002",#N/A,TRUE,"PERFIL B (2)";"EBITDA 08",#N/A,TRUE,"ebitda";"FLUXO(B)2002",#N/A,TRUE,"FLUXO B (2)";"PROVISÕES2002",#N/A,TRUE,"prov-contas a receber";"CAPA CONTROLADORA",#N/A,TRUE,"capa (2)";"BAL(A)2002",#N/A,TRUE,"BAL A (2)";"RESULTADO mes a mes (A)2002",#N/A,TRUE,"mês a mês (2)";"MUTAÇÃO(A)2002",#N/A,TRUE,"mutação A (2)";"DOAR(A)2002",#N/A,TRUE,"DOAR A (2)";"ESTOQUE(A)2002",#N/A,TRUE,"estoque";"PERMANENTE(A)2002",#N/A,TRUE,"permanente A (2)"}</definedName>
    <definedName name="__J3" localSheetId="5" hidden="1">{"CAPA CONSELHO(FISCAL)ACIONISTAS",#N/A,TRUE,"capa (2)";"CAPITAL 2002",#N/A,TRUE,"capital (2)";"INDICES2002",#N/A,TRUE,"índices bal (2)";"BAL(B)2002",#N/A,TRUE,"BAL B (2)";"RESULTADO 08",#N/A,TRUE,"resultado";"RESULTADO mes a mes (B)2002",#N/A,TRUE,"mês a mês (2)";"DOAR(B)2002",#N/A,TRUE,"DOAR B (2)";"MUTAÇÃO(B)2002",#N/A,TRUE,"mutação B (2)";"ESTOQUE(B)2002",#N/A,TRUE,"estoque";"PERMANENTE(B)2002",#N/A,TRUE,"permanente B (2)";"PERFIL(B)2002",#N/A,TRUE,"PERFIL B (2)";"EBITDA 08",#N/A,TRUE,"ebitda";"FLUXO(B)2002",#N/A,TRUE,"FLUXO B (2)";"PROVISÕES2002",#N/A,TRUE,"prov-contas a receber";"CAPA CONTROLADORA",#N/A,TRUE,"capa (2)";"BAL(A)2002",#N/A,TRUE,"BAL A (2)";"RESULTADO mes a mes (A)2002",#N/A,TRUE,"mês a mês (2)";"MUTAÇÃO(A)2002",#N/A,TRUE,"mutação A (2)";"DOAR(A)2002",#N/A,TRUE,"DOAR A (2)";"ESTOQUE(A)2002",#N/A,TRUE,"estoque";"PERMANENTE(A)2002",#N/A,TRUE,"permanente A (2)"}</definedName>
    <definedName name="__J3" hidden="1">{"CAPA CONSELHO(FISCAL)ACIONISTAS",#N/A,TRUE,"capa (2)";"CAPITAL 2002",#N/A,TRUE,"capital (2)";"INDICES2002",#N/A,TRUE,"índices bal (2)";"BAL(B)2002",#N/A,TRUE,"BAL B (2)";"RESULTADO 08",#N/A,TRUE,"resultado";"RESULTADO mes a mes (B)2002",#N/A,TRUE,"mês a mês (2)";"DOAR(B)2002",#N/A,TRUE,"DOAR B (2)";"MUTAÇÃO(B)2002",#N/A,TRUE,"mutação B (2)";"ESTOQUE(B)2002",#N/A,TRUE,"estoque";"PERMANENTE(B)2002",#N/A,TRUE,"permanente B (2)";"PERFIL(B)2002",#N/A,TRUE,"PERFIL B (2)";"EBITDA 08",#N/A,TRUE,"ebitda";"FLUXO(B)2002",#N/A,TRUE,"FLUXO B (2)";"PROVISÕES2002",#N/A,TRUE,"prov-contas a receber";"CAPA CONTROLADORA",#N/A,TRUE,"capa (2)";"BAL(A)2002",#N/A,TRUE,"BAL A (2)";"RESULTADO mes a mes (A)2002",#N/A,TRUE,"mês a mês (2)";"MUTAÇÃO(A)2002",#N/A,TRUE,"mutação A (2)";"DOAR(A)2002",#N/A,TRUE,"DOAR A (2)";"ESTOQUE(A)2002",#N/A,TRUE,"estoque";"PERMANENTE(A)2002",#N/A,TRUE,"permanente A (2)"}</definedName>
    <definedName name="__M844240">#REF!</definedName>
    <definedName name="__PAG1">#REF!</definedName>
    <definedName name="__PAG2">#REF!</definedName>
    <definedName name="__RFE1">#REF!</definedName>
    <definedName name="__RTE1">#REF!</definedName>
    <definedName name="__SBE1">#REF!</definedName>
    <definedName name="__T2" localSheetId="4" hidden="1">{#N/A,#N/A,FALSE,"1321";#N/A,#N/A,FALSE,"1324";#N/A,#N/A,FALSE,"1333";#N/A,#N/A,FALSE,"1371"}</definedName>
    <definedName name="__T2" localSheetId="6" hidden="1">{#N/A,#N/A,FALSE,"1321";#N/A,#N/A,FALSE,"1324";#N/A,#N/A,FALSE,"1333";#N/A,#N/A,FALSE,"1371"}</definedName>
    <definedName name="__T2" localSheetId="5" hidden="1">{#N/A,#N/A,FALSE,"1321";#N/A,#N/A,FALSE,"1324";#N/A,#N/A,FALSE,"1333";#N/A,#N/A,FALSE,"1371"}</definedName>
    <definedName name="__T2" hidden="1">{#N/A,#N/A,FALSE,"1321";#N/A,#N/A,FALSE,"1324";#N/A,#N/A,FALSE,"1333";#N/A,#N/A,FALSE,"1371"}</definedName>
    <definedName name="__TDE1">#REF!</definedName>
    <definedName name="_006">#REF!</definedName>
    <definedName name="_1_0__123Grap" localSheetId="4" hidden="1">#REF!</definedName>
    <definedName name="_1_0__123Grap" localSheetId="5" hidden="1">#REF!</definedName>
    <definedName name="_1_0__123Grap" hidden="1">#REF!</definedName>
    <definedName name="_2_0__123Grap" localSheetId="5" hidden="1">#REF!</definedName>
    <definedName name="_2_0__123Grap" hidden="1">#REF!</definedName>
    <definedName name="_CIE280102">#REF!</definedName>
    <definedName name="_CRF1">#REF!</definedName>
    <definedName name="_CRF2">#REF!</definedName>
    <definedName name="_CRF3">#REF!</definedName>
    <definedName name="_CRF4">#REF!</definedName>
    <definedName name="_CRT1">#REF!</definedName>
    <definedName name="_CRT2">#REF!</definedName>
    <definedName name="_CRT3">#REF!</definedName>
    <definedName name="_CRT4">#REF!</definedName>
    <definedName name="_CSB1">#REF!</definedName>
    <definedName name="_CSB2">#REF!</definedName>
    <definedName name="_CSB3">#REF!</definedName>
    <definedName name="_CSB4">#REF!</definedName>
    <definedName name="_CTD1">#REF!</definedName>
    <definedName name="_CTD2">#REF!</definedName>
    <definedName name="_CTD3">#REF!</definedName>
    <definedName name="_CTD4">#REF!</definedName>
    <definedName name="_Dist_Bin" localSheetId="4" hidden="1">#REF!</definedName>
    <definedName name="_Dist_Bin" localSheetId="5" hidden="1">#REF!</definedName>
    <definedName name="_Dist_Bin" hidden="1">#REF!</definedName>
    <definedName name="_Dist_Values" localSheetId="5" hidden="1">#REF!</definedName>
    <definedName name="_Dist_Values" hidden="1">#REF!</definedName>
    <definedName name="_Fill" localSheetId="4" hidden="1">#REF!</definedName>
    <definedName name="_Fill" localSheetId="6" hidden="1">#REF!</definedName>
    <definedName name="_Fill" localSheetId="5" hidden="1">#REF!</definedName>
    <definedName name="_Fill" hidden="1">#REF!</definedName>
    <definedName name="_xlnm._FilterDatabase" localSheetId="4" hidden="1">#REF!</definedName>
    <definedName name="_xlnm._FilterDatabase" localSheetId="5" hidden="1">#REF!</definedName>
    <definedName name="_xlnm._FilterDatabase" hidden="1">#REF!</definedName>
    <definedName name="_Key1" localSheetId="4" hidden="1">#REF!</definedName>
    <definedName name="_Key1" localSheetId="5" hidden="1">#REF!</definedName>
    <definedName name="_Key1" hidden="1">#REF!</definedName>
    <definedName name="_Key2" localSheetId="4" hidden="1">#REF!</definedName>
    <definedName name="_Key2" localSheetId="5" hidden="1">#REF!</definedName>
    <definedName name="_Key2" hidden="1">#REF!</definedName>
    <definedName name="_M844240">#REF!</definedName>
    <definedName name="_MatInverse_In" localSheetId="4" hidden="1">#REF!</definedName>
    <definedName name="_MatInverse_In" localSheetId="6" hidden="1">#REF!</definedName>
    <definedName name="_MatInverse_In" localSheetId="5" hidden="1">#REF!</definedName>
    <definedName name="_MatInverse_In" hidden="1">#REF!</definedName>
    <definedName name="_Order1" hidden="1">255</definedName>
    <definedName name="_Order2" hidden="1">255</definedName>
    <definedName name="_PAG1">#REF!</definedName>
    <definedName name="_PAG2">#REF!</definedName>
    <definedName name="_RFE1">#REF!</definedName>
    <definedName name="_RTE1">#REF!</definedName>
    <definedName name="_SBE1">#REF!</definedName>
    <definedName name="_Sort" localSheetId="4" hidden="1">#REF!</definedName>
    <definedName name="_Sort" localSheetId="6" hidden="1">#REF!</definedName>
    <definedName name="_Sort" localSheetId="5" hidden="1">#REF!</definedName>
    <definedName name="_Sort" hidden="1">#REF!</definedName>
    <definedName name="_Table1_In1" localSheetId="4" hidden="1">#REF!</definedName>
    <definedName name="_Table1_In1" localSheetId="6" hidden="1">#REF!</definedName>
    <definedName name="_Table1_In1" localSheetId="5" hidden="1">#REF!</definedName>
    <definedName name="_Table1_In1" hidden="1">#REF!</definedName>
    <definedName name="_Table1_Out" localSheetId="6" hidden="1">#REF!</definedName>
    <definedName name="_Table1_Out" localSheetId="5" hidden="1">#REF!</definedName>
    <definedName name="_Table1_Out" hidden="1">#REF!</definedName>
    <definedName name="_TDE1">#REF!</definedName>
    <definedName name="a">#REF!</definedName>
    <definedName name="aa" localSheetId="5" hidden="1">#REF!</definedName>
    <definedName name="aa" hidden="1">#REF!</definedName>
    <definedName name="abc" localSheetId="4" hidden="1">#REF!</definedName>
    <definedName name="abc" localSheetId="6" hidden="1">#REF!</definedName>
    <definedName name="abc" localSheetId="5" hidden="1">#REF!</definedName>
    <definedName name="abc" hidden="1">#REF!</definedName>
    <definedName name="Abdo">#REF!</definedName>
    <definedName name="Acreedor">#REF!</definedName>
    <definedName name="ACTUAL">#REF!</definedName>
    <definedName name="ACUMULADO74">#REF!</definedName>
    <definedName name="ACUMULADO75">#REF!</definedName>
    <definedName name="Adto_clientes">#REF!</definedName>
    <definedName name="Adto_fornecedores">#REF!</definedName>
    <definedName name="AFIXOCP">#REF!</definedName>
    <definedName name="África_Sul_against" localSheetId="4">#REF!,#REF!,#REF!</definedName>
    <definedName name="África_Sul_against" localSheetId="5">#REF!,#REF!,#REF!</definedName>
    <definedName name="África_Sul_against">#REF!,#REF!,#REF!</definedName>
    <definedName name="África_Sul_played" localSheetId="4">#REF!,#REF!,#REF!</definedName>
    <definedName name="África_Sul_played" localSheetId="5">#REF!,#REF!,#REF!</definedName>
    <definedName name="África_Sul_played">#REF!,#REF!,#REF!</definedName>
    <definedName name="Agência" localSheetId="4">#REF!</definedName>
    <definedName name="Agência" localSheetId="5">#REF!</definedName>
    <definedName name="Agência">#REF!</definedName>
    <definedName name="Alemanha_against" localSheetId="4">#REF!,#REF!,#REF!</definedName>
    <definedName name="Alemanha_against" localSheetId="5">#REF!,#REF!,#REF!</definedName>
    <definedName name="Alemanha_against">#REF!,#REF!,#REF!</definedName>
    <definedName name="Alemanha_played" localSheetId="4">#REF!,#REF!,#REF!</definedName>
    <definedName name="Alemanha_played" localSheetId="5">#REF!,#REF!,#REF!</definedName>
    <definedName name="Alemanha_played">#REF!,#REF!,#REF!</definedName>
    <definedName name="Aline">#REF!</definedName>
    <definedName name="Allan">#REF!</definedName>
    <definedName name="AllIn">#REF!</definedName>
    <definedName name="ALMPFEV">#REF!</definedName>
    <definedName name="ALMTFEV">#REF!</definedName>
    <definedName name="Alvino" localSheetId="4">#REF!</definedName>
    <definedName name="Alvino" localSheetId="5">#REF!</definedName>
    <definedName name="Alvino">#REF!</definedName>
    <definedName name="AMKTDEZEMBRO">#REF!</definedName>
    <definedName name="AMKTDEZEMBRO2100102">#REF!</definedName>
    <definedName name="AMKTNOVEMBRO">#REF!</definedName>
    <definedName name="AMKTOUT">#REF!</definedName>
    <definedName name="AMKTSET">#REF!</definedName>
    <definedName name="AndersonHonorato" localSheetId="4">#REF!</definedName>
    <definedName name="AndersonHonorato" localSheetId="5">#REF!</definedName>
    <definedName name="AndersonHonorato">#REF!</definedName>
    <definedName name="AndersonVeiga" localSheetId="4">#REF!</definedName>
    <definedName name="AndersonVeiga" localSheetId="5">#REF!</definedName>
    <definedName name="AndersonVeiga">#REF!</definedName>
    <definedName name="Antunes">#REF!</definedName>
    <definedName name="APLICAÇÕES">#REF!</definedName>
    <definedName name="APPFEV">#REF!</definedName>
    <definedName name="APPMAR">#REF!</definedName>
    <definedName name="aqswd" localSheetId="4" hidden="1">#REF!</definedName>
    <definedName name="aqswd" localSheetId="5" hidden="1">#REF!</definedName>
    <definedName name="aqswd" hidden="1">#REF!</definedName>
    <definedName name="Aquisições" localSheetId="4" hidden="1">{"SLDCOMPENSAR",#N/A,TRUE,"SALDOCOMPENSAR";"RESANO",#N/A,TRUE,"Resumo Ano";"RESMENSAL",#N/A,TRUE,"Resumo Mensal";"ENTRADASJAN04",#N/A,TRUE,"EntradasJan";"DESPFINPISJAN04",#N/A,TRUE,"DESP FIN PIS-JAN04";"CUSTOJAN04",#N/A,TRUE,"DESP-JAN04";"ENTRADASFEV04",#N/A,TRUE,"EntradasFev";"DESPFINPISFEV04",#N/A,TRUE,"DESP FIN PIS-FEV04";"DESPFINCOFFEV04",#N/A,TRUE,"DESP FIN COFINS-FEV04";"CUSTOFEV04",#N/A,TRUE,"DESP-FEV04"}</definedName>
    <definedName name="Aquisições" localSheetId="6" hidden="1">{"SLDCOMPENSAR",#N/A,TRUE,"SALDOCOMPENSAR";"RESANO",#N/A,TRUE,"Resumo Ano";"RESMENSAL",#N/A,TRUE,"Resumo Mensal";"ENTRADASJAN04",#N/A,TRUE,"EntradasJan";"DESPFINPISJAN04",#N/A,TRUE,"DESP FIN PIS-JAN04";"CUSTOJAN04",#N/A,TRUE,"DESP-JAN04";"ENTRADASFEV04",#N/A,TRUE,"EntradasFev";"DESPFINPISFEV04",#N/A,TRUE,"DESP FIN PIS-FEV04";"DESPFINCOFFEV04",#N/A,TRUE,"DESP FIN COFINS-FEV04";"CUSTOFEV04",#N/A,TRUE,"DESP-FEV04"}</definedName>
    <definedName name="Aquisições" localSheetId="5" hidden="1">{"SLDCOMPENSAR",#N/A,TRUE,"SALDOCOMPENSAR";"RESANO",#N/A,TRUE,"Resumo Ano";"RESMENSAL",#N/A,TRUE,"Resumo Mensal";"ENTRADASJAN04",#N/A,TRUE,"EntradasJan";"DESPFINPISJAN04",#N/A,TRUE,"DESP FIN PIS-JAN04";"CUSTOJAN04",#N/A,TRUE,"DESP-JAN04";"ENTRADASFEV04",#N/A,TRUE,"EntradasFev";"DESPFINPISFEV04",#N/A,TRUE,"DESP FIN PIS-FEV04";"DESPFINCOFFEV04",#N/A,TRUE,"DESP FIN COFINS-FEV04";"CUSTOFEV04",#N/A,TRUE,"DESP-FEV04"}</definedName>
    <definedName name="Aquisições" hidden="1">{"SLDCOMPENSAR",#N/A,TRUE,"SALDOCOMPENSAR";"RESANO",#N/A,TRUE,"Resumo Ano";"RESMENSAL",#N/A,TRUE,"Resumo Mensal";"ENTRADASJAN04",#N/A,TRUE,"EntradasJan";"DESPFINPISJAN04",#N/A,TRUE,"DESP FIN PIS-JAN04";"CUSTOJAN04",#N/A,TRUE,"DESP-JAN04";"ENTRADASFEV04",#N/A,TRUE,"EntradasFev";"DESPFINPISFEV04",#N/A,TRUE,"DESP FIN PIS-FEV04";"DESPFINCOFFEV04",#N/A,TRUE,"DESP FIN COFINS-FEV04";"CUSTOFEV04",#N/A,TRUE,"DESP-FEV04"}</definedName>
    <definedName name="Arábia_Saudita_against" localSheetId="4">#REF!,#REF!,#REF!</definedName>
    <definedName name="Arábia_Saudita_against" localSheetId="5">#REF!,#REF!,#REF!</definedName>
    <definedName name="Arábia_Saudita_against">#REF!,#REF!,#REF!</definedName>
    <definedName name="Arábia_Saudita_played" localSheetId="4">#REF!,#REF!,#REF!</definedName>
    <definedName name="Arábia_Saudita_played" localSheetId="5">#REF!,#REF!,#REF!</definedName>
    <definedName name="Arábia_Saudita_played">#REF!,#REF!,#REF!</definedName>
    <definedName name="_xlnm.Print_Area">#REF!</definedName>
    <definedName name="areaagosto">#REF!+#REF!</definedName>
    <definedName name="areago">#REF!</definedName>
    <definedName name="AREAMKT280102">#REF!</definedName>
    <definedName name="areamktabril">#REF!</definedName>
    <definedName name="areamktfev02">#REF!</definedName>
    <definedName name="areamktjan">#REF!</definedName>
    <definedName name="AREAMKTJULHO02">#REF!</definedName>
    <definedName name="areamktjunho02">#REF!</definedName>
    <definedName name="AREAMKTMAIO">#REF!</definedName>
    <definedName name="areamktmarço02">#REF!</definedName>
    <definedName name="Argentina_against" localSheetId="4">#REF!,#REF!,#REF!</definedName>
    <definedName name="Argentina_against" localSheetId="5">#REF!,#REF!,#REF!</definedName>
    <definedName name="Argentina_against">#REF!,#REF!,#REF!</definedName>
    <definedName name="Argentina_played" localSheetId="4">#REF!,#REF!,#REF!</definedName>
    <definedName name="Argentina_played" localSheetId="5">#REF!,#REF!,#REF!</definedName>
    <definedName name="Argentina_played">#REF!,#REF!,#REF!</definedName>
    <definedName name="ARMAZENAGEM">#REF!</definedName>
    <definedName name="Arquivo">#REF!</definedName>
    <definedName name="Arquivo1">#REF!</definedName>
    <definedName name="Arquivo2">#REF!</definedName>
    <definedName name="Arquivo4">#REF!</definedName>
    <definedName name="Arquivo6">#REF!</definedName>
    <definedName name="as">#REF!</definedName>
    <definedName name="AS2DocOpenMode" hidden="1">"AS2DocumentEdit"</definedName>
    <definedName name="AS2HasNoAutoHeaderFooter" hidden="1">" "</definedName>
    <definedName name="AS2NamedRange" hidden="1">4</definedName>
    <definedName name="AS2ReportLS" hidden="1">1</definedName>
    <definedName name="AS2StaticLS" localSheetId="4" hidden="1">#REF!</definedName>
    <definedName name="AS2StaticLS" localSheetId="6" hidden="1">#REF!</definedName>
    <definedName name="AS2StaticLS" localSheetId="5" hidden="1">#REF!</definedName>
    <definedName name="AS2StaticLS" hidden="1">#REF!</definedName>
    <definedName name="AS2SyncStepLS" hidden="1">0</definedName>
    <definedName name="AS2TickmarkLS" localSheetId="4" hidden="1">#REF!</definedName>
    <definedName name="AS2TickmarkLS" localSheetId="6" hidden="1">#REF!</definedName>
    <definedName name="AS2TickmarkLS" localSheetId="5" hidden="1">#REF!</definedName>
    <definedName name="AS2TickmarkLS" hidden="1">#REF!</definedName>
    <definedName name="AS2VersionLS" hidden="1">300</definedName>
    <definedName name="asa" localSheetId="4" hidden="1">{"CAPA CONSELHO(FISCAL)ACIONISTAS",#N/A,TRUE,"capa (2)";"CAPITAL 2002",#N/A,TRUE,"capital (2)";"INDICES2002",#N/A,TRUE,"índices bal (2)";"BAL(B)2002",#N/A,TRUE,"BAL B (2)";"RESULTADO 12",#N/A,TRUE,"resultado";"RESULTADO mes a mes (B)2002",#N/A,TRUE,"mês a mês (2)";"DOAR(B)2002",#N/A,TRUE,"DOAR B (2)";"MUTAÇÃO(B)2002",#N/A,TRUE,"mutação B (2)";"ESTOQUE(B)2002",#N/A,TRUE,"estoque";"PERMANENTE(B)2002",#N/A,TRUE,"permanente B (2)";"PERFIL(B)2002",#N/A,TRUE,"PERFIL B (2)";"EBTIDA 12",#N/A,TRUE,"ebitda";"FLUXO(B)2002",#N/A,TRUE,"FLUXO B (2)";"PROVISÕES2002",#N/A,TRUE,"prov-contas a receber";"CAPA CONTROLADORA",#N/A,TRUE,"capa (2)";"BAL(A)2002",#N/A,TRUE,"BAL A (2)";"RESULTADO mes a mes (A)2002",#N/A,TRUE,"mês a mês (2)";"MUTAÇÃO(A)2002",#N/A,TRUE,"mutação A (2)";"DOAR(A)2002",#N/A,TRUE,"DOAR A (2)";"ESTOQUE(A)2002",#N/A,TRUE,"estoque";"PERMANENTE(A)2002",#N/A,TRUE,"permanente A (2)"}</definedName>
    <definedName name="asa" localSheetId="6" hidden="1">{"CAPA CONSELHO(FISCAL)ACIONISTAS",#N/A,TRUE,"capa (2)";"CAPITAL 2002",#N/A,TRUE,"capital (2)";"INDICES2002",#N/A,TRUE,"índices bal (2)";"BAL(B)2002",#N/A,TRUE,"BAL B (2)";"RESULTADO 12",#N/A,TRUE,"resultado";"RESULTADO mes a mes (B)2002",#N/A,TRUE,"mês a mês (2)";"DOAR(B)2002",#N/A,TRUE,"DOAR B (2)";"MUTAÇÃO(B)2002",#N/A,TRUE,"mutação B (2)";"ESTOQUE(B)2002",#N/A,TRUE,"estoque";"PERMANENTE(B)2002",#N/A,TRUE,"permanente B (2)";"PERFIL(B)2002",#N/A,TRUE,"PERFIL B (2)";"EBTIDA 12",#N/A,TRUE,"ebitda";"FLUXO(B)2002",#N/A,TRUE,"FLUXO B (2)";"PROVISÕES2002",#N/A,TRUE,"prov-contas a receber";"CAPA CONTROLADORA",#N/A,TRUE,"capa (2)";"BAL(A)2002",#N/A,TRUE,"BAL A (2)";"RESULTADO mes a mes (A)2002",#N/A,TRUE,"mês a mês (2)";"MUTAÇÃO(A)2002",#N/A,TRUE,"mutação A (2)";"DOAR(A)2002",#N/A,TRUE,"DOAR A (2)";"ESTOQUE(A)2002",#N/A,TRUE,"estoque";"PERMANENTE(A)2002",#N/A,TRUE,"permanente A (2)"}</definedName>
    <definedName name="asa" localSheetId="5" hidden="1">{"CAPA CONSELHO(FISCAL)ACIONISTAS",#N/A,TRUE,"capa (2)";"CAPITAL 2002",#N/A,TRUE,"capital (2)";"INDICES2002",#N/A,TRUE,"índices bal (2)";"BAL(B)2002",#N/A,TRUE,"BAL B (2)";"RESULTADO 12",#N/A,TRUE,"resultado";"RESULTADO mes a mes (B)2002",#N/A,TRUE,"mês a mês (2)";"DOAR(B)2002",#N/A,TRUE,"DOAR B (2)";"MUTAÇÃO(B)2002",#N/A,TRUE,"mutação B (2)";"ESTOQUE(B)2002",#N/A,TRUE,"estoque";"PERMANENTE(B)2002",#N/A,TRUE,"permanente B (2)";"PERFIL(B)2002",#N/A,TRUE,"PERFIL B (2)";"EBTIDA 12",#N/A,TRUE,"ebitda";"FLUXO(B)2002",#N/A,TRUE,"FLUXO B (2)";"PROVISÕES2002",#N/A,TRUE,"prov-contas a receber";"CAPA CONTROLADORA",#N/A,TRUE,"capa (2)";"BAL(A)2002",#N/A,TRUE,"BAL A (2)";"RESULTADO mes a mes (A)2002",#N/A,TRUE,"mês a mês (2)";"MUTAÇÃO(A)2002",#N/A,TRUE,"mutação A (2)";"DOAR(A)2002",#N/A,TRUE,"DOAR A (2)";"ESTOQUE(A)2002",#N/A,TRUE,"estoque";"PERMANENTE(A)2002",#N/A,TRUE,"permanente A (2)"}</definedName>
    <definedName name="asa" hidden="1">{"CAPA CONSELHO(FISCAL)ACIONISTAS",#N/A,TRUE,"capa (2)";"CAPITAL 2002",#N/A,TRUE,"capital (2)";"INDICES2002",#N/A,TRUE,"índices bal (2)";"BAL(B)2002",#N/A,TRUE,"BAL B (2)";"RESULTADO 12",#N/A,TRUE,"resultado";"RESULTADO mes a mes (B)2002",#N/A,TRUE,"mês a mês (2)";"DOAR(B)2002",#N/A,TRUE,"DOAR B (2)";"MUTAÇÃO(B)2002",#N/A,TRUE,"mutação B (2)";"ESTOQUE(B)2002",#N/A,TRUE,"estoque";"PERMANENTE(B)2002",#N/A,TRUE,"permanente B (2)";"PERFIL(B)2002",#N/A,TRUE,"PERFIL B (2)";"EBTIDA 12",#N/A,TRUE,"ebitda";"FLUXO(B)2002",#N/A,TRUE,"FLUXO B (2)";"PROVISÕES2002",#N/A,TRUE,"prov-contas a receber";"CAPA CONTROLADORA",#N/A,TRUE,"capa (2)";"BAL(A)2002",#N/A,TRUE,"BAL A (2)";"RESULTADO mes a mes (A)2002",#N/A,TRUE,"mês a mês (2)";"MUTAÇÃO(A)2002",#N/A,TRUE,"mutação A (2)";"DOAR(A)2002",#N/A,TRUE,"DOAR A (2)";"ESTOQUE(A)2002",#N/A,TRUE,"estoque";"PERMANENTE(A)2002",#N/A,TRUE,"permanente A (2)"}</definedName>
    <definedName name="ASFEV">#REF!</definedName>
    <definedName name="Atendimento">#REF!</definedName>
    <definedName name="ATIFLB">#REF!</definedName>
    <definedName name="ATIMFL">#REF!</definedName>
    <definedName name="ATIVOFLP">#REF!</definedName>
    <definedName name="ATSEAOIL">#REF!</definedName>
    <definedName name="ATSGM">#REF!</definedName>
    <definedName name="ATUALMF">#REF!</definedName>
    <definedName name="B">#REF!</definedName>
    <definedName name="Bacci">#REF!</definedName>
    <definedName name="BANCOS">#REF!</definedName>
    <definedName name="Base">#REF!</definedName>
    <definedName name="Basilio">#REF!</definedName>
    <definedName name="bdgeme">#REF!:#REF!</definedName>
    <definedName name="bdginc">#REF!</definedName>
    <definedName name="Bélgica_against" localSheetId="4">#REF!,#REF!,#REF!</definedName>
    <definedName name="Bélgica_against" localSheetId="5">#REF!,#REF!,#REF!</definedName>
    <definedName name="Bélgica_against">#REF!,#REF!,#REF!</definedName>
    <definedName name="Bélgica_played" localSheetId="4">#REF!,#REF!,#REF!</definedName>
    <definedName name="Bélgica_played" localSheetId="5">#REF!,#REF!,#REF!</definedName>
    <definedName name="Bélgica_played">#REF!,#REF!,#REF!</definedName>
    <definedName name="BG_Del" hidden="1">15</definedName>
    <definedName name="BG_Ins" hidden="1">4</definedName>
    <definedName name="BG_Mod" hidden="1">6</definedName>
    <definedName name="BLPH2" localSheetId="4" hidden="1">#REF!</definedName>
    <definedName name="BLPH2" localSheetId="5" hidden="1">#REF!</definedName>
    <definedName name="BLPH2" hidden="1">#REF!</definedName>
    <definedName name="BLPH3" localSheetId="4" hidden="1">#REF!</definedName>
    <definedName name="BLPH3" localSheetId="5" hidden="1">#REF!</definedName>
    <definedName name="BLPH3" hidden="1">#REF!</definedName>
    <definedName name="BR_Holidays">#REF!</definedName>
    <definedName name="Brasil_against" localSheetId="4">#REF!,#REF!,#REF!</definedName>
    <definedName name="Brasil_against" localSheetId="5">#REF!,#REF!,#REF!</definedName>
    <definedName name="Brasil_against">#REF!,#REF!,#REF!</definedName>
    <definedName name="Brasil_played" localSheetId="4">#REF!,#REF!,#REF!</definedName>
    <definedName name="Brasil_played" localSheetId="5">#REF!,#REF!,#REF!</definedName>
    <definedName name="Brasil_played">#REF!,#REF!,#REF!</definedName>
    <definedName name="BS_By_month" localSheetId="4">#REF!,#REF!,#REF!,#REF!</definedName>
    <definedName name="BS_By_month" localSheetId="5">#REF!,#REF!,#REF!,#REF!</definedName>
    <definedName name="BS_By_month">#REF!,#REF!,#REF!,#REF!</definedName>
    <definedName name="BS_comparison" localSheetId="4">#REF!,#REF!,#REF!,#REF!</definedName>
    <definedName name="BS_comparison" localSheetId="5">#REF!,#REF!,#REF!,#REF!</definedName>
    <definedName name="BS_comparison">#REF!,#REF!,#REF!,#REF!</definedName>
    <definedName name="Cadaval">#REF!</definedName>
    <definedName name="CAIXA">#REF!</definedName>
    <definedName name="Camarões_against" localSheetId="4">#REF!,#REF!,#REF!</definedName>
    <definedName name="Camarões_against" localSheetId="5">#REF!,#REF!,#REF!</definedName>
    <definedName name="Camarões_against">#REF!,#REF!,#REF!</definedName>
    <definedName name="Camarões_played" localSheetId="4">#REF!,#REF!,#REF!</definedName>
    <definedName name="Camarões_played" localSheetId="5">#REF!,#REF!,#REF!</definedName>
    <definedName name="Camarões_played">#REF!,#REF!,#REF!</definedName>
    <definedName name="CAPA3" localSheetId="4">[0]!LI</definedName>
    <definedName name="CAPA3" localSheetId="5">[0]!LI</definedName>
    <definedName name="CAPA3">[0]!LI</definedName>
    <definedName name="CBWorkbookPriority" hidden="1">-1519931199</definedName>
    <definedName name="CELU02" localSheetId="4">[0]!LI</definedName>
    <definedName name="CELU02" localSheetId="5">[0]!LI</definedName>
    <definedName name="CELU02">[0]!LI</definedName>
    <definedName name="CELU03" localSheetId="4">[0]!LI</definedName>
    <definedName name="CELU03" localSheetId="5">[0]!LI</definedName>
    <definedName name="CELU03">[0]!LI</definedName>
    <definedName name="CentroCusto" localSheetId="4">IF(#REF!=1,CHOOSE(#REF!,Aline,Família,Larissa,Lasman,Leandro,Luciano,Rafael),IF(#REF!=2,Claudia,IF(#REF!=3,CHOOSE(#REF!,Euvaldo,Herbert.Guilherme,Juliana,Luis.Carlos,Matsumoto,Raquel),IF(#REF!=4,CHOOSE(#REF!,Bacci,Daniela,Masi,Silmara),IF(#REF!=5,Luana,IF(#REF!=6,CHOOSE(#REF!,Allan,Glauco),IF(#REF!=7,CHOOSE(#REF!,Chiode,Basilio,Erasmo,Kleber,Marco,Abdo,Ivan),IF(#REF!=8,Claudia.,IF(#REF!=9,CHOOSE(#REF!,Cadaval,Cirne,Glikas,Rafael.),IF(#REF!=10,CHOOSE(#REF!,Mazza,Michel,Antunes,Victor,Welington),IF(#REF!=11,Thiago)))))))))))</definedName>
    <definedName name="CentroCusto" localSheetId="5">IF(#REF!=1,CHOOSE(#REF!,Aline,Família,Larissa,Lasman,Leandro,Luciano,Rafael),IF(#REF!=2,Claudia,IF(#REF!=3,CHOOSE(#REF!,Euvaldo,Herbert.Guilherme,Juliana,Luis.Carlos,Matsumoto,Raquel),IF(#REF!=4,CHOOSE(#REF!,Bacci,Daniela,Masi,Silmara),IF(#REF!=5,Luana,IF(#REF!=6,CHOOSE(#REF!,Allan,Glauco),IF(#REF!=7,CHOOSE(#REF!,Chiode,Basilio,Erasmo,Kleber,Marco,Abdo,Ivan),IF(#REF!=8,Claudia.,IF(#REF!=9,CHOOSE(#REF!,Cadaval,Cirne,Glikas,Rafael.),IF(#REF!=10,CHOOSE(#REF!,Mazza,Michel,Antunes,Victor,Welington),IF(#REF!=11,Thiago)))))))))))</definedName>
    <definedName name="CentroCusto">IF(#REF!=1,CHOOSE(#REF!,Aline,Família,Larissa,Lasman,Leandro,Luciano,Rafael),IF(#REF!=2,Claudia,IF(#REF!=3,CHOOSE(#REF!,Euvaldo,Herbert.Guilherme,Juliana,Luis.Carlos,Matsumoto,Raquel),IF(#REF!=4,CHOOSE(#REF!,Bacci,Daniela,Masi,Silmara),IF(#REF!=5,Luana,IF(#REF!=6,CHOOSE(#REF!,Allan,Glauco),IF(#REF!=7,CHOOSE(#REF!,Chiode,Basilio,Erasmo,Kleber,Marco,Abdo,Ivan),IF(#REF!=8,Claudia.,IF(#REF!=9,CHOOSE(#REF!,Cadaval,Cirne,Glikas,Rafael.),IF(#REF!=10,CHOOSE(#REF!,Mazza,Michel,Antunes,Victor,Welington),IF(#REF!=11,Thiago)))))))))))</definedName>
    <definedName name="CentroDeCusto" localSheetId="4">#REF!</definedName>
    <definedName name="CentroDeCusto" localSheetId="5">#REF!</definedName>
    <definedName name="CentroDeCusto">#REF!</definedName>
    <definedName name="CGIROCP">#REF!</definedName>
    <definedName name="China_against" localSheetId="4">#REF!,#REF!,#REF!</definedName>
    <definedName name="China_against" localSheetId="5">#REF!,#REF!,#REF!</definedName>
    <definedName name="China_against">#REF!,#REF!,#REF!</definedName>
    <definedName name="China_played" localSheetId="4">#REF!,#REF!,#REF!</definedName>
    <definedName name="China_played" localSheetId="5">#REF!,#REF!,#REF!</definedName>
    <definedName name="China_played">#REF!,#REF!,#REF!</definedName>
    <definedName name="Chiode">#REF!</definedName>
    <definedName name="CIEABRIL">#REF!</definedName>
    <definedName name="cieagosto">#REF!</definedName>
    <definedName name="CIEAJUSTE">#REF!</definedName>
    <definedName name="CIEB">#REF!</definedName>
    <definedName name="CIEDEZEMBRO">#REF!</definedName>
    <definedName name="CIEDEZEMBRO210102">#REF!</definedName>
    <definedName name="ciefev02">#REF!</definedName>
    <definedName name="ciejan">#REF!</definedName>
    <definedName name="CIEJULHO02">#REF!</definedName>
    <definedName name="CIEJUNHO02">#REF!</definedName>
    <definedName name="CIEMAIO">#REF!</definedName>
    <definedName name="ciemarço02">#REF!</definedName>
    <definedName name="ciemktabril">#REF!</definedName>
    <definedName name="CIEMKTFEV">#REF!</definedName>
    <definedName name="ciemktfev02">#REF!</definedName>
    <definedName name="CIEMKTJULHO02">#REF!</definedName>
    <definedName name="CIEMKTJUNHO02">#REF!</definedName>
    <definedName name="CIEMKTMAIO">#REF!</definedName>
    <definedName name="CIEMKTMARÇO02">#REF!</definedName>
    <definedName name="CIENOVEMBRO">#REF!</definedName>
    <definedName name="CIEOUT">#REF!</definedName>
    <definedName name="CIESET">#REF!</definedName>
    <definedName name="Cirne">#REF!</definedName>
    <definedName name="Claudia">#REF!</definedName>
    <definedName name="Claudia.">#REF!</definedName>
    <definedName name="clientes">#REF!</definedName>
    <definedName name="CLIENTESEX">#REF!</definedName>
    <definedName name="CLIENTESP">#REF!</definedName>
    <definedName name="CLIINTER">#REF!</definedName>
    <definedName name="COMBO" localSheetId="4">#REF!</definedName>
    <definedName name="COMBO" localSheetId="5">#REF!</definedName>
    <definedName name="COMBO">#REF!</definedName>
    <definedName name="Comercial">#REF!</definedName>
    <definedName name="CompRF">#REF!</definedName>
    <definedName name="CompRT">#REF!</definedName>
    <definedName name="CompSB">#REF!</definedName>
    <definedName name="CompTD">#REF!</definedName>
    <definedName name="CONT02092000.4" localSheetId="4" hidden="1">{#N/A,#N/A,FALSE,"1321";#N/A,#N/A,FALSE,"1324";#N/A,#N/A,FALSE,"1333";#N/A,#N/A,FALSE,"1371"}</definedName>
    <definedName name="CONT02092000.4" localSheetId="6" hidden="1">{#N/A,#N/A,FALSE,"1321";#N/A,#N/A,FALSE,"1324";#N/A,#N/A,FALSE,"1333";#N/A,#N/A,FALSE,"1371"}</definedName>
    <definedName name="CONT02092000.4" localSheetId="5" hidden="1">{#N/A,#N/A,FALSE,"1321";#N/A,#N/A,FALSE,"1324";#N/A,#N/A,FALSE,"1333";#N/A,#N/A,FALSE,"1371"}</definedName>
    <definedName name="CONT02092000.4" hidden="1">{#N/A,#N/A,FALSE,"1321";#N/A,#N/A,FALSE,"1324";#N/A,#N/A,FALSE,"1333";#N/A,#N/A,FALSE,"1371"}</definedName>
    <definedName name="CONT02092000.41" localSheetId="4" hidden="1">{#N/A,#N/A,FALSE,"1321";#N/A,#N/A,FALSE,"1324";#N/A,#N/A,FALSE,"1333";#N/A,#N/A,FALSE,"1371"}</definedName>
    <definedName name="CONT02092000.41" localSheetId="6" hidden="1">{#N/A,#N/A,FALSE,"1321";#N/A,#N/A,FALSE,"1324";#N/A,#N/A,FALSE,"1333";#N/A,#N/A,FALSE,"1371"}</definedName>
    <definedName name="CONT02092000.41" localSheetId="5" hidden="1">{#N/A,#N/A,FALSE,"1321";#N/A,#N/A,FALSE,"1324";#N/A,#N/A,FALSE,"1333";#N/A,#N/A,FALSE,"1371"}</definedName>
    <definedName name="CONT02092000.41" hidden="1">{#N/A,#N/A,FALSE,"1321";#N/A,#N/A,FALSE,"1324";#N/A,#N/A,FALSE,"1333";#N/A,#N/A,FALSE,"1371"}</definedName>
    <definedName name="CONT02092000.413" localSheetId="4" hidden="1">{#N/A,#N/A,FALSE,"1321";#N/A,#N/A,FALSE,"1324";#N/A,#N/A,FALSE,"1333";#N/A,#N/A,FALSE,"1371"}</definedName>
    <definedName name="CONT02092000.413" localSheetId="6" hidden="1">{#N/A,#N/A,FALSE,"1321";#N/A,#N/A,FALSE,"1324";#N/A,#N/A,FALSE,"1333";#N/A,#N/A,FALSE,"1371"}</definedName>
    <definedName name="CONT02092000.413" localSheetId="5" hidden="1">{#N/A,#N/A,FALSE,"1321";#N/A,#N/A,FALSE,"1324";#N/A,#N/A,FALSE,"1333";#N/A,#N/A,FALSE,"1371"}</definedName>
    <definedName name="CONT02092000.413" hidden="1">{#N/A,#N/A,FALSE,"1321";#N/A,#N/A,FALSE,"1324";#N/A,#N/A,FALSE,"1333";#N/A,#N/A,FALSE,"1371"}</definedName>
    <definedName name="CONTADETALHE">#REF!</definedName>
    <definedName name="Coreia_against" localSheetId="4">#REF!,#REF!,#REF!</definedName>
    <definedName name="Coreia_against" localSheetId="5">#REF!,#REF!,#REF!</definedName>
    <definedName name="Coreia_against">#REF!,#REF!,#REF!</definedName>
    <definedName name="Coreia_played" localSheetId="4">#REF!,#REF!,#REF!</definedName>
    <definedName name="Coreia_played" localSheetId="5">#REF!,#REF!,#REF!</definedName>
    <definedName name="Coreia_played">#REF!,#REF!,#REF!</definedName>
    <definedName name="Corp">#REF!</definedName>
    <definedName name="Costa_Rica_against" localSheetId="4">#REF!,#REF!,#REF!</definedName>
    <definedName name="Costa_Rica_against" localSheetId="5">#REF!,#REF!,#REF!</definedName>
    <definedName name="Costa_Rica_against">#REF!,#REF!,#REF!</definedName>
    <definedName name="Costa_Rica_played" localSheetId="4">#REF!,#REF!,#REF!</definedName>
    <definedName name="Costa_Rica_played" localSheetId="5">#REF!,#REF!,#REF!</definedName>
    <definedName name="Costa_Rica_played">#REF!,#REF!,#REF!</definedName>
    <definedName name="COTACASH">#REF!</definedName>
    <definedName name="Cotas">#REF!</definedName>
    <definedName name="cover">#REF!,#REF!</definedName>
    <definedName name="Croácia_against" localSheetId="4">#REF!,#REF!,#REF!</definedName>
    <definedName name="Croácia_against" localSheetId="5">#REF!,#REF!,#REF!</definedName>
    <definedName name="Croácia_against">#REF!,#REF!,#REF!</definedName>
    <definedName name="Croácia_played" localSheetId="4">#REF!,#REF!,#REF!</definedName>
    <definedName name="Croácia_played" localSheetId="5">#REF!,#REF!,#REF!</definedName>
    <definedName name="Croácia_played">#REF!,#REF!,#REF!</definedName>
    <definedName name="ctg" localSheetId="4" hidden="1">{#N/A,#N/A,FALSE,"Aging Summary";#N/A,#N/A,FALSE,"Ratio Analysis";#N/A,#N/A,FALSE,"Test 120 Day Accts";#N/A,#N/A,FALSE,"Tickmarks"}</definedName>
    <definedName name="ctg" localSheetId="6" hidden="1">{#N/A,#N/A,FALSE,"Aging Summary";#N/A,#N/A,FALSE,"Ratio Analysis";#N/A,#N/A,FALSE,"Test 120 Day Accts";#N/A,#N/A,FALSE,"Tickmarks"}</definedName>
    <definedName name="ctg" localSheetId="5" hidden="1">{#N/A,#N/A,FALSE,"Aging Summary";#N/A,#N/A,FALSE,"Ratio Analysis";#N/A,#N/A,FALSE,"Test 120 Day Accts";#N/A,#N/A,FALSE,"Tickmarks"}</definedName>
    <definedName name="ctg" hidden="1">{#N/A,#N/A,FALSE,"Aging Summary";#N/A,#N/A,FALSE,"Ratio Analysis";#N/A,#N/A,FALSE,"Test 120 Day Accts";#N/A,#N/A,FALSE,"Tickmarks"}</definedName>
    <definedName name="CurrFY">#REF!</definedName>
    <definedName name="Daniela">#REF!</definedName>
    <definedName name="Daniele" localSheetId="4">#REF!</definedName>
    <definedName name="Daniele" localSheetId="5">#REF!</definedName>
    <definedName name="Daniele">#REF!</definedName>
    <definedName name="Data" localSheetId="4">#REF!</definedName>
    <definedName name="Data" localSheetId="5">#REF!</definedName>
    <definedName name="Data">#REF!</definedName>
    <definedName name="date1">#REF!</definedName>
    <definedName name="DEmonstração">#REF!</definedName>
    <definedName name="Demp">#REF!</definedName>
    <definedName name="DEP">#REF!</definedName>
    <definedName name="Dependent" localSheetId="4">#REF!</definedName>
    <definedName name="Dependent" localSheetId="5">#REF!</definedName>
    <definedName name="Dependent">#REF!</definedName>
    <definedName name="DEPREC">#REF!</definedName>
    <definedName name="depreinc">#REF!</definedName>
    <definedName name="DESP_FINANCEIRA">#REF!</definedName>
    <definedName name="DESPADM">#REF!</definedName>
    <definedName name="DESPAN">#REF!</definedName>
    <definedName name="DESTIT">#REF!</definedName>
    <definedName name="dfdf" localSheetId="4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dfdf" localSheetId="6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dfdf" localSheetId="5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dfdf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DFLABR99">#REF!</definedName>
    <definedName name="DFLFEV99">#REF!</definedName>
    <definedName name="DFLJAN99">#REF!</definedName>
    <definedName name="DFLJUN99">#REF!</definedName>
    <definedName name="DFLJUNAC">#REF!</definedName>
    <definedName name="DFLMAI99">#REF!</definedName>
    <definedName name="DFLMAR99">#REF!</definedName>
    <definedName name="DFLMARAC">#REF!</definedName>
    <definedName name="DIFERIDOA">#REF!</definedName>
    <definedName name="DIFERIDOP">#REF!</definedName>
    <definedName name="Dinamarca_against" localSheetId="4">#REF!,#REF!,#REF!</definedName>
    <definedName name="Dinamarca_against" localSheetId="5">#REF!,#REF!,#REF!</definedName>
    <definedName name="Dinamarca_against">#REF!,#REF!,#REF!</definedName>
    <definedName name="Dinamarca_played" localSheetId="4">#REF!,#REF!,#REF!</definedName>
    <definedName name="Dinamarca_played" localSheetId="5">#REF!,#REF!,#REF!</definedName>
    <definedName name="Dinamarca_played">#REF!,#REF!,#REF!</definedName>
    <definedName name="Diretoria">#REF!</definedName>
    <definedName name="DIVID">#REF!</definedName>
    <definedName name="DlgMonth_1">#REF!</definedName>
    <definedName name="DlgMonth_2">#REF!</definedName>
    <definedName name="DlgMonth_3">#REF!</definedName>
    <definedName name="DlgMonth_4">#REF!</definedName>
    <definedName name="DlgMonthPriorYr_2">#REF!</definedName>
    <definedName name="DlgMonthPriorYr_3">#REF!</definedName>
    <definedName name="DlgMonthPriorYr_4">#REF!</definedName>
    <definedName name="DlgQtr_1">#REF!</definedName>
    <definedName name="DlgQtr_2">#REF!</definedName>
    <definedName name="DlgQtr_3">#REF!</definedName>
    <definedName name="DlgQtr_4">#REF!</definedName>
    <definedName name="DlgQtrPriorYr_2">#REF!</definedName>
    <definedName name="DlgQtrPriorYr_3">#REF!</definedName>
    <definedName name="DlgQtrPriorYr_4">#REF!</definedName>
    <definedName name="DlgSite">#REF!</definedName>
    <definedName name="DlgYTD_1">#REF!</definedName>
    <definedName name="DlgYTD_2">#REF!</definedName>
    <definedName name="DlgYTD_3">#REF!</definedName>
    <definedName name="DlgYTD_4">#REF!</definedName>
    <definedName name="dolar1">#REF!</definedName>
    <definedName name="Dollar">#REF!</definedName>
    <definedName name="Dtab2">#REF!</definedName>
    <definedName name="Duplicatas">#REF!</definedName>
    <definedName name="ededre" localSheetId="4" hidden="1">#REF!</definedName>
    <definedName name="ededre" localSheetId="6" hidden="1">#REF!</definedName>
    <definedName name="ededre" localSheetId="5" hidden="1">#REF!</definedName>
    <definedName name="ededre" hidden="1">#REF!</definedName>
    <definedName name="Edson">#REF!</definedName>
    <definedName name="eee" localSheetId="4" hidden="1">#REF!</definedName>
    <definedName name="eee" localSheetId="6" hidden="1">#REF!</definedName>
    <definedName name="eee" localSheetId="5" hidden="1">#REF!</definedName>
    <definedName name="eee" hidden="1">#REF!</definedName>
    <definedName name="EEEE" localSheetId="4" hidden="1">#REF!</definedName>
    <definedName name="EEEE" localSheetId="6" hidden="1">#REF!</definedName>
    <definedName name="EEEE" localSheetId="5" hidden="1">#REF!</definedName>
    <definedName name="EEEE" hidden="1">#REF!</definedName>
    <definedName name="eeeee" localSheetId="4" hidden="1">#REF!</definedName>
    <definedName name="eeeee" localSheetId="6" hidden="1">#REF!</definedName>
    <definedName name="eeeee" localSheetId="5" hidden="1">#REF!</definedName>
    <definedName name="eeeee" hidden="1">#REF!</definedName>
    <definedName name="elem">#REF!</definedName>
    <definedName name="ELETROBRAS">#REF!</definedName>
    <definedName name="elfocoabril">#REF!</definedName>
    <definedName name="elfocoagosto">#REF!</definedName>
    <definedName name="ELFOCODEZEMBRO">#REF!</definedName>
    <definedName name="ELFOCODEZEMBRO210102">#REF!</definedName>
    <definedName name="elfocojan">#REF!</definedName>
    <definedName name="ELFOCOJUNHO02">#REF!</definedName>
    <definedName name="ELFOCOMAIO">#REF!</definedName>
    <definedName name="ELFOCOMARÇO02">#REF!</definedName>
    <definedName name="ELFOCONOVEMBRO">#REF!</definedName>
    <definedName name="ELFOCOOUT">#REF!</definedName>
    <definedName name="elfocoset">#REF!</definedName>
    <definedName name="EMBTADUS">#REF!</definedName>
    <definedName name="EME">#REF!:#REF!</definedName>
    <definedName name="EMPCLP">#REF!</definedName>
    <definedName name="encerrames">#REF!</definedName>
    <definedName name="EngDePlataforma" localSheetId="4">#REF!</definedName>
    <definedName name="EngDePlataforma" localSheetId="5">#REF!</definedName>
    <definedName name="EngDePlataforma">#REF!</definedName>
    <definedName name="ENTITY">#REF!</definedName>
    <definedName name="EP">#REF!</definedName>
    <definedName name="Equador_against" localSheetId="4">#REF!,#REF!,#REF!</definedName>
    <definedName name="Equador_against" localSheetId="5">#REF!,#REF!,#REF!</definedName>
    <definedName name="Equador_against">#REF!,#REF!,#REF!</definedName>
    <definedName name="Equador_played" localSheetId="4">#REF!,#REF!,#REF!</definedName>
    <definedName name="Equador_played" localSheetId="5">#REF!,#REF!,#REF!</definedName>
    <definedName name="Equador_played">#REF!,#REF!,#REF!</definedName>
    <definedName name="EQUITY">#REF!</definedName>
    <definedName name="Erasmo">#REF!</definedName>
    <definedName name="ESB">#REF!</definedName>
    <definedName name="Eslovénia_against" localSheetId="4">#REF!,#REF!,#REF!</definedName>
    <definedName name="Eslovénia_against" localSheetId="5">#REF!,#REF!,#REF!</definedName>
    <definedName name="Eslovénia_against">#REF!,#REF!,#REF!</definedName>
    <definedName name="Eslovénia_played" localSheetId="4">#REF!,#REF!,#REF!</definedName>
    <definedName name="Eslovénia_played" localSheetId="5">#REF!,#REF!,#REF!</definedName>
    <definedName name="Eslovénia_played">#REF!,#REF!,#REF!</definedName>
    <definedName name="Espanha_against" localSheetId="4">#REF!,#REF!,#REF!</definedName>
    <definedName name="Espanha_against" localSheetId="5">#REF!,#REF!,#REF!</definedName>
    <definedName name="Espanha_against">#REF!,#REF!,#REF!</definedName>
    <definedName name="Espanha_played" localSheetId="4">#REF!,#REF!,#REF!</definedName>
    <definedName name="Espanha_played" localSheetId="5">#REF!,#REF!,#REF!</definedName>
    <definedName name="Espanha_played">#REF!,#REF!,#REF!</definedName>
    <definedName name="EssAliasTable">"Default"</definedName>
    <definedName name="EssLatest">"Nov"</definedName>
    <definedName name="Estatisticas">#REF!</definedName>
    <definedName name="EUA_against" localSheetId="4">#REF!,#REF!,#REF!</definedName>
    <definedName name="EUA_against" localSheetId="5">#REF!,#REF!,#REF!</definedName>
    <definedName name="EUA_against">#REF!,#REF!,#REF!</definedName>
    <definedName name="EUA_played" localSheetId="4">#REF!,#REF!,#REF!</definedName>
    <definedName name="EUA_played" localSheetId="5">#REF!,#REF!,#REF!</definedName>
    <definedName name="EUA_played">#REF!,#REF!,#REF!</definedName>
    <definedName name="Euvaldo">#REF!</definedName>
    <definedName name="Eventials">#REF!</definedName>
    <definedName name="Excel_BuiltIn_Print_Area">#REF!</definedName>
    <definedName name="Familia">#REF!</definedName>
    <definedName name="Família">#REF!</definedName>
    <definedName name="FASADM">#REF!</definedName>
    <definedName name="FASCOML">#REF!</definedName>
    <definedName name="FASGGF">#REF!</definedName>
    <definedName name="Fbits" localSheetId="4">#REF!</definedName>
    <definedName name="Fbits" localSheetId="5">#REF!</definedName>
    <definedName name="Fbits">#REF!</definedName>
    <definedName name="feriados">#REF!</definedName>
    <definedName name="Financeiro">#REF!</definedName>
    <definedName name="foco">#REF!</definedName>
    <definedName name="FORNEC">#REF!</definedName>
    <definedName name="Fornecedores">#REF!</definedName>
    <definedName name="FPENSÃO">#REF!</definedName>
    <definedName name="França_against" localSheetId="4">#REF!,#REF!,#REF!</definedName>
    <definedName name="França_against" localSheetId="5">#REF!,#REF!,#REF!</definedName>
    <definedName name="França_against">#REF!,#REF!,#REF!</definedName>
    <definedName name="França_played" localSheetId="4">#REF!,#REF!,#REF!</definedName>
    <definedName name="França_played" localSheetId="5">#REF!,#REF!,#REF!</definedName>
    <definedName name="França_played">#REF!,#REF!,#REF!</definedName>
    <definedName name="From">#REF!</definedName>
    <definedName name="GANHO_PERDA">#REF!</definedName>
    <definedName name="GARAN">#REF!</definedName>
    <definedName name="GARANTIA">#REF!</definedName>
    <definedName name="Gestor" localSheetId="4">CHOOSE(#REF!,Financeiro,RH,Varejo,Corp,Luana.Corp,Atendimento,Tecnologia,Cotas,Diretoria,AllIn,Eventials)</definedName>
    <definedName name="Gestor" localSheetId="5">CHOOSE(#REF!,Financeiro,RH,Varejo,Corp,Luana.Corp,Atendimento,Tecnologia,Cotas,Diretoria,AllIn,Eventials)</definedName>
    <definedName name="Gestor">CHOOSE(#REF!,Financeiro,RH,Varejo,Corp,Luana.Corp,Atendimento,Tecnologia,Cotas,Diretoria,AllIn,Eventials)</definedName>
    <definedName name="GGF">#REF!</definedName>
    <definedName name="GIRO">#REF!</definedName>
    <definedName name="GIROLP">#REF!</definedName>
    <definedName name="GIROT">#REF!</definedName>
    <definedName name="Glauco">#REF!</definedName>
    <definedName name="GLGARANTIA">#REF!</definedName>
    <definedName name="Glikas">#REF!</definedName>
    <definedName name="Glikas.Cirne">#REF!</definedName>
    <definedName name="GLMAT">#REF!</definedName>
    <definedName name="GME">#REF!</definedName>
    <definedName name="GMI">#REF!</definedName>
    <definedName name="GR" localSheetId="4" hidden="1">{"CAPA GERENCIAL",#N/A,TRUE,"capa (2)";"CAPITAL 2001",#N/A,TRUE,"capital (2)";"INDICES2001",#N/A,TRUE,"índices bal (2)";"BAL(B)2001",#N/A,TRUE,"BAL B (2)";"BANAL(B)2001",#N/A,TRUE,"B.analítico B (2)";"RESULTADO 03",#N/A,TRUE,"resultado";"RESULTADO mes a mes(B)2001",#N/A,TRUE,"mês a mês (2)";"MUTAÇÃO(B)2001",#N/A,TRUE,"mutação B (2)";"DOAR(B)2001",#N/A,TRUE,"DOAR B (2)";"ESTOQUE(B)2001",#N/A,TRUE,"estoque";"PERMANENTE(B)2001",#N/A,TRUE,"permanente B (2)";"PERFIL(B)2001",#N/A,TRUE,"PERFIL B (2)";"PROVI2001",#N/A,TRUE,"provisões";"CAPA ANÁLISE",#N/A,TRUE,"capa (2)";"PRODUÇÃO 03",#N/A,TRUE,"produção";"ESTOQUEPA 03",#N/A,TRUE,"estoque pa";"VOLUME 03",#N/A,TRUE,"volume";"MIX 03",#N/A,TRUE,"mix";"ESTOQUE PA(2)2001",#N/A,TRUE,"estoque pa (2)";"ANALISE 03",#N/A,TRUE,"análise";"LBRUTO2001",#N/A,TRUE,"lb2001";"DESPESAS2001",#N/A,TRUE,"Desp2000-01";"FINANCEIRAS 03",#N/A,TRUE,"financeiras";"EBITDA 03",#N/A,TRUE,"ebitda";"FLUXO(B)2001",#N/A,TRUE,"FLUXO B (2)";"DIVIDA2001",#N/A,TRUE,"dívida";"CAPA CONTROLADORA",#N/A,TRUE,"capa (2)";"BAL(A)2001",#N/A,TRUE,"BAL A (2)";"RESULTADO mes a mes(A)2001",#N/A,TRUE,"mês a mês (2)";"MUTAÇÃO(A)2001",#N/A,TRUE,"mutação A (2)";"DOAR(A)2001",#N/A,TRUE,"DOAR A (2)";"FLUXO(A)2001",#N/A,TRUE,"FLUXO A";"ESTOQUE(A)2001",#N/A,TRUE,"estoque";"PERMANENTE(A)2001",#N/A,TRUE,"permanente A (2)";"PERFIL(A)2001",#N/A,TRUE,"PERFIL A (2)";"EQUIVALÊNCIA2001",#N/A,TRUE,"equyt";"CAPA CONTROLADAS",#N/A,TRUE,"capa (2)";"BAL(AMER)2001",#N/A,TRUE,"B.America (2)";"RESULTADO(AMER)2001",#N/A,TRUE,"mês a mês (2)";"BAL(TRAD)2001",#N/A,TRUE,"B.Trading (2)";"RESULTADO(TRAD)2001",#N/A,TRUE,"mês a mês (2)"}</definedName>
    <definedName name="GR" localSheetId="6" hidden="1">{"CAPA GERENCIAL",#N/A,TRUE,"capa (2)";"CAPITAL 2001",#N/A,TRUE,"capital (2)";"INDICES2001",#N/A,TRUE,"índices bal (2)";"BAL(B)2001",#N/A,TRUE,"BAL B (2)";"BANAL(B)2001",#N/A,TRUE,"B.analítico B (2)";"RESULTADO 03",#N/A,TRUE,"resultado";"RESULTADO mes a mes(B)2001",#N/A,TRUE,"mês a mês (2)";"MUTAÇÃO(B)2001",#N/A,TRUE,"mutação B (2)";"DOAR(B)2001",#N/A,TRUE,"DOAR B (2)";"ESTOQUE(B)2001",#N/A,TRUE,"estoque";"PERMANENTE(B)2001",#N/A,TRUE,"permanente B (2)";"PERFIL(B)2001",#N/A,TRUE,"PERFIL B (2)";"PROVI2001",#N/A,TRUE,"provisões";"CAPA ANÁLISE",#N/A,TRUE,"capa (2)";"PRODUÇÃO 03",#N/A,TRUE,"produção";"ESTOQUEPA 03",#N/A,TRUE,"estoque pa";"VOLUME 03",#N/A,TRUE,"volume";"MIX 03",#N/A,TRUE,"mix";"ESTOQUE PA(2)2001",#N/A,TRUE,"estoque pa (2)";"ANALISE 03",#N/A,TRUE,"análise";"LBRUTO2001",#N/A,TRUE,"lb2001";"DESPESAS2001",#N/A,TRUE,"Desp2000-01";"FINANCEIRAS 03",#N/A,TRUE,"financeiras";"EBITDA 03",#N/A,TRUE,"ebitda";"FLUXO(B)2001",#N/A,TRUE,"FLUXO B (2)";"DIVIDA2001",#N/A,TRUE,"dívida";"CAPA CONTROLADORA",#N/A,TRUE,"capa (2)";"BAL(A)2001",#N/A,TRUE,"BAL A (2)";"RESULTADO mes a mes(A)2001",#N/A,TRUE,"mês a mês (2)";"MUTAÇÃO(A)2001",#N/A,TRUE,"mutação A (2)";"DOAR(A)2001",#N/A,TRUE,"DOAR A (2)";"FLUXO(A)2001",#N/A,TRUE,"FLUXO A";"ESTOQUE(A)2001",#N/A,TRUE,"estoque";"PERMANENTE(A)2001",#N/A,TRUE,"permanente A (2)";"PERFIL(A)2001",#N/A,TRUE,"PERFIL A (2)";"EQUIVALÊNCIA2001",#N/A,TRUE,"equyt";"CAPA CONTROLADAS",#N/A,TRUE,"capa (2)";"BAL(AMER)2001",#N/A,TRUE,"B.America (2)";"RESULTADO(AMER)2001",#N/A,TRUE,"mês a mês (2)";"BAL(TRAD)2001",#N/A,TRUE,"B.Trading (2)";"RESULTADO(TRAD)2001",#N/A,TRUE,"mês a mês (2)"}</definedName>
    <definedName name="GR" localSheetId="5" hidden="1">{"CAPA GERENCIAL",#N/A,TRUE,"capa (2)";"CAPITAL 2001",#N/A,TRUE,"capital (2)";"INDICES2001",#N/A,TRUE,"índices bal (2)";"BAL(B)2001",#N/A,TRUE,"BAL B (2)";"BANAL(B)2001",#N/A,TRUE,"B.analítico B (2)";"RESULTADO 03",#N/A,TRUE,"resultado";"RESULTADO mes a mes(B)2001",#N/A,TRUE,"mês a mês (2)";"MUTAÇÃO(B)2001",#N/A,TRUE,"mutação B (2)";"DOAR(B)2001",#N/A,TRUE,"DOAR B (2)";"ESTOQUE(B)2001",#N/A,TRUE,"estoque";"PERMANENTE(B)2001",#N/A,TRUE,"permanente B (2)";"PERFIL(B)2001",#N/A,TRUE,"PERFIL B (2)";"PROVI2001",#N/A,TRUE,"provisões";"CAPA ANÁLISE",#N/A,TRUE,"capa (2)";"PRODUÇÃO 03",#N/A,TRUE,"produção";"ESTOQUEPA 03",#N/A,TRUE,"estoque pa";"VOLUME 03",#N/A,TRUE,"volume";"MIX 03",#N/A,TRUE,"mix";"ESTOQUE PA(2)2001",#N/A,TRUE,"estoque pa (2)";"ANALISE 03",#N/A,TRUE,"análise";"LBRUTO2001",#N/A,TRUE,"lb2001";"DESPESAS2001",#N/A,TRUE,"Desp2000-01";"FINANCEIRAS 03",#N/A,TRUE,"financeiras";"EBITDA 03",#N/A,TRUE,"ebitda";"FLUXO(B)2001",#N/A,TRUE,"FLUXO B (2)";"DIVIDA2001",#N/A,TRUE,"dívida";"CAPA CONTROLADORA",#N/A,TRUE,"capa (2)";"BAL(A)2001",#N/A,TRUE,"BAL A (2)";"RESULTADO mes a mes(A)2001",#N/A,TRUE,"mês a mês (2)";"MUTAÇÃO(A)2001",#N/A,TRUE,"mutação A (2)";"DOAR(A)2001",#N/A,TRUE,"DOAR A (2)";"FLUXO(A)2001",#N/A,TRUE,"FLUXO A";"ESTOQUE(A)2001",#N/A,TRUE,"estoque";"PERMANENTE(A)2001",#N/A,TRUE,"permanente A (2)";"PERFIL(A)2001",#N/A,TRUE,"PERFIL A (2)";"EQUIVALÊNCIA2001",#N/A,TRUE,"equyt";"CAPA CONTROLADAS",#N/A,TRUE,"capa (2)";"BAL(AMER)2001",#N/A,TRUE,"B.America (2)";"RESULTADO(AMER)2001",#N/A,TRUE,"mês a mês (2)";"BAL(TRAD)2001",#N/A,TRUE,"B.Trading (2)";"RESULTADO(TRAD)2001",#N/A,TRUE,"mês a mês (2)"}</definedName>
    <definedName name="GR" hidden="1">{"CAPA GERENCIAL",#N/A,TRUE,"capa (2)";"CAPITAL 2001",#N/A,TRUE,"capital (2)";"INDICES2001",#N/A,TRUE,"índices bal (2)";"BAL(B)2001",#N/A,TRUE,"BAL B (2)";"BANAL(B)2001",#N/A,TRUE,"B.analítico B (2)";"RESULTADO 03",#N/A,TRUE,"resultado";"RESULTADO mes a mes(B)2001",#N/A,TRUE,"mês a mês (2)";"MUTAÇÃO(B)2001",#N/A,TRUE,"mutação B (2)";"DOAR(B)2001",#N/A,TRUE,"DOAR B (2)";"ESTOQUE(B)2001",#N/A,TRUE,"estoque";"PERMANENTE(B)2001",#N/A,TRUE,"permanente B (2)";"PERFIL(B)2001",#N/A,TRUE,"PERFIL B (2)";"PROVI2001",#N/A,TRUE,"provisões";"CAPA ANÁLISE",#N/A,TRUE,"capa (2)";"PRODUÇÃO 03",#N/A,TRUE,"produção";"ESTOQUEPA 03",#N/A,TRUE,"estoque pa";"VOLUME 03",#N/A,TRUE,"volume";"MIX 03",#N/A,TRUE,"mix";"ESTOQUE PA(2)2001",#N/A,TRUE,"estoque pa (2)";"ANALISE 03",#N/A,TRUE,"análise";"LBRUTO2001",#N/A,TRUE,"lb2001";"DESPESAS2001",#N/A,TRUE,"Desp2000-01";"FINANCEIRAS 03",#N/A,TRUE,"financeiras";"EBITDA 03",#N/A,TRUE,"ebitda";"FLUXO(B)2001",#N/A,TRUE,"FLUXO B (2)";"DIVIDA2001",#N/A,TRUE,"dívida";"CAPA CONTROLADORA",#N/A,TRUE,"capa (2)";"BAL(A)2001",#N/A,TRUE,"BAL A (2)";"RESULTADO mes a mes(A)2001",#N/A,TRUE,"mês a mês (2)";"MUTAÇÃO(A)2001",#N/A,TRUE,"mutação A (2)";"DOAR(A)2001",#N/A,TRUE,"DOAR A (2)";"FLUXO(A)2001",#N/A,TRUE,"FLUXO A";"ESTOQUE(A)2001",#N/A,TRUE,"estoque";"PERMANENTE(A)2001",#N/A,TRUE,"permanente A (2)";"PERFIL(A)2001",#N/A,TRUE,"PERFIL A (2)";"EQUIVALÊNCIA2001",#N/A,TRUE,"equyt";"CAPA CONTROLADAS",#N/A,TRUE,"capa (2)";"BAL(AMER)2001",#N/A,TRUE,"B.America (2)";"RESULTADO(AMER)2001",#N/A,TRUE,"mês a mês (2)";"BAL(TRAD)2001",#N/A,TRUE,"B.Trading (2)";"RESULTADO(TRAD)2001",#N/A,TRUE,"mês a mês (2)"}</definedName>
    <definedName name="GRAF_CEL" localSheetId="4">[0]!LI</definedName>
    <definedName name="GRAF_CEL" localSheetId="5">[0]!LI</definedName>
    <definedName name="GRAF_CEL">[0]!LI</definedName>
    <definedName name="GRAF_PAP" localSheetId="4">#N/A</definedName>
    <definedName name="GRAF_PAP" localSheetId="5">#N/A</definedName>
    <definedName name="GRAF_PAP">#N/A</definedName>
    <definedName name="Guilherme.Herbert.Marcio">#REF!</definedName>
    <definedName name="Gustavo" localSheetId="4">#REF!</definedName>
    <definedName name="Gustavo" localSheetId="5">#REF!</definedName>
    <definedName name="Gustavo">#REF!</definedName>
    <definedName name="Hay_S">#REF!</definedName>
    <definedName name="HELP">#REF!</definedName>
    <definedName name="Herbert.Guilherme">#REF!</definedName>
    <definedName name="historico" hidden="1">#REF!</definedName>
    <definedName name="HTML_CodePage" hidden="1">1252</definedName>
    <definedName name="HTML_Control" localSheetId="4" hidden="1">{"'Welcome'!$A$1:$J$27"}</definedName>
    <definedName name="HTML_Control" localSheetId="6" hidden="1">{"'Welcome'!$A$1:$J$27"}</definedName>
    <definedName name="HTML_Control" localSheetId="5" hidden="1">{"'Welcome'!$A$1:$J$27"}</definedName>
    <definedName name="HTML_Control" hidden="1">{"'Welcome'!$A$1:$J$27"}</definedName>
    <definedName name="HTML_Description" hidden="1">""</definedName>
    <definedName name="HTML_Email" hidden="1">""</definedName>
    <definedName name="HTML_Header" hidden="1">"Welcome"</definedName>
    <definedName name="HTML_LastUpdate" hidden="1">"3/20/98"</definedName>
    <definedName name="HTML_LineAfter" hidden="1">TRUE</definedName>
    <definedName name="HTML_LineBefore" hidden="1">TRUE</definedName>
    <definedName name="HTML_Name" hidden="1">"RM Sudario Viajar"</definedName>
    <definedName name="HTML_OBDlg2" hidden="1">TRUE</definedName>
    <definedName name="HTML_OBDlg4" hidden="1">TRUE</definedName>
    <definedName name="HTML_OS" hidden="1">0</definedName>
    <definedName name="HTML_PathFile" hidden="1">"F:\tax\MyHTML.htm"</definedName>
    <definedName name="HTML_Title" hidden="1">"tAXrPT"</definedName>
    <definedName name="i" localSheetId="4">{"CAPA GERENCIAL",#N/A,TRUE,"capa (2)";"CAPITAL 2001",#N/A,TRUE,"capital (2)";"INDICES2001",#N/A,TRUE,"índices bal (2)";"BAL(B)2001",#N/A,TRUE,"BAL B (2)";"BANAL(B)2001",#N/A,TRUE,"B.analítico B (2)";"RESULTADO 03",#N/A,TRUE,"resultado";"RESULTADO mes a mes(B)2001",#N/A,TRUE,"mês a mês (2)";"MUTAÇÃO(B)2001",#N/A,TRUE,"mutação B (2)";"DOAR(B)2001",#N/A,TRUE,"DOAR B (2)";"ESTOQUE(B)2001",#N/A,TRUE,"estoque";"PERMANENTE(B)2001",#N/A,TRUE,"permanente B (2)";"PERFIL(B)2001",#N/A,TRUE,"PERFIL B (2)";"PROVI2001",#N/A,TRUE,"provisões";"CAPA ANÁLISE",#N/A,TRUE,"capa (2)";"PRODUÇÃO 03",#N/A,TRUE,"produção";"ESTOQUEPA 03",#N/A,TRUE,"estoque pa";"VOLUME 03",#N/A,TRUE,"volume";"MIX 03",#N/A,TRUE,"mix";"ESTOQUE PA(2)2001",#N/A,TRUE,"estoque pa (2)";"ANALISE 03",#N/A,TRUE,"análise";"LBRUTO2001",#N/A,TRUE,"lb2001";"DESPESAS2001",#N/A,TRUE,"Desp2000-01";"FINANCEIRAS 03",#N/A,TRUE,"financeiras";"EBITDA 03",#N/A,TRUE,"ebitda";"FLUXO(B)2001",#N/A,TRUE,"FLUXO B (2)";"DIVIDA2001",#N/A,TRUE,"dívida";"CAPA CONTROLADORA",#N/A,TRUE,"capa (2)";"BAL(A)2001",#N/A,TRUE,"BAL A (2)";"RESULTADO mes a mes(A)2001",#N/A,TRUE,"mês a mês (2)";"MUTAÇÃO(A)2001",#N/A,TRUE,"mutação A (2)";"DOAR(A)2001",#N/A,TRUE,"DOAR A (2)";"FLUXO(A)2001",#N/A,TRUE,"FLUXO A";"ESTOQUE(A)2001",#N/A,TRUE,"estoque";"PERMANENTE(A)2001",#N/A,TRUE,"permanente A (2)";"PERFIL(A)2001",#N/A,TRUE,"PERFIL A (2)";"EQUIVALÊNCIA2001",#N/A,TRUE,"equyt";"CAPA CONTROLADAS",#N/A,TRUE,"capa (2)";"BAL(AMER)2001",#N/A,TRUE,"B.America (2)";"RESULTADO(AMER)2001",#N/A,TRUE,"mês a mês (2)";"BAL(TRAD)2001",#N/A,TRUE,"B.Trading (2)";"RESULTADO(TRAD)2001",#N/A,TRUE,"mês a mês (2)"}</definedName>
    <definedName name="i" localSheetId="5">{"CAPA GERENCIAL",#N/A,TRUE,"capa (2)";"CAPITAL 2001",#N/A,TRUE,"capital (2)";"INDICES2001",#N/A,TRUE,"índices bal (2)";"BAL(B)2001",#N/A,TRUE,"BAL B (2)";"BANAL(B)2001",#N/A,TRUE,"B.analítico B (2)";"RESULTADO 03",#N/A,TRUE,"resultado";"RESULTADO mes a mes(B)2001",#N/A,TRUE,"mês a mês (2)";"MUTAÇÃO(B)2001",#N/A,TRUE,"mutação B (2)";"DOAR(B)2001",#N/A,TRUE,"DOAR B (2)";"ESTOQUE(B)2001",#N/A,TRUE,"estoque";"PERMANENTE(B)2001",#N/A,TRUE,"permanente B (2)";"PERFIL(B)2001",#N/A,TRUE,"PERFIL B (2)";"PROVI2001",#N/A,TRUE,"provisões";"CAPA ANÁLISE",#N/A,TRUE,"capa (2)";"PRODUÇÃO 03",#N/A,TRUE,"produção";"ESTOQUEPA 03",#N/A,TRUE,"estoque pa";"VOLUME 03",#N/A,TRUE,"volume";"MIX 03",#N/A,TRUE,"mix";"ESTOQUE PA(2)2001",#N/A,TRUE,"estoque pa (2)";"ANALISE 03",#N/A,TRUE,"análise";"LBRUTO2001",#N/A,TRUE,"lb2001";"DESPESAS2001",#N/A,TRUE,"Desp2000-01";"FINANCEIRAS 03",#N/A,TRUE,"financeiras";"EBITDA 03",#N/A,TRUE,"ebitda";"FLUXO(B)2001",#N/A,TRUE,"FLUXO B (2)";"DIVIDA2001",#N/A,TRUE,"dívida";"CAPA CONTROLADORA",#N/A,TRUE,"capa (2)";"BAL(A)2001",#N/A,TRUE,"BAL A (2)";"RESULTADO mes a mes(A)2001",#N/A,TRUE,"mês a mês (2)";"MUTAÇÃO(A)2001",#N/A,TRUE,"mutação A (2)";"DOAR(A)2001",#N/A,TRUE,"DOAR A (2)";"FLUXO(A)2001",#N/A,TRUE,"FLUXO A";"ESTOQUE(A)2001",#N/A,TRUE,"estoque";"PERMANENTE(A)2001",#N/A,TRUE,"permanente A (2)";"PERFIL(A)2001",#N/A,TRUE,"PERFIL A (2)";"EQUIVALÊNCIA2001",#N/A,TRUE,"equyt";"CAPA CONTROLADAS",#N/A,TRUE,"capa (2)";"BAL(AMER)2001",#N/A,TRUE,"B.America (2)";"RESULTADO(AMER)2001",#N/A,TRUE,"mês a mês (2)";"BAL(TRAD)2001",#N/A,TRUE,"B.Trading (2)";"RESULTADO(TRAD)2001",#N/A,TRUE,"mês a mês (2)"}</definedName>
    <definedName name="i">{"CAPA GERENCIAL",#N/A,TRUE,"capa (2)";"CAPITAL 2001",#N/A,TRUE,"capital (2)";"INDICES2001",#N/A,TRUE,"índices bal (2)";"BAL(B)2001",#N/A,TRUE,"BAL B (2)";"BANAL(B)2001",#N/A,TRUE,"B.analítico B (2)";"RESULTADO 03",#N/A,TRUE,"resultado";"RESULTADO mes a mes(B)2001",#N/A,TRUE,"mês a mês (2)";"MUTAÇÃO(B)2001",#N/A,TRUE,"mutação B (2)";"DOAR(B)2001",#N/A,TRUE,"DOAR B (2)";"ESTOQUE(B)2001",#N/A,TRUE,"estoque";"PERMANENTE(B)2001",#N/A,TRUE,"permanente B (2)";"PERFIL(B)2001",#N/A,TRUE,"PERFIL B (2)";"PROVI2001",#N/A,TRUE,"provisões";"CAPA ANÁLISE",#N/A,TRUE,"capa (2)";"PRODUÇÃO 03",#N/A,TRUE,"produção";"ESTOQUEPA 03",#N/A,TRUE,"estoque pa";"VOLUME 03",#N/A,TRUE,"volume";"MIX 03",#N/A,TRUE,"mix";"ESTOQUE PA(2)2001",#N/A,TRUE,"estoque pa (2)";"ANALISE 03",#N/A,TRUE,"análise";"LBRUTO2001",#N/A,TRUE,"lb2001";"DESPESAS2001",#N/A,TRUE,"Desp2000-01";"FINANCEIRAS 03",#N/A,TRUE,"financeiras";"EBITDA 03",#N/A,TRUE,"ebitda";"FLUXO(B)2001",#N/A,TRUE,"FLUXO B (2)";"DIVIDA2001",#N/A,TRUE,"dívida";"CAPA CONTROLADORA",#N/A,TRUE,"capa (2)";"BAL(A)2001",#N/A,TRUE,"BAL A (2)";"RESULTADO mes a mes(A)2001",#N/A,TRUE,"mês a mês (2)";"MUTAÇÃO(A)2001",#N/A,TRUE,"mutação A (2)";"DOAR(A)2001",#N/A,TRUE,"DOAR A (2)";"FLUXO(A)2001",#N/A,TRUE,"FLUXO A";"ESTOQUE(A)2001",#N/A,TRUE,"estoque";"PERMANENTE(A)2001",#N/A,TRUE,"permanente A (2)";"PERFIL(A)2001",#N/A,TRUE,"PERFIL A (2)";"EQUIVALÊNCIA2001",#N/A,TRUE,"equyt";"CAPA CONTROLADAS",#N/A,TRUE,"capa (2)";"BAL(AMER)2001",#N/A,TRUE,"B.America (2)";"RESULTADO(AMER)2001",#N/A,TRUE,"mês a mês (2)";"BAL(TRAD)2001",#N/A,TRUE,"B.Trading (2)";"RESULTADO(TRAD)2001",#N/A,TRUE,"mês a mês (2)"}</definedName>
    <definedName name="IMOBILIZADO">#REF!</definedName>
    <definedName name="IMPAP">#REF!</definedName>
    <definedName name="IMPOSTOS">#REF!</definedName>
    <definedName name="inc98mens">#REF!</definedName>
    <definedName name="INC98PROGR">#REF!</definedName>
    <definedName name="inc99mens">#REF!</definedName>
    <definedName name="incbdg">#REF!:#REF!</definedName>
    <definedName name="INCFISCAL">#REF!</definedName>
    <definedName name="Índice">#REF!</definedName>
    <definedName name="Infra" localSheetId="4">#REF!</definedName>
    <definedName name="Infra" localSheetId="5">#REF!</definedName>
    <definedName name="Infra">#REF!</definedName>
    <definedName name="Inglaterra_against" localSheetId="4">#REF!,#REF!,#REF!</definedName>
    <definedName name="Inglaterra_against" localSheetId="5">#REF!,#REF!,#REF!</definedName>
    <definedName name="Inglaterra_against">#REF!,#REF!,#REF!</definedName>
    <definedName name="Inglaterra_played" localSheetId="4">#REF!,#REF!,#REF!</definedName>
    <definedName name="Inglaterra_played" localSheetId="5">#REF!,#REF!,#REF!</definedName>
    <definedName name="Inglaterra_played">#REF!,#REF!,#REF!</definedName>
    <definedName name="INTERLOANS">#REF!</definedName>
    <definedName name="INVEST">#REF!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MT_OUT" hidden="1">"c2145"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PRICE_TARGET" hidden="1">"c82"</definedName>
    <definedName name="IQ_AVG_SHAREOUTSTANDING" hidden="1">"c83"</definedName>
    <definedName name="IQ_AVG_TEV" hidden="1">"c84"</definedName>
    <definedName name="IQ_AVG_VOLUME" hidden="1">"c1346"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L_Q" hidden="1">"c101"</definedName>
    <definedName name="IQ_CAL_Y" hidden="1">"c102"</definedName>
    <definedName name="IQ_CALL_FEATURE" hidden="1">"c2197"</definedName>
    <definedName name="IQ_CALLABLE" hidden="1">"c2196"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IZED_INTEREST" hidden="1">"c2076"</definedName>
    <definedName name="IQ_CASH" hidden="1">"c1458"</definedName>
    <definedName name="IQ_CASH_ACQUIRE_CF" hidden="1">"c1630"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WORKING_CAPITAL" hidden="1">"c1909"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ASSA_OUTSTANDING_BS_DATE" hidden="1">"c1971"</definedName>
    <definedName name="IQ_CLASSA_OUTSTANDING_FILING_DATE" hidden="1">"c1973"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V_DATE" hidden="1">"c2191"</definedName>
    <definedName name="IQ_CONV_PREMIUM" hidden="1">"c2195"</definedName>
    <definedName name="IQ_CONV_PRICE" hidden="1">"c2193"</definedName>
    <definedName name="IQ_CONV_RATE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XITY" hidden="1">"c2182"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OTHER_COST" hidden="1">"c284"</definedName>
    <definedName name="IQ_DEF_BENEFIT_ROA" hidden="1">"c285"</definedName>
    <definedName name="IQ_DEF_BENEFIT_SERVICE_COST" hidden="1">"c286"</definedName>
    <definedName name="IQ_DEF_BENEFIT_TOTAL_COST" hidden="1">"c287"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URATION" hidden="1">"c2181"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INT" hidden="1">"c360"</definedName>
    <definedName name="IQ_EBIT_MARGIN" hidden="1">"c359"</definedName>
    <definedName name="IQ_EBIT_OVER_IE" hidden="1">"c1369"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"c1370"</definedName>
    <definedName name="IQ_EBITDA_INT" hidden="1">"c373"</definedName>
    <definedName name="IQ_EBITDA_MARGIN" hidden="1">"c372"</definedName>
    <definedName name="IQ_EBITDA_OVER_TOTAL_IE" hidden="1">"c1371"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ACT_OR_EST" hidden="1">"c2213"</definedName>
    <definedName name="IQ_EPS_EST" hidden="1">"c399"</definedName>
    <definedName name="IQ_EPS_HIGH_EST" hidden="1">"c400"</definedName>
    <definedName name="IQ_EPS_LOW_EST" hidden="1">"c401"</definedName>
    <definedName name="IQ_EPS_MEDIAN_EST" hidden="1">"c1661"</definedName>
    <definedName name="IQ_EPS_NORM" hidden="1">"c1902"</definedName>
    <definedName name="IQ_EPS_NUM_EST" hidden="1">"c402"</definedName>
    <definedName name="IQ_EPS_STDDEV_EST" hidden="1">"c403"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ACT_EPS" hidden="1">"c1648"</definedName>
    <definedName name="IQ_EST_CURRENCY" hidden="1">"c2140"</definedName>
    <definedName name="IQ_EST_DATE" hidden="1">"c1634"</definedName>
    <definedName name="IQ_EST_EPS_DIFF" hidden="1">"c1864"</definedName>
    <definedName name="IQ_EST_EPS_GROWTH_1YR" hidden="1">"c1636"</definedName>
    <definedName name="IQ_EST_EPS_GROWTH_5YR" hidden="1">"c1655"</definedName>
    <definedName name="IQ_EST_EPS_GROWTH_5YR_HIGH" hidden="1">"c1657"</definedName>
    <definedName name="IQ_EST_EPS_GROWTH_5YR_LOW" hidden="1">"c1658"</definedName>
    <definedName name="IQ_EST_EPS_GROWTH_5YR_MEDIAN" hidden="1">"c1656"</definedName>
    <definedName name="IQ_EST_EPS_GROWTH_5YR_NUM" hidden="1">"c1659"</definedName>
    <definedName name="IQ_EST_EPS_GROWTH_5YR_STDDEV" hidden="1">"c1660"</definedName>
    <definedName name="IQ_EST_EPS_GROWTH_Q_1YR" hidden="1">"c1641"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FO" hidden="1">"c1574"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DIVID" hidden="1">"c1446"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ROFIT" hidden="1">"c1378"</definedName>
    <definedName name="IQ_GROSS_SPRD" hidden="1">"c2155"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R" hidden="1">"c2143"</definedName>
    <definedName name="IQ_ISSUER_PARENT" hidden="1">"c2144"</definedName>
    <definedName name="IQ_LAND" hidden="1">"c645"</definedName>
    <definedName name="IQ_LAST_PMT_DATE" hidden="1">"c2188"</definedName>
    <definedName name="IQ_LAST_SPLIT_DATE" hidden="1">"c2095"</definedName>
    <definedName name="IQ_LAST_SPLIT_FACTOR" hidden="1">"c2093"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ICENSED_POPS" hidden="1">"c2123"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REPAIR" hidden="1">"c2087"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ET_CHANGE" hidden="1">"c749"</definedName>
    <definedName name="IQ_NET_DEBT" hidden="1">"c1584"</definedName>
    <definedName name="IQ_NET_DEBT_EBITDA" hidden="1">"c750"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SFAS" hidden="1">"c795"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CLOSE_BALANCE_GAS" hidden="1">"c2049"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OIL" hidden="1">"c2035"</definedName>
    <definedName name="IQ_OG_PURCHASES_GAS" hidden="1">"c2045"</definedName>
    <definedName name="IQ_OG_PURCHASES_OIL" hidden="1">"c2033"</definedName>
    <definedName name="IQ_OG_REVISIONS_GAS" hidden="1">"c2042"</definedName>
    <definedName name="IQ_OG_REVISIONS_OIL" hidden="1">"c2030"</definedName>
    <definedName name="IQ_OG_SALES_IN_PLACE_GAS" hidden="1">"c2046"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ON" hidden="1">"c2059"</definedName>
    <definedName name="IQ_OG_UNDEVELOPED_RESERVES_GAS" hidden="1">"c2051"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ISSUED" hidden="1">"c857"</definedName>
    <definedName name="IQ_ORDER_BACKLOG" hidden="1">"c2090"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UTSTANDING_BS_DATE" hidden="1">"c2128"</definedName>
    <definedName name="IQ_OUTSTANDING_FILING_DATE" hidden="1">"c2127"</definedName>
    <definedName name="IQ_OWNERSHIP" hidden="1">"c2160"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NORMALIZED" hidden="1">"c2207"</definedName>
    <definedName name="IQ_PE_RATIO" hidden="1">"c1610"</definedName>
    <definedName name="IQ_PENSION" hidden="1">"c1031"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MT_FREQ" hidden="1">"c2236"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ICE_OVER_BVPS" hidden="1">"c1412"</definedName>
    <definedName name="IQ_PRICE_OVER_LTM_EPS" hidden="1">"c1413"</definedName>
    <definedName name="IQ_PRICE_TARGET" hidden="1">"c82"</definedName>
    <definedName name="IQ_PRICEDATE" hidden="1">"c1069"</definedName>
    <definedName name="IQ_PRICING_DATE" hidden="1">"c1613"</definedName>
    <definedName name="IQ_PRIMARY_INDUSTRY" hidden="1">"c1070"</definedName>
    <definedName name="IQ_PRINCIPAL_AMT" hidden="1">"c2157"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VG_STORE_SIZE_GROSS" hidden="1">"c2066"</definedName>
    <definedName name="IQ_RETAIL_AVG_STORE_SIZE_NET" hidden="1">"c2067"</definedName>
    <definedName name="IQ_RETAIL_CLOSED_STORES" hidden="1">"c2063"</definedName>
    <definedName name="IQ_RETAIL_OPENED_STORES" hidden="1">"c2062"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Q_FOOTAGE" hidden="1">"c2064"</definedName>
    <definedName name="IQ_RETAIL_STORE_SELLING_AREA" hidden="1">"c2065"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UTI" hidden="1">"c1125"</definedName>
    <definedName name="IQ_REVENUE" hidden="1">"c1422"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VING_DEP" hidden="1">"c1150"</definedName>
    <definedName name="IQ_SECUR_RECEIV" hidden="1">"c1151"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" hidden="1">"c2171"</definedName>
    <definedName name="IQ_SP_DATE" hidden="1">"c2172"</definedName>
    <definedName name="IQ_SP_REASON" hidden="1">"c2174"</definedName>
    <definedName name="IQ_SP_STATUS" hidden="1">"c2173"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CF" hidden="1">"c1203"</definedName>
    <definedName name="IQ_STRIKE_PRICE_ISSUED" hidden="1">"c1645"</definedName>
    <definedName name="IQ_STRIKE_PRICE_OS" hidden="1">"c1646"</definedName>
    <definedName name="IQ_STW" hidden="1">"c2166"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UFCF" hidden="1">"c2208"</definedName>
    <definedName name="IQ_TIER_ONE_RATIO" hidden="1">"c1229"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QUITY" hidden="1">"c1250"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EXP" hidden="1">"c1291"</definedName>
    <definedName name="IQ_TOTAL_PENSION_OBLIGATION" hidden="1">"c1292"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S" hidden="1">"c2119"</definedName>
    <definedName name="IQ_TOTAL_UNUSUAL" hidden="1">"c1508"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USUAL_EXP" hidden="1">"c1456"</definedName>
    <definedName name="IQ_US_GAAP" hidden="1">"c1331"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EIGHTED_AVG_PRICE" hidden="1">"c1334"</definedName>
    <definedName name="IQ_WIP_INV" hidden="1">"c1335"</definedName>
    <definedName name="IQ_WORKMEN_WRITTEN" hidden="1">"c1336"</definedName>
    <definedName name="IQ_XDIV_DATE" hidden="1">"c2203"</definedName>
    <definedName name="IQ_YEARHIGH" hidden="1">"c1337"</definedName>
    <definedName name="IQ_YEARLOW" hidden="1">"c1338"</definedName>
    <definedName name="IQ_YTD" hidden="1">3000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ir" localSheetId="4" hidden="1">#REF!</definedName>
    <definedName name="ir" localSheetId="5" hidden="1">#REF!</definedName>
    <definedName name="ir" hidden="1">#REF!</definedName>
    <definedName name="Irlanda_against" localSheetId="4">#REF!,#REF!,#REF!</definedName>
    <definedName name="Irlanda_against" localSheetId="5">#REF!,#REF!,#REF!</definedName>
    <definedName name="Irlanda_against">#REF!,#REF!,#REF!</definedName>
    <definedName name="Irlanda_played" localSheetId="4">#REF!,#REF!,#REF!</definedName>
    <definedName name="Irlanda_played" localSheetId="5">#REF!,#REF!,#REF!</definedName>
    <definedName name="Irlanda_played">#REF!,#REF!,#REF!</definedName>
    <definedName name="Itália_against" localSheetId="4">#REF!,#REF!,#REF!</definedName>
    <definedName name="Itália_against" localSheetId="5">#REF!,#REF!,#REF!</definedName>
    <definedName name="Itália_against">#REF!,#REF!,#REF!</definedName>
    <definedName name="Itália_played" localSheetId="4">#REF!,#REF!,#REF!</definedName>
    <definedName name="Itália_played" localSheetId="5">#REF!,#REF!,#REF!</definedName>
    <definedName name="Itália_played">#REF!,#REF!,#REF!</definedName>
    <definedName name="Ivan">#REF!</definedName>
    <definedName name="j" localSheetId="4" hidden="1">{#N/A,#N/A,FALSE,"1321";#N/A,#N/A,FALSE,"1324";#N/A,#N/A,FALSE,"1333";#N/A,#N/A,FALSE,"1371"}</definedName>
    <definedName name="j" localSheetId="6" hidden="1">{#N/A,#N/A,FALSE,"1321";#N/A,#N/A,FALSE,"1324";#N/A,#N/A,FALSE,"1333";#N/A,#N/A,FALSE,"1371"}</definedName>
    <definedName name="j" localSheetId="5" hidden="1">{#N/A,#N/A,FALSE,"1321";#N/A,#N/A,FALSE,"1324";#N/A,#N/A,FALSE,"1333";#N/A,#N/A,FALSE,"1371"}</definedName>
    <definedName name="j" hidden="1">{#N/A,#N/A,FALSE,"1321";#N/A,#N/A,FALSE,"1324";#N/A,#N/A,FALSE,"1333";#N/A,#N/A,FALSE,"1371"}</definedName>
    <definedName name="Japão_against" localSheetId="4">#REF!,#REF!,#REF!</definedName>
    <definedName name="Japão_against" localSheetId="5">#REF!,#REF!,#REF!</definedName>
    <definedName name="Japão_against">#REF!,#REF!,#REF!</definedName>
    <definedName name="Japão_played" localSheetId="4">#REF!,#REF!,#REF!</definedName>
    <definedName name="Japão_played" localSheetId="5">#REF!,#REF!,#REF!</definedName>
    <definedName name="Japão_played">#REF!,#REF!,#REF!</definedName>
    <definedName name="Joca">#REF!</definedName>
    <definedName name="Joca.Cadaval">#REF!</definedName>
    <definedName name="Jonathas">#REF!</definedName>
    <definedName name="Jorge">#REF!</definedName>
    <definedName name="Juliana">#REF!</definedName>
    <definedName name="JulioMendes" localSheetId="4">#REF!</definedName>
    <definedName name="JulioMendes" localSheetId="5">#REF!</definedName>
    <definedName name="JulioMendes">#REF!</definedName>
    <definedName name="Kleber">#REF!</definedName>
    <definedName name="L_Adjust">#REF!</definedName>
    <definedName name="L_age_tol">#REF!</definedName>
    <definedName name="L_AJE_Tot">#REF!</definedName>
    <definedName name="L_CY_Beg">#REF!</definedName>
    <definedName name="L_CY_End">#REF!</definedName>
    <definedName name="L_PY_End">#REF!</definedName>
    <definedName name="L_RJE_Tot">#REF!</definedName>
    <definedName name="LANÇ_ELIM">#REF!</definedName>
    <definedName name="LAR">#REF!</definedName>
    <definedName name="Larissa">#REF!</definedName>
    <definedName name="Lasman">#REF!</definedName>
    <definedName name="Leandro">#REF!</definedName>
    <definedName name="LeandroSpay" localSheetId="4">#REF!</definedName>
    <definedName name="LeandroSpay" localSheetId="5">#REF!</definedName>
    <definedName name="LeandroSpay">#REF!</definedName>
    <definedName name="linhasmercado">#REF!</definedName>
    <definedName name="list2" localSheetId="4" hidden="1">{"'Welcome'!$A$1:$J$27"}</definedName>
    <definedName name="list2" localSheetId="6" hidden="1">{"'Welcome'!$A$1:$J$27"}</definedName>
    <definedName name="list2" localSheetId="5" hidden="1">{"'Welcome'!$A$1:$J$27"}</definedName>
    <definedName name="list2" hidden="1">{"'Welcome'!$A$1:$J$27"}</definedName>
    <definedName name="Lista" localSheetId="4">#REF!</definedName>
    <definedName name="Lista" localSheetId="5">#REF!</definedName>
    <definedName name="Lista">#REF!</definedName>
    <definedName name="LMPABR">#REF!</definedName>
    <definedName name="LMPAGO">#REF!</definedName>
    <definedName name="LMPDEZ">#REF!</definedName>
    <definedName name="LMPFEV">#REF!</definedName>
    <definedName name="LMPJAN">#REF!</definedName>
    <definedName name="LMPJUL">#REF!</definedName>
    <definedName name="LMPJUN">#REF!</definedName>
    <definedName name="LMPMAI">#REF!</definedName>
    <definedName name="LMPMAR">#REF!</definedName>
    <definedName name="LMPNOV">#REF!</definedName>
    <definedName name="LMPOUT">#REF!</definedName>
    <definedName name="LMPSET">#REF!</definedName>
    <definedName name="LMTABR">#REF!</definedName>
    <definedName name="LMTAGO">#REF!</definedName>
    <definedName name="LMTDEZ">#REF!</definedName>
    <definedName name="LMTFEV">#REF!</definedName>
    <definedName name="LMTJAN">#REF!</definedName>
    <definedName name="LMTJUL">#REF!</definedName>
    <definedName name="LMTJUN">#REF!</definedName>
    <definedName name="LMTMAI">#REF!</definedName>
    <definedName name="LMTMAR">#REF!</definedName>
    <definedName name="LMTNOV">#REF!</definedName>
    <definedName name="LMTOUT">#REF!</definedName>
    <definedName name="LMTSET">#REF!</definedName>
    <definedName name="Localizar">#REF!</definedName>
    <definedName name="Luana">#REF!</definedName>
    <definedName name="Luana.Corp">#REF!</definedName>
    <definedName name="Luciano">#REF!</definedName>
    <definedName name="Luis.Carlos">#REF!</definedName>
    <definedName name="LuisCarlos">#REF!</definedName>
    <definedName name="m" localSheetId="4" hidden="1">#REF!</definedName>
    <definedName name="m" localSheetId="6" hidden="1">#REF!</definedName>
    <definedName name="m" localSheetId="5" hidden="1">#REF!</definedName>
    <definedName name="m" hidden="1">#REF!</definedName>
    <definedName name="M.PER">#REF!</definedName>
    <definedName name="M.YTD">#REF!</definedName>
    <definedName name="Macro3">#REF!</definedName>
    <definedName name="MainMenu" localSheetId="4">#REF!</definedName>
    <definedName name="MainMenu" localSheetId="5">#REF!</definedName>
    <definedName name="MainMenu">#REF!</definedName>
    <definedName name="Mancera" localSheetId="4">#REF!</definedName>
    <definedName name="Mancera" localSheetId="5">#REF!</definedName>
    <definedName name="Mancera">#REF!</definedName>
    <definedName name="Marco">#REF!</definedName>
    <definedName name="Marketing">#REF!</definedName>
    <definedName name="Masi">#REF!</definedName>
    <definedName name="MATERIAL">#REF!</definedName>
    <definedName name="Matsumoto">#REF!</definedName>
    <definedName name="Mazza">#REF!</definedName>
    <definedName name="MDSB">#REF!</definedName>
    <definedName name="mes">#REF!</definedName>
    <definedName name="mese">"="</definedName>
    <definedName name="Mestra" localSheetId="4" hidden="1">{#N/A,#N/A,FALSE,"1321";#N/A,#N/A,FALSE,"1324";#N/A,#N/A,FALSE,"1333";#N/A,#N/A,FALSE,"1371"}</definedName>
    <definedName name="Mestra" localSheetId="6" hidden="1">{#N/A,#N/A,FALSE,"1321";#N/A,#N/A,FALSE,"1324";#N/A,#N/A,FALSE,"1333";#N/A,#N/A,FALSE,"1371"}</definedName>
    <definedName name="Mestra" localSheetId="5" hidden="1">{#N/A,#N/A,FALSE,"1321";#N/A,#N/A,FALSE,"1324";#N/A,#N/A,FALSE,"1333";#N/A,#N/A,FALSE,"1371"}</definedName>
    <definedName name="Mestra" hidden="1">{#N/A,#N/A,FALSE,"1321";#N/A,#N/A,FALSE,"1324";#N/A,#N/A,FALSE,"1333";#N/A,#N/A,FALSE,"1371"}</definedName>
    <definedName name="METROPOLITAN1">#REF!</definedName>
    <definedName name="metropolitan2">#REF!</definedName>
    <definedName name="México_against" localSheetId="4">#REF!,#REF!,#REF!</definedName>
    <definedName name="México_against" localSheetId="5">#REF!,#REF!,#REF!</definedName>
    <definedName name="México_against">#REF!,#REF!,#REF!</definedName>
    <definedName name="México_played" localSheetId="4">#REF!,#REF!,#REF!</definedName>
    <definedName name="México_played" localSheetId="5">#REF!,#REF!,#REF!</definedName>
    <definedName name="México_played">#REF!,#REF!,#REF!</definedName>
    <definedName name="Michel">#REF!</definedName>
    <definedName name="MID">#REF!</definedName>
    <definedName name="ml">#REF!</definedName>
    <definedName name="MOD">#REF!</definedName>
    <definedName name="Módulo1.encerrames">#REF!</definedName>
    <definedName name="MP" localSheetId="4" hidden="1">{#N/A,#N/A,FALSE,"1321";#N/A,#N/A,FALSE,"1324";#N/A,#N/A,FALSE,"1333";#N/A,#N/A,FALSE,"1371"}</definedName>
    <definedName name="MP" localSheetId="6" hidden="1">{#N/A,#N/A,FALSE,"1321";#N/A,#N/A,FALSE,"1324";#N/A,#N/A,FALSE,"1333";#N/A,#N/A,FALSE,"1371"}</definedName>
    <definedName name="MP" localSheetId="5" hidden="1">{#N/A,#N/A,FALSE,"1321";#N/A,#N/A,FALSE,"1324";#N/A,#N/A,FALSE,"1333";#N/A,#N/A,FALSE,"1371"}</definedName>
    <definedName name="MP" hidden="1">{#N/A,#N/A,FALSE,"1321";#N/A,#N/A,FALSE,"1324";#N/A,#N/A,FALSE,"1333";#N/A,#N/A,FALSE,"1371"}</definedName>
    <definedName name="n" localSheetId="4" hidden="1">{#N/A,#N/A,FALSE,"1321";#N/A,#N/A,FALSE,"1324";#N/A,#N/A,FALSE,"1333";#N/A,#N/A,FALSE,"1371"}</definedName>
    <definedName name="n" localSheetId="6" hidden="1">{#N/A,#N/A,FALSE,"1321";#N/A,#N/A,FALSE,"1324";#N/A,#N/A,FALSE,"1333";#N/A,#N/A,FALSE,"1371"}</definedName>
    <definedName name="n" localSheetId="5" hidden="1">{#N/A,#N/A,FALSE,"1321";#N/A,#N/A,FALSE,"1324";#N/A,#N/A,FALSE,"1333";#N/A,#N/A,FALSE,"1371"}</definedName>
    <definedName name="n" hidden="1">{#N/A,#N/A,FALSE,"1321";#N/A,#N/A,FALSE,"1324";#N/A,#N/A,FALSE,"1333";#N/A,#N/A,FALSE,"1371"}</definedName>
    <definedName name="Nada">#REF!</definedName>
    <definedName name="Nigéria_against" localSheetId="4">#REF!,#REF!,#REF!</definedName>
    <definedName name="Nigéria_against" localSheetId="5">#REF!,#REF!,#REF!</definedName>
    <definedName name="Nigéria_against">#REF!,#REF!,#REF!</definedName>
    <definedName name="Nigéria_played" localSheetId="4">#REF!,#REF!,#REF!</definedName>
    <definedName name="Nigéria_played" localSheetId="5">#REF!,#REF!,#REF!</definedName>
    <definedName name="Nigéria_played">#REF!,#REF!,#REF!</definedName>
    <definedName name="Nlin">#REF!</definedName>
    <definedName name="nnn" localSheetId="4" hidden="1">{#N/A,#N/A,FALSE,"1321";#N/A,#N/A,FALSE,"1324";#N/A,#N/A,FALSE,"1333";#N/A,#N/A,FALSE,"1371"}</definedName>
    <definedName name="nnn" localSheetId="6" hidden="1">{#N/A,#N/A,FALSE,"1321";#N/A,#N/A,FALSE,"1324";#N/A,#N/A,FALSE,"1333";#N/A,#N/A,FALSE,"1371"}</definedName>
    <definedName name="nnn" localSheetId="5" hidden="1">{#N/A,#N/A,FALSE,"1321";#N/A,#N/A,FALSE,"1324";#N/A,#N/A,FALSE,"1333";#N/A,#N/A,FALSE,"1371"}</definedName>
    <definedName name="nnn" hidden="1">{#N/A,#N/A,FALSE,"1321";#N/A,#N/A,FALSE,"1324";#N/A,#N/A,FALSE,"1333";#N/A,#N/A,FALSE,"1371"}</definedName>
    <definedName name="nnnnn">#REF!</definedName>
    <definedName name="No_Pct">#REF!</definedName>
    <definedName name="NOP">#REF!</definedName>
    <definedName name="NOVA">#REF!</definedName>
    <definedName name="NOVA1">#REF!</definedName>
    <definedName name="NOVA10">#REF!</definedName>
    <definedName name="NOVA11">#REF!</definedName>
    <definedName name="NOVA111">#REF!</definedName>
    <definedName name="NOVA12">#REF!</definedName>
    <definedName name="NOVA13">#REF!</definedName>
    <definedName name="NOVA2">#REF!</definedName>
    <definedName name="NOVA3">#REF!</definedName>
    <definedName name="nova5">#REF!</definedName>
    <definedName name="nova6">#REF!</definedName>
    <definedName name="nova7">#REF!</definedName>
    <definedName name="NOVA8">#REF!</definedName>
    <definedName name="NOVA9">#REF!</definedName>
    <definedName name="NvsASD">"V1998-09-30"</definedName>
    <definedName name="NvsAutoDrillOk">"VN"</definedName>
    <definedName name="NvsElapsedTime">0.0000953703711275011</definedName>
    <definedName name="NvsEndTime">36070.8089806713</definedName>
    <definedName name="NvsInstSpec">"%"</definedName>
    <definedName name="NvsLayoutType">"M3"</definedName>
    <definedName name="NvsNplSpec">"%,X,RZF..Comma [0],CZF..Comma [0]"</definedName>
    <definedName name="NvsPanelEffdt">"V1900-01-01"</definedName>
    <definedName name="NvsPanelSetid">"VCOMST"</definedName>
    <definedName name="NvsReqBU">"V00010"</definedName>
    <definedName name="NvsReqBUOnly">"VN"</definedName>
    <definedName name="NvsTransLed">"VN"</definedName>
    <definedName name="NvsTreeASD">"V1998-09-30"</definedName>
    <definedName name="NvsValTbl.ACCOUNT">"GL_ACCOUNT_TBL"</definedName>
    <definedName name="NvsValTbl.AFFILIATE">"AFFILIATE_VW"</definedName>
    <definedName name="NvsValTbl.BUSINESS_UNIT">"BUS_UNIT_TBL_GL"</definedName>
    <definedName name="ocesa">#REF!</definedName>
    <definedName name="ocesaabril">#REF!</definedName>
    <definedName name="OCESAAGO">#REF!</definedName>
    <definedName name="OCESADEZEMBRO">#REF!</definedName>
    <definedName name="OCESADEZEMBRO210102">#REF!</definedName>
    <definedName name="OCESADEZEMBRO280102">#REF!</definedName>
    <definedName name="ocesafev02">#REF!</definedName>
    <definedName name="ocesajan">#REF!</definedName>
    <definedName name="OCESAJULHO02">#REF!</definedName>
    <definedName name="OCESAJUNHO02">#REF!</definedName>
    <definedName name="OCESAMAIO">#REF!</definedName>
    <definedName name="OCESAMARÇO02">#REF!</definedName>
    <definedName name="OCESANOVEMBRO">#REF!</definedName>
    <definedName name="OCESAOUT">#REF!</definedName>
    <definedName name="OCESASET">#REF!</definedName>
    <definedName name="ohp">#REF!</definedName>
    <definedName name="ooikik" localSheetId="4" hidden="1">#REF!</definedName>
    <definedName name="ooikik" localSheetId="6" hidden="1">#REF!</definedName>
    <definedName name="ooikik" localSheetId="5" hidden="1">#REF!</definedName>
    <definedName name="ooikik" hidden="1">#REF!</definedName>
    <definedName name="ooo" localSheetId="4" hidden="1">{#N/A,#N/A,FALSE,"1321";#N/A,#N/A,FALSE,"1324";#N/A,#N/A,FALSE,"1333";#N/A,#N/A,FALSE,"1371"}</definedName>
    <definedName name="ooo" localSheetId="6" hidden="1">{#N/A,#N/A,FALSE,"1321";#N/A,#N/A,FALSE,"1324";#N/A,#N/A,FALSE,"1333";#N/A,#N/A,FALSE,"1371"}</definedName>
    <definedName name="ooo" localSheetId="5" hidden="1">{#N/A,#N/A,FALSE,"1321";#N/A,#N/A,FALSE,"1324";#N/A,#N/A,FALSE,"1333";#N/A,#N/A,FALSE,"1371"}</definedName>
    <definedName name="ooo" hidden="1">{#N/A,#N/A,FALSE,"1321";#N/A,#N/A,FALSE,"1324";#N/A,#N/A,FALSE,"1333";#N/A,#N/A,FALSE,"1371"}</definedName>
    <definedName name="Operações" localSheetId="4">#REF!</definedName>
    <definedName name="Operações" localSheetId="5">#REF!</definedName>
    <definedName name="Operações">#REF!</definedName>
    <definedName name="outa" localSheetId="4" hidden="1">{#N/A,#N/A,FALSE,"1321";#N/A,#N/A,FALSE,"1324";#N/A,#N/A,FALSE,"1333";#N/A,#N/A,FALSE,"1371"}</definedName>
    <definedName name="outa" localSheetId="6" hidden="1">{#N/A,#N/A,FALSE,"1321";#N/A,#N/A,FALSE,"1324";#N/A,#N/A,FALSE,"1333";#N/A,#N/A,FALSE,"1371"}</definedName>
    <definedName name="outa" localSheetId="5" hidden="1">{#N/A,#N/A,FALSE,"1321";#N/A,#N/A,FALSE,"1324";#N/A,#N/A,FALSE,"1333";#N/A,#N/A,FALSE,"1371"}</definedName>
    <definedName name="outa" hidden="1">{#N/A,#N/A,FALSE,"1321";#N/A,#N/A,FALSE,"1324";#N/A,#N/A,FALSE,"1333";#N/A,#N/A,FALSE,"1371"}</definedName>
    <definedName name="outra" localSheetId="4" hidden="1">{#N/A,#N/A,FALSE,"1321";#N/A,#N/A,FALSE,"1324";#N/A,#N/A,FALSE,"1333";#N/A,#N/A,FALSE,"1371"}</definedName>
    <definedName name="outra" localSheetId="6" hidden="1">{#N/A,#N/A,FALSE,"1321";#N/A,#N/A,FALSE,"1324";#N/A,#N/A,FALSE,"1333";#N/A,#N/A,FALSE,"1371"}</definedName>
    <definedName name="outra" localSheetId="5" hidden="1">{#N/A,#N/A,FALSE,"1321";#N/A,#N/A,FALSE,"1324";#N/A,#N/A,FALSE,"1333";#N/A,#N/A,FALSE,"1371"}</definedName>
    <definedName name="outra" hidden="1">{#N/A,#N/A,FALSE,"1321";#N/A,#N/A,FALSE,"1324";#N/A,#N/A,FALSE,"1333";#N/A,#N/A,FALSE,"1371"}</definedName>
    <definedName name="outra1" localSheetId="4" hidden="1">{#N/A,#N/A,FALSE,"1321";#N/A,#N/A,FALSE,"1324";#N/A,#N/A,FALSE,"1333";#N/A,#N/A,FALSE,"1371"}</definedName>
    <definedName name="outra1" localSheetId="6" hidden="1">{#N/A,#N/A,FALSE,"1321";#N/A,#N/A,FALSE,"1324";#N/A,#N/A,FALSE,"1333";#N/A,#N/A,FALSE,"1371"}</definedName>
    <definedName name="outra1" localSheetId="5" hidden="1">{#N/A,#N/A,FALSE,"1321";#N/A,#N/A,FALSE,"1324";#N/A,#N/A,FALSE,"1333";#N/A,#N/A,FALSE,"1371"}</definedName>
    <definedName name="outra1" hidden="1">{#N/A,#N/A,FALSE,"1321";#N/A,#N/A,FALSE,"1324";#N/A,#N/A,FALSE,"1333";#N/A,#N/A,FALSE,"1371"}</definedName>
    <definedName name="OUTRAP">#REF!</definedName>
    <definedName name="OUTRASCON">#REF!</definedName>
    <definedName name="OUTRASP">#REF!</definedName>
    <definedName name="OUTROSAC_CRED">#REF!</definedName>
    <definedName name="OUTROSAC_DEB">#REF!</definedName>
    <definedName name="OUTROSIN">#REF!</definedName>
    <definedName name="OUTROSLP">#REF!</definedName>
    <definedName name="P90SB">#REF!</definedName>
    <definedName name="palace">#REF!</definedName>
    <definedName name="palaceabril">#REF!</definedName>
    <definedName name="PALACEAGO">#REF!</definedName>
    <definedName name="palaceagosto">#REF!+#REF!</definedName>
    <definedName name="PALACEDEZEMBRO">#REF!</definedName>
    <definedName name="PALACEDEZEMBRO210102">#REF!</definedName>
    <definedName name="palacefev02">#REF!</definedName>
    <definedName name="palacejan">#REF!</definedName>
    <definedName name="PALACEJULHO02">#REF!</definedName>
    <definedName name="PALACEJUNHO02">#REF!</definedName>
    <definedName name="PALACEMAIO">#REF!</definedName>
    <definedName name="palacemarço02">#REF!</definedName>
    <definedName name="PALACENOVEMBRO">#REF!</definedName>
    <definedName name="PALACEOUT">#REF!</definedName>
    <definedName name="PALACESET">#REF!</definedName>
    <definedName name="PAP">#N/A</definedName>
    <definedName name="Paraguai_against" localSheetId="4">#REF!,#REF!,#REF!</definedName>
    <definedName name="Paraguai_against" localSheetId="5">#REF!,#REF!,#REF!</definedName>
    <definedName name="Paraguai_against">#REF!,#REF!,#REF!</definedName>
    <definedName name="Paraguai_played" localSheetId="4">#REF!,#REF!,#REF!</definedName>
    <definedName name="Paraguai_played" localSheetId="5">#REF!,#REF!,#REF!</definedName>
    <definedName name="Paraguai_played">#REF!,#REF!,#REF!</definedName>
    <definedName name="PASFLB">#REF!</definedName>
    <definedName name="PASMFL">#REF!</definedName>
    <definedName name="PASSEAOIL">#REF!</definedName>
    <definedName name="PASSGM">#REF!</definedName>
    <definedName name="PATLIQ">#REF!</definedName>
    <definedName name="PB_FINANC_CMI">#REF!</definedName>
    <definedName name="PB_FINANC_LEG_SOC">#REF!</definedName>
    <definedName name="Pct_Max2">#REF!</definedName>
    <definedName name="Pct_Nm">#REF!</definedName>
    <definedName name="PDC" localSheetId="4" hidden="1">#REF!</definedName>
    <definedName name="PDC" localSheetId="6" hidden="1">#REF!</definedName>
    <definedName name="PDC" localSheetId="5" hidden="1">#REF!</definedName>
    <definedName name="PDC" hidden="1">#REF!</definedName>
    <definedName name="PDD">SUM(#REF!,#REF!,#REF!,#REF!)</definedName>
    <definedName name="pinco" localSheetId="4" hidden="1">#REF!</definedName>
    <definedName name="pinco" localSheetId="6" hidden="1">#REF!</definedName>
    <definedName name="pinco" localSheetId="5" hidden="1">#REF!</definedName>
    <definedName name="pinco" hidden="1">#REF!</definedName>
    <definedName name="pinco2">#REF!:#REF!</definedName>
    <definedName name="pinco3">#REF!</definedName>
    <definedName name="pinco5">#REF!:#REF!</definedName>
    <definedName name="pinco6">#REF!:#REF!</definedName>
    <definedName name="pippo" localSheetId="6" hidden="1">#REF!</definedName>
    <definedName name="pippo" localSheetId="5" hidden="1">#REF!</definedName>
    <definedName name="pippo" hidden="1">#REF!</definedName>
    <definedName name="PL_By_month" localSheetId="4">#REF!,#REF!,#REF!,#REF!,#REF!</definedName>
    <definedName name="PL_By_month" localSheetId="5">#REF!,#REF!,#REF!,#REF!,#REF!</definedName>
    <definedName name="PL_By_month">#REF!,#REF!,#REF!,#REF!,#REF!</definedName>
    <definedName name="PL_comparison" localSheetId="4">#REF!,#REF!,#REF!,#REF!,#REF!</definedName>
    <definedName name="PL_comparison" localSheetId="5">#REF!,#REF!,#REF!,#REF!,#REF!</definedName>
    <definedName name="PL_comparison">#REF!,#REF!,#REF!,#REF!,#REF!</definedName>
    <definedName name="Planoreduzido">#REF!</definedName>
    <definedName name="PLFLB">#REF!</definedName>
    <definedName name="PLMFL">#REF!</definedName>
    <definedName name="PLSE">#REF!</definedName>
    <definedName name="PLSEAOIL">#REF!</definedName>
    <definedName name="PLSGM">#REF!</definedName>
    <definedName name="Polónia_against" localSheetId="4">#REF!,#REF!,#REF!</definedName>
    <definedName name="Polónia_against" localSheetId="5">#REF!,#REF!,#REF!</definedName>
    <definedName name="Polónia_against">#REF!,#REF!,#REF!</definedName>
    <definedName name="Polónia_played" localSheetId="4">#REF!,#REF!,#REF!</definedName>
    <definedName name="Polónia_played" localSheetId="5">#REF!,#REF!,#REF!</definedName>
    <definedName name="Polónia_played">#REF!,#REF!,#REF!</definedName>
    <definedName name="Portugal_against" localSheetId="4">#REF!,#REF!,#REF!</definedName>
    <definedName name="Portugal_against" localSheetId="5">#REF!,#REF!,#REF!</definedName>
    <definedName name="Portugal_against">#REF!,#REF!,#REF!</definedName>
    <definedName name="Portugal_played" localSheetId="4">#REF!,#REF!,#REF!</definedName>
    <definedName name="Portugal_played" localSheetId="5">#REF!,#REF!,#REF!</definedName>
    <definedName name="Portugal_played">#REF!,#REF!,#REF!</definedName>
    <definedName name="PPABR">#REF!</definedName>
    <definedName name="PPAGO">#REF!</definedName>
    <definedName name="PPDEZ">#REF!</definedName>
    <definedName name="PPFEV">#REF!</definedName>
    <definedName name="PPJAN">#REF!</definedName>
    <definedName name="PPJUL">#REF!</definedName>
    <definedName name="PPJUN">#REF!</definedName>
    <definedName name="PPMAI">#REF!</definedName>
    <definedName name="PPMAR">#REF!</definedName>
    <definedName name="PPNOV">#REF!</definedName>
    <definedName name="PPOUT">#REF!</definedName>
    <definedName name="PPP" localSheetId="4" hidden="1">{#N/A,#N/A,FALSE,"1321";#N/A,#N/A,FALSE,"1324";#N/A,#N/A,FALSE,"1333";#N/A,#N/A,FALSE,"1371"}</definedName>
    <definedName name="PPP" localSheetId="6" hidden="1">{#N/A,#N/A,FALSE,"1321";#N/A,#N/A,FALSE,"1324";#N/A,#N/A,FALSE,"1333";#N/A,#N/A,FALSE,"1371"}</definedName>
    <definedName name="PPP" localSheetId="5" hidden="1">{#N/A,#N/A,FALSE,"1321";#N/A,#N/A,FALSE,"1324";#N/A,#N/A,FALSE,"1333";#N/A,#N/A,FALSE,"1371"}</definedName>
    <definedName name="PPP" hidden="1">{#N/A,#N/A,FALSE,"1321";#N/A,#N/A,FALSE,"1324";#N/A,#N/A,FALSE,"1333";#N/A,#N/A,FALSE,"1371"}</definedName>
    <definedName name="PPSET">#REF!</definedName>
    <definedName name="preços">#REF!</definedName>
    <definedName name="premi">#REF!:#REF!</definedName>
    <definedName name="PriorFY">#REF!</definedName>
    <definedName name="PRODUÇÃO">#REF!</definedName>
    <definedName name="Produto">#REF!</definedName>
    <definedName name="PROPAGANDA">#REF!</definedName>
    <definedName name="prueba" localSheetId="4" hidden="1">{#N/A,#N/A,FALSE,"Aging Summary";#N/A,#N/A,FALSE,"Ratio Analysis";#N/A,#N/A,FALSE,"Test 120 Day Accts";#N/A,#N/A,FALSE,"Tickmarks"}</definedName>
    <definedName name="prueba" localSheetId="6" hidden="1">{#N/A,#N/A,FALSE,"Aging Summary";#N/A,#N/A,FALSE,"Ratio Analysis";#N/A,#N/A,FALSE,"Test 120 Day Accts";#N/A,#N/A,FALSE,"Tickmarks"}</definedName>
    <definedName name="prueba" localSheetId="5" hidden="1">{#N/A,#N/A,FALSE,"Aging Summary";#N/A,#N/A,FALSE,"Ratio Analysis";#N/A,#N/A,FALSE,"Test 120 Day Accts";#N/A,#N/A,FALSE,"Tickmarks"}</definedName>
    <definedName name="prueba" hidden="1">{#N/A,#N/A,FALSE,"Aging Summary";#N/A,#N/A,FALSE,"Ratio Analysis";#N/A,#N/A,FALSE,"Test 120 Day Accts";#N/A,#N/A,FALSE,"Tickmarks"}</definedName>
    <definedName name="PTJAN">#REF!</definedName>
    <definedName name="q115proj26">#REF!</definedName>
    <definedName name="q215proj26">#REF!</definedName>
    <definedName name="q315proj26">#REF!</definedName>
    <definedName name="Q3SB">#REF!</definedName>
    <definedName name="q415proj26">#REF!</definedName>
    <definedName name="Rafael">#REF!</definedName>
    <definedName name="Rafael.">#REF!</definedName>
    <definedName name="Raquel">#REF!</definedName>
    <definedName name="Real">#REF!</definedName>
    <definedName name="REC_FINANCEIRA">#REF!</definedName>
    <definedName name="RECEITAF">#REF!</definedName>
    <definedName name="RECURSOS">#REF!</definedName>
    <definedName name="REL">#REF!</definedName>
    <definedName name="RESPDD">#REF!</definedName>
    <definedName name="RFE">#REF!</definedName>
    <definedName name="RH">#REF!</definedName>
    <definedName name="RicardoCunhaAgência" localSheetId="4">#REF!</definedName>
    <definedName name="RicardoCunhaAgência" localSheetId="5">#REF!</definedName>
    <definedName name="RicardoCunhaAgência">#REF!</definedName>
    <definedName name="RicardoCunhaComercial" localSheetId="4">#REF!</definedName>
    <definedName name="RicardoCunhaComercial" localSheetId="5">#REF!</definedName>
    <definedName name="RicardoCunhaComercial">#REF!</definedName>
    <definedName name="RicardoCunhaOperações" localSheetId="4">#REF!</definedName>
    <definedName name="RicardoCunhaOperações" localSheetId="5">#REF!</definedName>
    <definedName name="RicardoCunhaOperações">#REF!</definedName>
    <definedName name="rl">#REF!</definedName>
    <definedName name="Rogério" localSheetId="4">#REF!</definedName>
    <definedName name="Rogério" localSheetId="5">#REF!</definedName>
    <definedName name="Rogério">#REF!</definedName>
    <definedName name="RTE">#REF!</definedName>
    <definedName name="Rússia_against" localSheetId="4">#REF!,#REF!,#REF!</definedName>
    <definedName name="Rússia_against" localSheetId="5">#REF!,#REF!,#REF!</definedName>
    <definedName name="Rússia_against">#REF!,#REF!,#REF!</definedName>
    <definedName name="Rússia_played" localSheetId="4">#REF!,#REF!,#REF!</definedName>
    <definedName name="Rússia_played" localSheetId="5">#REF!,#REF!,#REF!</definedName>
    <definedName name="Rússia_played">#REF!,#REF!,#REF!</definedName>
    <definedName name="S" localSheetId="4" hidden="1">{#N/A,#N/A,FALSE,"1321";#N/A,#N/A,FALSE,"1324";#N/A,#N/A,FALSE,"1333";#N/A,#N/A,FALSE,"1371"}</definedName>
    <definedName name="S" localSheetId="6" hidden="1">{#N/A,#N/A,FALSE,"1321";#N/A,#N/A,FALSE,"1324";#N/A,#N/A,FALSE,"1333";#N/A,#N/A,FALSE,"1371"}</definedName>
    <definedName name="S" localSheetId="5" hidden="1">{#N/A,#N/A,FALSE,"1321";#N/A,#N/A,FALSE,"1324";#N/A,#N/A,FALSE,"1333";#N/A,#N/A,FALSE,"1371"}</definedName>
    <definedName name="S" hidden="1">{#N/A,#N/A,FALSE,"1321";#N/A,#N/A,FALSE,"1324";#N/A,#N/A,FALSE,"1333";#N/A,#N/A,FALSE,"1371"}</definedName>
    <definedName name="SABR">#REF!</definedName>
    <definedName name="SAGO">#REF!</definedName>
    <definedName name="SALENC">#REF!</definedName>
    <definedName name="SAPBEXdnldView" hidden="1">"1JD0Q3M3665AQKDJRQAEC2DYP"</definedName>
    <definedName name="SAPBEXrevision" hidden="1">1</definedName>
    <definedName name="SAPBEXsysID" hidden="1">"BWP"</definedName>
    <definedName name="SAPBEXwbID" hidden="1">"3LYZ68P2W3EFPI77PI18ZTYQK"</definedName>
    <definedName name="SAPRangePOPER_Sheet1_Sheet1D1">#REF!</definedName>
    <definedName name="SAPRangePOPER_Sheet4_Sheet4D1">#REF!</definedName>
    <definedName name="SAPRangePOPER_Tabelle1_Tabelle1D1">#REF!</definedName>
    <definedName name="SAPRangeRYEAR_Sheet1_Sheet1D1">#REF!</definedName>
    <definedName name="SAPRangeRYEAR_Sheet4_Sheet4D1">#REF!</definedName>
    <definedName name="SAPRangeRYEAR_Tabelle1_Tabelle1D1">#REF!</definedName>
    <definedName name="SBE">#REF!</definedName>
    <definedName name="SDEZ">#REF!</definedName>
    <definedName name="sds" localSheetId="4" hidden="1">{#N/A,#N/A,TRUE,"Contents";#N/A,#N/A,TRUE,"Cover Page";#N/A,#N/A,TRUE,"Highlights";#N/A,#N/A,TRUE,"Financial Summary";#N/A,#N/A,TRUE,"Blank";#N/A,#N/A,TRUE,"Orders";#N/A,#N/A,TRUE,"Orders Elims";#N/A,#N/A,TRUE,"Sig Orders";#N/A,#N/A,TRUE,"Sales";#N/A,#N/A,TRUE,"Sales Elims";#N/A,#N/A,TRUE,"EBIT";#N/A,#N/A,TRUE,"EBIT Elims";#N/A,#N/A,TRUE,"Backlog";#N/A,#N/A,TRUE,"Backlog Elims";#N/A,#N/A,TRUE,"Funded Backlog ";#N/A,#N/A,TRUE,"Funded BL Elims";#N/A,#N/A,TRUE,"Cash";#N/A,#N/A,TRUE,"Employment";#N/A,#N/A,TRUE,"Award Fee";#N/A,#N/A,TRUE,"Ops &amp; Risks";#N/A,#N/A,TRUE,"Ops &amp; Risks 2";#N/A,#N/A,TRUE,"Key Issues ";#N/A,#N/A,TRUE,"Open";#N/A,#N/A,TRUE,"Orders 97-98";#N/A,#N/A,TRUE,"Sales 97-98 ";#N/A,#N/A,TRUE,"EBIT 97-98 ";#N/A,#N/A,TRUE,"Cash 97-98";#N/A,#N/A,TRUE,"Blank (2)";#N/A,#N/A,TRUE,"Yr to Yr Sales";#N/A,#N/A,TRUE,"Yr to Yr EBIT";#N/A,#N/A,TRUE,"Qtr to Qtr";#N/A,#N/A,TRUE,"AOD Status";#N/A,#N/A,TRUE,"Unex Options";#N/A,#N/A,TRUE,"Loss Contracts";#N/A,#N/A,TRUE,"Debooks";#N/A,#N/A,TRUE,"Proposals"}</definedName>
    <definedName name="sds" localSheetId="6" hidden="1">{#N/A,#N/A,TRUE,"Contents";#N/A,#N/A,TRUE,"Cover Page";#N/A,#N/A,TRUE,"Highlights";#N/A,#N/A,TRUE,"Financial Summary";#N/A,#N/A,TRUE,"Blank";#N/A,#N/A,TRUE,"Orders";#N/A,#N/A,TRUE,"Orders Elims";#N/A,#N/A,TRUE,"Sig Orders";#N/A,#N/A,TRUE,"Sales";#N/A,#N/A,TRUE,"Sales Elims";#N/A,#N/A,TRUE,"EBIT";#N/A,#N/A,TRUE,"EBIT Elims";#N/A,#N/A,TRUE,"Backlog";#N/A,#N/A,TRUE,"Backlog Elims";#N/A,#N/A,TRUE,"Funded Backlog ";#N/A,#N/A,TRUE,"Funded BL Elims";#N/A,#N/A,TRUE,"Cash";#N/A,#N/A,TRUE,"Employment";#N/A,#N/A,TRUE,"Award Fee";#N/A,#N/A,TRUE,"Ops &amp; Risks";#N/A,#N/A,TRUE,"Ops &amp; Risks 2";#N/A,#N/A,TRUE,"Key Issues ";#N/A,#N/A,TRUE,"Open";#N/A,#N/A,TRUE,"Orders 97-98";#N/A,#N/A,TRUE,"Sales 97-98 ";#N/A,#N/A,TRUE,"EBIT 97-98 ";#N/A,#N/A,TRUE,"Cash 97-98";#N/A,#N/A,TRUE,"Blank (2)";#N/A,#N/A,TRUE,"Yr to Yr Sales";#N/A,#N/A,TRUE,"Yr to Yr EBIT";#N/A,#N/A,TRUE,"Qtr to Qtr";#N/A,#N/A,TRUE,"AOD Status";#N/A,#N/A,TRUE,"Unex Options";#N/A,#N/A,TRUE,"Loss Contracts";#N/A,#N/A,TRUE,"Debooks";#N/A,#N/A,TRUE,"Proposals"}</definedName>
    <definedName name="sds" localSheetId="5" hidden="1">{#N/A,#N/A,TRUE,"Contents";#N/A,#N/A,TRUE,"Cover Page";#N/A,#N/A,TRUE,"Highlights";#N/A,#N/A,TRUE,"Financial Summary";#N/A,#N/A,TRUE,"Blank";#N/A,#N/A,TRUE,"Orders";#N/A,#N/A,TRUE,"Orders Elims";#N/A,#N/A,TRUE,"Sig Orders";#N/A,#N/A,TRUE,"Sales";#N/A,#N/A,TRUE,"Sales Elims";#N/A,#N/A,TRUE,"EBIT";#N/A,#N/A,TRUE,"EBIT Elims";#N/A,#N/A,TRUE,"Backlog";#N/A,#N/A,TRUE,"Backlog Elims";#N/A,#N/A,TRUE,"Funded Backlog ";#N/A,#N/A,TRUE,"Funded BL Elims";#N/A,#N/A,TRUE,"Cash";#N/A,#N/A,TRUE,"Employment";#N/A,#N/A,TRUE,"Award Fee";#N/A,#N/A,TRUE,"Ops &amp; Risks";#N/A,#N/A,TRUE,"Ops &amp; Risks 2";#N/A,#N/A,TRUE,"Key Issues ";#N/A,#N/A,TRUE,"Open";#N/A,#N/A,TRUE,"Orders 97-98";#N/A,#N/A,TRUE,"Sales 97-98 ";#N/A,#N/A,TRUE,"EBIT 97-98 ";#N/A,#N/A,TRUE,"Cash 97-98";#N/A,#N/A,TRUE,"Blank (2)";#N/A,#N/A,TRUE,"Yr to Yr Sales";#N/A,#N/A,TRUE,"Yr to Yr EBIT";#N/A,#N/A,TRUE,"Qtr to Qtr";#N/A,#N/A,TRUE,"AOD Status";#N/A,#N/A,TRUE,"Unex Options";#N/A,#N/A,TRUE,"Loss Contracts";#N/A,#N/A,TRUE,"Debooks";#N/A,#N/A,TRUE,"Proposals"}</definedName>
    <definedName name="sds" hidden="1">{#N/A,#N/A,TRUE,"Contents";#N/A,#N/A,TRUE,"Cover Page";#N/A,#N/A,TRUE,"Highlights";#N/A,#N/A,TRUE,"Financial Summary";#N/A,#N/A,TRUE,"Blank";#N/A,#N/A,TRUE,"Orders";#N/A,#N/A,TRUE,"Orders Elims";#N/A,#N/A,TRUE,"Sig Orders";#N/A,#N/A,TRUE,"Sales";#N/A,#N/A,TRUE,"Sales Elims";#N/A,#N/A,TRUE,"EBIT";#N/A,#N/A,TRUE,"EBIT Elims";#N/A,#N/A,TRUE,"Backlog";#N/A,#N/A,TRUE,"Backlog Elims";#N/A,#N/A,TRUE,"Funded Backlog ";#N/A,#N/A,TRUE,"Funded BL Elims";#N/A,#N/A,TRUE,"Cash";#N/A,#N/A,TRUE,"Employment";#N/A,#N/A,TRUE,"Award Fee";#N/A,#N/A,TRUE,"Ops &amp; Risks";#N/A,#N/A,TRUE,"Ops &amp; Risks 2";#N/A,#N/A,TRUE,"Key Issues ";#N/A,#N/A,TRUE,"Open";#N/A,#N/A,TRUE,"Orders 97-98";#N/A,#N/A,TRUE,"Sales 97-98 ";#N/A,#N/A,TRUE,"EBIT 97-98 ";#N/A,#N/A,TRUE,"Cash 97-98";#N/A,#N/A,TRUE,"Blank (2)";#N/A,#N/A,TRUE,"Yr to Yr Sales";#N/A,#N/A,TRUE,"Yr to Yr EBIT";#N/A,#N/A,TRUE,"Qtr to Qtr";#N/A,#N/A,TRUE,"AOD Status";#N/A,#N/A,TRUE,"Unex Options";#N/A,#N/A,TRUE,"Loss Contracts";#N/A,#N/A,TRUE,"Debooks";#N/A,#N/A,TRUE,"Proposals"}</definedName>
    <definedName name="SECOCIE_DO_BRASIL">#REF!</definedName>
    <definedName name="SECOCIE03">#REF!</definedName>
    <definedName name="Segundo" localSheetId="4">#REF!</definedName>
    <definedName name="Segundo" localSheetId="5">#REF!</definedName>
    <definedName name="Segundo">#REF!</definedName>
    <definedName name="Senegal_against" localSheetId="4">#REF!,#REF!,#REF!</definedName>
    <definedName name="Senegal_against" localSheetId="5">#REF!,#REF!,#REF!</definedName>
    <definedName name="Senegal_against">#REF!,#REF!,#REF!</definedName>
    <definedName name="Senegal_played" localSheetId="4">#REF!,#REF!,#REF!</definedName>
    <definedName name="Senegal_played" localSheetId="5">#REF!,#REF!,#REF!</definedName>
    <definedName name="Senegal_played">#REF!,#REF!,#REF!</definedName>
    <definedName name="SEXPENSES">#REF!</definedName>
    <definedName name="SFEV">#REF!</definedName>
    <definedName name="Silmara">#REF!</definedName>
    <definedName name="SJAN">#REF!</definedName>
    <definedName name="SJUL">#REF!</definedName>
    <definedName name="SJUN">#REF!</definedName>
    <definedName name="SMAI">#REF!</definedName>
    <definedName name="SMAR">#REF!</definedName>
    <definedName name="SNOV">#REF!</definedName>
    <definedName name="SOUT">#REF!</definedName>
    <definedName name="Spay" localSheetId="4">#REF!</definedName>
    <definedName name="Spay" localSheetId="5">#REF!</definedName>
    <definedName name="Spay">#REF!</definedName>
    <definedName name="SS" localSheetId="5" hidden="1">#REF!</definedName>
    <definedName name="SS" hidden="1">#REF!</definedName>
    <definedName name="SSET">#REF!</definedName>
    <definedName name="SUBS_FINANC_CMI">#REF!</definedName>
    <definedName name="SUBS_FINANC_LEG_SOC">#REF!</definedName>
    <definedName name="Suécia_against" localSheetId="4">#REF!,#REF!,#REF!</definedName>
    <definedName name="Suécia_against" localSheetId="5">#REF!,#REF!,#REF!</definedName>
    <definedName name="Suécia_against">#REF!,#REF!,#REF!</definedName>
    <definedName name="Suécia_played" localSheetId="4">#REF!,#REF!,#REF!</definedName>
    <definedName name="Suécia_played" localSheetId="5">#REF!,#REF!,#REF!</definedName>
    <definedName name="Suécia_played">#REF!,#REF!,#REF!</definedName>
    <definedName name="SwMonth2">#REF!</definedName>
    <definedName name="SwMonth3">#REF!</definedName>
    <definedName name="SwQtr3">#REF!</definedName>
    <definedName name="SwQtrEnd">#REF!</definedName>
    <definedName name="SwYtd3">#REF!</definedName>
    <definedName name="tab">#REF!</definedName>
    <definedName name="TAB_UFIR">#REF!</definedName>
    <definedName name="tabela">#REF!</definedName>
    <definedName name="TABELA5">#REF!</definedName>
    <definedName name="tabimp">#REF!</definedName>
    <definedName name="Takashi" localSheetId="4">#REF!</definedName>
    <definedName name="Takashi" localSheetId="5">#REF!</definedName>
    <definedName name="Takashi">#REF!</definedName>
    <definedName name="TDE">#REF!</definedName>
    <definedName name="Tecnologia">#REF!</definedName>
    <definedName name="tedata">#REF!</definedName>
    <definedName name="tentativa" localSheetId="4">#REF!</definedName>
    <definedName name="tentativa" localSheetId="5">#REF!</definedName>
    <definedName name="tentativa">#REF!</definedName>
    <definedName name="TextRefCopy22">#REF!</definedName>
    <definedName name="TextRefCopy30">#REF!</definedName>
    <definedName name="TextRefCopy33">#REF!</definedName>
    <definedName name="TextRefCopyRangeCount" hidden="1">1</definedName>
    <definedName name="Thiago">#REF!</definedName>
    <definedName name="ThiagoMazetoAtendimento" localSheetId="4">#REF!</definedName>
    <definedName name="ThiagoMazetoAtendimento" localSheetId="5">#REF!</definedName>
    <definedName name="ThiagoMazetoAtendimento">#REF!</definedName>
    <definedName name="ThiagoMazetoComercial" localSheetId="4">#REF!</definedName>
    <definedName name="ThiagoMazetoComercial" localSheetId="5">#REF!</definedName>
    <definedName name="ThiagoMazetoComercial">#REF!</definedName>
    <definedName name="ThiagoMazetoMarketing" localSheetId="4">#REF!</definedName>
    <definedName name="ThiagoMazetoMarketing" localSheetId="5">#REF!</definedName>
    <definedName name="ThiagoMazetoMarketing">#REF!</definedName>
    <definedName name="Tiago.Zana" localSheetId="4">#REF!</definedName>
    <definedName name="Tiago.Zana" localSheetId="5">#REF!</definedName>
    <definedName name="Tiago.Zana">#REF!</definedName>
    <definedName name="_xlnm.Print_Titles">#REF!</definedName>
    <definedName name="To">#REF!</definedName>
    <definedName name="Todas">#REF!</definedName>
    <definedName name="todosago00">#REF!</definedName>
    <definedName name="TOTAL">#REF!</definedName>
    <definedName name="trabajo" localSheetId="4" hidden="1">{#N/A,#N/A,FALSE,"Aging Summary";#N/A,#N/A,FALSE,"Ratio Analysis";#N/A,#N/A,FALSE,"Test 120 Day Accts";#N/A,#N/A,FALSE,"Tickmarks"}</definedName>
    <definedName name="trabajo" localSheetId="6" hidden="1">{#N/A,#N/A,FALSE,"Aging Summary";#N/A,#N/A,FALSE,"Ratio Analysis";#N/A,#N/A,FALSE,"Test 120 Day Accts";#N/A,#N/A,FALSE,"Tickmarks"}</definedName>
    <definedName name="trabajo" localSheetId="5" hidden="1">{#N/A,#N/A,FALSE,"Aging Summary";#N/A,#N/A,FALSE,"Ratio Analysis";#N/A,#N/A,FALSE,"Test 120 Day Accts";#N/A,#N/A,FALSE,"Tickmarks"}</definedName>
    <definedName name="trabajo" hidden="1">{#N/A,#N/A,FALSE,"Aging Summary";#N/A,#N/A,FALSE,"Ratio Analysis";#N/A,#N/A,FALSE,"Test 120 Day Accts";#N/A,#N/A,FALSE,"Tickmarks"}</definedName>
    <definedName name="Tunísia_against" localSheetId="4">#REF!,#REF!,#REF!</definedName>
    <definedName name="Tunísia_against" localSheetId="5">#REF!,#REF!,#REF!</definedName>
    <definedName name="Tunísia_against">#REF!,#REF!,#REF!</definedName>
    <definedName name="Tunísia_played" localSheetId="4">#REF!,#REF!,#REF!</definedName>
    <definedName name="Tunísia_played" localSheetId="5">#REF!,#REF!,#REF!</definedName>
    <definedName name="Tunísia_played">#REF!,#REF!,#REF!</definedName>
    <definedName name="Turquia_against" localSheetId="4">#REF!,#REF!,#REF!</definedName>
    <definedName name="Turquia_against" localSheetId="5">#REF!,#REF!,#REF!</definedName>
    <definedName name="Turquia_against">#REF!,#REF!,#REF!</definedName>
    <definedName name="Turquia_played" localSheetId="4">#REF!,#REF!,#REF!</definedName>
    <definedName name="Turquia_played" localSheetId="5">#REF!,#REF!,#REF!</definedName>
    <definedName name="Turquia_played">#REF!,#REF!,#REF!</definedName>
    <definedName name="uhuihiu">#REF!</definedName>
    <definedName name="UNIDADE">#REF!</definedName>
    <definedName name="Uruguai_against" localSheetId="4">#REF!,#REF!,#REF!</definedName>
    <definedName name="Uruguai_against" localSheetId="5">#REF!,#REF!,#REF!</definedName>
    <definedName name="Uruguai_against">#REF!,#REF!,#REF!</definedName>
    <definedName name="Uruguai_played" localSheetId="4">#REF!,#REF!,#REF!</definedName>
    <definedName name="Uruguai_played" localSheetId="5">#REF!,#REF!,#REF!</definedName>
    <definedName name="Uruguai_played">#REF!,#REF!,#REF!</definedName>
    <definedName name="ush">#REF!</definedName>
    <definedName name="VALOR">#REF!</definedName>
    <definedName name="Varejo">#REF!</definedName>
    <definedName name="vbcabril">#REF!</definedName>
    <definedName name="VBCFEV">#REF!</definedName>
    <definedName name="vbcfev02">#REF!</definedName>
    <definedName name="VBCJULHO02">#REF!</definedName>
    <definedName name="VBCJUNHO02">#REF!</definedName>
    <definedName name="VBCMAIO">#REF!</definedName>
    <definedName name="VBCMARÇO02">#REF!</definedName>
    <definedName name="VEND_BRUT_I_1TRIM">#REF!</definedName>
    <definedName name="VEND_BRUT_I_2TRIM">#REF!</definedName>
    <definedName name="VEND_BRUT_I_3TRIM">#REF!</definedName>
    <definedName name="VEND_BRUT_I_4TRIM">#REF!</definedName>
    <definedName name="VEND_BRUT_S_1TRIM">#REF!</definedName>
    <definedName name="VEND_BRUT_S_2TRIM">#REF!</definedName>
    <definedName name="VEND_BRUT_S_3TRIM">#REF!</definedName>
    <definedName name="VEND_BRUT_S_4TRIM">#REF!</definedName>
    <definedName name="VENDAS">#REF!</definedName>
    <definedName name="version">#REF!</definedName>
    <definedName name="Victor">#REF!</definedName>
    <definedName name="VIEIRA" localSheetId="4" hidden="1">{"CAPA CONSELHO FISCAL",#N/A,TRUE,"capa (2)";"CAPITAL 2001",#N/A,TRUE,"capital (2)";"INDICES2001 (2)",#N/A,TRUE,"índices bal (2)";"BAL(B)2001",#N/A,TRUE,"BAL B (2)";"RESULTADO 10",#N/A,TRUE,"resultado";"MUTAÇÃO(B)2001",#N/A,TRUE,"mutação B (2)";"DOAR(B)2001",#N/A,TRUE,"DOAR B (2)";"ESTOQUE(B)2001",#N/A,TRUE,"estoque";"PERMANENTE(B)2001",#N/A,TRUE,"permanente B (2)";"PERFIL(B)2001",#N/A,TRUE,"PERFIL B (2)";"EBITDA 10",#N/A,TRUE,"ebitda";"FLUXO(B)2001",#N/A,TRUE,"FLUXO B (2)";"PROVISÕES2001",#N/A,TRUE,"prov-contas a receber";"CAPA CONTROLADORA",#N/A,TRUE,"capa (2)";"BAL(A)2001",#N/A,TRUE,"BAL A (2)";"MUTAÇÃO(A)2001",#N/A,TRUE,"mutação A (2)";"DOAR(A)2001",#N/A,TRUE,"DOAR A (2)";"ESTOQUE(A)2001",#N/A,TRUE,"estoque";"PERMANENTE(A)2001",#N/A,TRUE,"permanente A (2)"}</definedName>
    <definedName name="VIEIRA" localSheetId="6" hidden="1">{"CAPA CONSELHO FISCAL",#N/A,TRUE,"capa (2)";"CAPITAL 2001",#N/A,TRUE,"capital (2)";"INDICES2001 (2)",#N/A,TRUE,"índices bal (2)";"BAL(B)2001",#N/A,TRUE,"BAL B (2)";"RESULTADO 10",#N/A,TRUE,"resultado";"MUTAÇÃO(B)2001",#N/A,TRUE,"mutação B (2)";"DOAR(B)2001",#N/A,TRUE,"DOAR B (2)";"ESTOQUE(B)2001",#N/A,TRUE,"estoque";"PERMANENTE(B)2001",#N/A,TRUE,"permanente B (2)";"PERFIL(B)2001",#N/A,TRUE,"PERFIL B (2)";"EBITDA 10",#N/A,TRUE,"ebitda";"FLUXO(B)2001",#N/A,TRUE,"FLUXO B (2)";"PROVISÕES2001",#N/A,TRUE,"prov-contas a receber";"CAPA CONTROLADORA",#N/A,TRUE,"capa (2)";"BAL(A)2001",#N/A,TRUE,"BAL A (2)";"MUTAÇÃO(A)2001",#N/A,TRUE,"mutação A (2)";"DOAR(A)2001",#N/A,TRUE,"DOAR A (2)";"ESTOQUE(A)2001",#N/A,TRUE,"estoque";"PERMANENTE(A)2001",#N/A,TRUE,"permanente A (2)"}</definedName>
    <definedName name="VIEIRA" localSheetId="5" hidden="1">{"CAPA CONSELHO FISCAL",#N/A,TRUE,"capa (2)";"CAPITAL 2001",#N/A,TRUE,"capital (2)";"INDICES2001 (2)",#N/A,TRUE,"índices bal (2)";"BAL(B)2001",#N/A,TRUE,"BAL B (2)";"RESULTADO 10",#N/A,TRUE,"resultado";"MUTAÇÃO(B)2001",#N/A,TRUE,"mutação B (2)";"DOAR(B)2001",#N/A,TRUE,"DOAR B (2)";"ESTOQUE(B)2001",#N/A,TRUE,"estoque";"PERMANENTE(B)2001",#N/A,TRUE,"permanente B (2)";"PERFIL(B)2001",#N/A,TRUE,"PERFIL B (2)";"EBITDA 10",#N/A,TRUE,"ebitda";"FLUXO(B)2001",#N/A,TRUE,"FLUXO B (2)";"PROVISÕES2001",#N/A,TRUE,"prov-contas a receber";"CAPA CONTROLADORA",#N/A,TRUE,"capa (2)";"BAL(A)2001",#N/A,TRUE,"BAL A (2)";"MUTAÇÃO(A)2001",#N/A,TRUE,"mutação A (2)";"DOAR(A)2001",#N/A,TRUE,"DOAR A (2)";"ESTOQUE(A)2001",#N/A,TRUE,"estoque";"PERMANENTE(A)2001",#N/A,TRUE,"permanente A (2)"}</definedName>
    <definedName name="VIEIRA" hidden="1">{"CAPA CONSELHO FISCAL",#N/A,TRUE,"capa (2)";"CAPITAL 2001",#N/A,TRUE,"capital (2)";"INDICES2001 (2)",#N/A,TRUE,"índices bal (2)";"BAL(B)2001",#N/A,TRUE,"BAL B (2)";"RESULTADO 10",#N/A,TRUE,"resultado";"MUTAÇÃO(B)2001",#N/A,TRUE,"mutação B (2)";"DOAR(B)2001",#N/A,TRUE,"DOAR B (2)";"ESTOQUE(B)2001",#N/A,TRUE,"estoque";"PERMANENTE(B)2001",#N/A,TRUE,"permanente B (2)";"PERFIL(B)2001",#N/A,TRUE,"PERFIL B (2)";"EBITDA 10",#N/A,TRUE,"ebitda";"FLUXO(B)2001",#N/A,TRUE,"FLUXO B (2)";"PROVISÕES2001",#N/A,TRUE,"prov-contas a receber";"CAPA CONTROLADORA",#N/A,TRUE,"capa (2)";"BAL(A)2001",#N/A,TRUE,"BAL A (2)";"MUTAÇÃO(A)2001",#N/A,TRUE,"mutação A (2)";"DOAR(A)2001",#N/A,TRUE,"DOAR A (2)";"ESTOQUE(A)2001",#N/A,TRUE,"estoque";"PERMANENTE(A)2001",#N/A,TRUE,"permanente A (2)"}</definedName>
    <definedName name="VL_O">#REF!</definedName>
    <definedName name="VR_AQU">#REF!</definedName>
    <definedName name="VR_CAP">#REF!</definedName>
    <definedName name="WbalativoBsoc">#REF!</definedName>
    <definedName name="WbalpassivoBsoc">#REF!</definedName>
    <definedName name="weasdkfrjn" localSheetId="4" hidden="1">#REF!</definedName>
    <definedName name="weasdkfrjn" localSheetId="6" hidden="1">#REF!</definedName>
    <definedName name="weasdkfrjn" localSheetId="5" hidden="1">#REF!</definedName>
    <definedName name="weasdkfrjn" hidden="1">#REF!</definedName>
    <definedName name="Welington">#REF!</definedName>
    <definedName name="Willians" localSheetId="4">#REF!</definedName>
    <definedName name="Willians" localSheetId="5">#REF!</definedName>
    <definedName name="Willians">#REF!</definedName>
    <definedName name="WORKCAP">#REF!</definedName>
    <definedName name="wre" localSheetId="4" hidden="1">{#N/A,#N/A,FALSE,"1321";#N/A,#N/A,FALSE,"1324";#N/A,#N/A,FALSE,"1333";#N/A,#N/A,FALSE,"1371"}</definedName>
    <definedName name="wre" localSheetId="6" hidden="1">{#N/A,#N/A,FALSE,"1321";#N/A,#N/A,FALSE,"1324";#N/A,#N/A,FALSE,"1333";#N/A,#N/A,FALSE,"1371"}</definedName>
    <definedName name="wre" localSheetId="5" hidden="1">{#N/A,#N/A,FALSE,"1321";#N/A,#N/A,FALSE,"1324";#N/A,#N/A,FALSE,"1333";#N/A,#N/A,FALSE,"1371"}</definedName>
    <definedName name="wre" hidden="1">{#N/A,#N/A,FALSE,"1321";#N/A,#N/A,FALSE,"1324";#N/A,#N/A,FALSE,"1333";#N/A,#N/A,FALSE,"1371"}</definedName>
    <definedName name="WresultadoBsoc">#REF!</definedName>
    <definedName name="wrn.01." localSheetId="4" hidden="1">{#N/A,#N/A,FALSE,"1321";#N/A,#N/A,FALSE,"1324";#N/A,#N/A,FALSE,"1333";#N/A,#N/A,FALSE,"1371"}</definedName>
    <definedName name="wrn.01." localSheetId="6" hidden="1">{#N/A,#N/A,FALSE,"1321";#N/A,#N/A,FALSE,"1324";#N/A,#N/A,FALSE,"1333";#N/A,#N/A,FALSE,"1371"}</definedName>
    <definedName name="wrn.01." localSheetId="5" hidden="1">{#N/A,#N/A,FALSE,"1321";#N/A,#N/A,FALSE,"1324";#N/A,#N/A,FALSE,"1333";#N/A,#N/A,FALSE,"1371"}</definedName>
    <definedName name="wrn.01." hidden="1">{#N/A,#N/A,FALSE,"1321";#N/A,#N/A,FALSE,"1324";#N/A,#N/A,FALSE,"1333";#N/A,#N/A,FALSE,"1371"}</definedName>
    <definedName name="wrn.ACIONCONSELHO._.01." localSheetId="4" hidden="1">{"CAPA CONSELHO(FISCAL)ACIONISTAS",#N/A,TRUE,"capa (2)";"CAPITAL 2002",#N/A,TRUE,"capital (2)";"INDICES2002",#N/A,TRUE,"índices bal (2)";"BAL(B)2002",#N/A,TRUE,"BAL B (2)";"RESULTADO 01",#N/A,TRUE,"resultado";"RESULTADO mes a mes (B)2002",#N/A,TRUE,"resultado";"DOAR(B)2002",#N/A,TRUE,"DOAR B (2)";"MUTAÇÃO(B)2002",#N/A,TRUE,"mutação B (2)";"ESTOQUE(B)2002",#N/A,TRUE,"estoque";"PERMANENTE(B)2002",#N/A,TRUE,"permanente B (2)";"PERFIL(B)2002",#N/A,TRUE,"PERFIL B (2)";"EBITDA 01",#N/A,TRUE,"ebitda";"FLUXO(B)2002",#N/A,TRUE,"FLUXO B (2)";"PROVISÕES2002",#N/A,TRUE,"prov-contas a receber";"CAPA CONTROLADORA",#N/A,TRUE,"capa (2)";"BAL(A)2002",#N/A,TRUE,"BAL A (2)";"RESULTADO mes a mes (A)2002",#N/A,TRUE,"resultado";"MUTAÇÃO(A)2002",#N/A,TRUE,"mutação A (2)";"DOAR(A)2002",#N/A,TRUE,"DOAR A (2)";"ESTOQUE(A)2002",#N/A,TRUE,"estoque";"PERMANENTE(A)2002",#N/A,TRUE,"permanente A (2)"}</definedName>
    <definedName name="wrn.ACIONCONSELHO._.01." localSheetId="6" hidden="1">{"CAPA CONSELHO(FISCAL)ACIONISTAS",#N/A,TRUE,"capa (2)";"CAPITAL 2002",#N/A,TRUE,"capital (2)";"INDICES2002",#N/A,TRUE,"índices bal (2)";"BAL(B)2002",#N/A,TRUE,"BAL B (2)";"RESULTADO 01",#N/A,TRUE,"resultado";"RESULTADO mes a mes (B)2002",#N/A,TRUE,"resultado";"DOAR(B)2002",#N/A,TRUE,"DOAR B (2)";"MUTAÇÃO(B)2002",#N/A,TRUE,"mutação B (2)";"ESTOQUE(B)2002",#N/A,TRUE,"estoque";"PERMANENTE(B)2002",#N/A,TRUE,"permanente B (2)";"PERFIL(B)2002",#N/A,TRUE,"PERFIL B (2)";"EBITDA 01",#N/A,TRUE,"ebitda";"FLUXO(B)2002",#N/A,TRUE,"FLUXO B (2)";"PROVISÕES2002",#N/A,TRUE,"prov-contas a receber";"CAPA CONTROLADORA",#N/A,TRUE,"capa (2)";"BAL(A)2002",#N/A,TRUE,"BAL A (2)";"RESULTADO mes a mes (A)2002",#N/A,TRUE,"resultado";"MUTAÇÃO(A)2002",#N/A,TRUE,"mutação A (2)";"DOAR(A)2002",#N/A,TRUE,"DOAR A (2)";"ESTOQUE(A)2002",#N/A,TRUE,"estoque";"PERMANENTE(A)2002",#N/A,TRUE,"permanente A (2)"}</definedName>
    <definedName name="wrn.ACIONCONSELHO._.01." localSheetId="5" hidden="1">{"CAPA CONSELHO(FISCAL)ACIONISTAS",#N/A,TRUE,"capa (2)";"CAPITAL 2002",#N/A,TRUE,"capital (2)";"INDICES2002",#N/A,TRUE,"índices bal (2)";"BAL(B)2002",#N/A,TRUE,"BAL B (2)";"RESULTADO 01",#N/A,TRUE,"resultado";"RESULTADO mes a mes (B)2002",#N/A,TRUE,"resultado";"DOAR(B)2002",#N/A,TRUE,"DOAR B (2)";"MUTAÇÃO(B)2002",#N/A,TRUE,"mutação B (2)";"ESTOQUE(B)2002",#N/A,TRUE,"estoque";"PERMANENTE(B)2002",#N/A,TRUE,"permanente B (2)";"PERFIL(B)2002",#N/A,TRUE,"PERFIL B (2)";"EBITDA 01",#N/A,TRUE,"ebitda";"FLUXO(B)2002",#N/A,TRUE,"FLUXO B (2)";"PROVISÕES2002",#N/A,TRUE,"prov-contas a receber";"CAPA CONTROLADORA",#N/A,TRUE,"capa (2)";"BAL(A)2002",#N/A,TRUE,"BAL A (2)";"RESULTADO mes a mes (A)2002",#N/A,TRUE,"resultado";"MUTAÇÃO(A)2002",#N/A,TRUE,"mutação A (2)";"DOAR(A)2002",#N/A,TRUE,"DOAR A (2)";"ESTOQUE(A)2002",#N/A,TRUE,"estoque";"PERMANENTE(A)2002",#N/A,TRUE,"permanente A (2)"}</definedName>
    <definedName name="wrn.ACIONCONSELHO._.01." hidden="1">{"CAPA CONSELHO(FISCAL)ACIONISTAS",#N/A,TRUE,"capa (2)";"CAPITAL 2002",#N/A,TRUE,"capital (2)";"INDICES2002",#N/A,TRUE,"índices bal (2)";"BAL(B)2002",#N/A,TRUE,"BAL B (2)";"RESULTADO 01",#N/A,TRUE,"resultado";"RESULTADO mes a mes (B)2002",#N/A,TRUE,"resultado";"DOAR(B)2002",#N/A,TRUE,"DOAR B (2)";"MUTAÇÃO(B)2002",#N/A,TRUE,"mutação B (2)";"ESTOQUE(B)2002",#N/A,TRUE,"estoque";"PERMANENTE(B)2002",#N/A,TRUE,"permanente B (2)";"PERFIL(B)2002",#N/A,TRUE,"PERFIL B (2)";"EBITDA 01",#N/A,TRUE,"ebitda";"FLUXO(B)2002",#N/A,TRUE,"FLUXO B (2)";"PROVISÕES2002",#N/A,TRUE,"prov-contas a receber";"CAPA CONTROLADORA",#N/A,TRUE,"capa (2)";"BAL(A)2002",#N/A,TRUE,"BAL A (2)";"RESULTADO mes a mes (A)2002",#N/A,TRUE,"resultado";"MUTAÇÃO(A)2002",#N/A,TRUE,"mutação A (2)";"DOAR(A)2002",#N/A,TRUE,"DOAR A (2)";"ESTOQUE(A)2002",#N/A,TRUE,"estoque";"PERMANENTE(A)2002",#N/A,TRUE,"permanente A (2)"}</definedName>
    <definedName name="wrn.ACIONCONSELHO._.02." localSheetId="4" hidden="1">{"CAPA CONSELHO(FISCAL)ACIONISTAS",#N/A,TRUE,"capa (2)";"CAPITAL 2002",#N/A,TRUE,"capital (2)";"INDICES2002",#N/A,TRUE,"índices bal (2)";"BAL(B)2002",#N/A,TRUE,"BAL B (2)";"RESULTADO 02",#N/A,TRUE,"resultado";"RESULTADO mes a mes (B)2002",#N/A,TRUE,"resultado";"DOAR(B)2002",#N/A,TRUE,"DOAR B (2)";"MUTAÇÃO(B)2002",#N/A,TRUE,"mutação B (2)";"ESTOQUE(B)2002",#N/A,TRUE,"estoque";"PERMANENTE(B)2002",#N/A,TRUE,"permanente B (2)";"PERFIL(B)2002",#N/A,TRUE,"PERFIL B (2)";"EBITDA 02",#N/A,TRUE,"ebitda";"FLUXO(B)2002",#N/A,TRUE,"FLUXO B (2)";"PROVISÕES2002",#N/A,TRUE,"prov-contas a receber";"CAPA CONTROLADORA",#N/A,TRUE,"capa (2)";"BAL(A)2002",#N/A,TRUE,"BAL A (2)";"RESULTADO mes a mes (A)2002",#N/A,TRUE,"resultado";"MUTAÇÃO(A)2002",#N/A,TRUE,"mutação A (2)";"DOAR(A)2002",#N/A,TRUE,"DOAR A (2)";"ESTOQUE(A)2002",#N/A,TRUE,"estoque";"PERMANENTE(A)2002",#N/A,TRUE,"permanente A (2)"}</definedName>
    <definedName name="wrn.ACIONCONSELHO._.02." localSheetId="6" hidden="1">{"CAPA CONSELHO(FISCAL)ACIONISTAS",#N/A,TRUE,"capa (2)";"CAPITAL 2002",#N/A,TRUE,"capital (2)";"INDICES2002",#N/A,TRUE,"índices bal (2)";"BAL(B)2002",#N/A,TRUE,"BAL B (2)";"RESULTADO 02",#N/A,TRUE,"resultado";"RESULTADO mes a mes (B)2002",#N/A,TRUE,"resultado";"DOAR(B)2002",#N/A,TRUE,"DOAR B (2)";"MUTAÇÃO(B)2002",#N/A,TRUE,"mutação B (2)";"ESTOQUE(B)2002",#N/A,TRUE,"estoque";"PERMANENTE(B)2002",#N/A,TRUE,"permanente B (2)";"PERFIL(B)2002",#N/A,TRUE,"PERFIL B (2)";"EBITDA 02",#N/A,TRUE,"ebitda";"FLUXO(B)2002",#N/A,TRUE,"FLUXO B (2)";"PROVISÕES2002",#N/A,TRUE,"prov-contas a receber";"CAPA CONTROLADORA",#N/A,TRUE,"capa (2)";"BAL(A)2002",#N/A,TRUE,"BAL A (2)";"RESULTADO mes a mes (A)2002",#N/A,TRUE,"resultado";"MUTAÇÃO(A)2002",#N/A,TRUE,"mutação A (2)";"DOAR(A)2002",#N/A,TRUE,"DOAR A (2)";"ESTOQUE(A)2002",#N/A,TRUE,"estoque";"PERMANENTE(A)2002",#N/A,TRUE,"permanente A (2)"}</definedName>
    <definedName name="wrn.ACIONCONSELHO._.02." localSheetId="5" hidden="1">{"CAPA CONSELHO(FISCAL)ACIONISTAS",#N/A,TRUE,"capa (2)";"CAPITAL 2002",#N/A,TRUE,"capital (2)";"INDICES2002",#N/A,TRUE,"índices bal (2)";"BAL(B)2002",#N/A,TRUE,"BAL B (2)";"RESULTADO 02",#N/A,TRUE,"resultado";"RESULTADO mes a mes (B)2002",#N/A,TRUE,"resultado";"DOAR(B)2002",#N/A,TRUE,"DOAR B (2)";"MUTAÇÃO(B)2002",#N/A,TRUE,"mutação B (2)";"ESTOQUE(B)2002",#N/A,TRUE,"estoque";"PERMANENTE(B)2002",#N/A,TRUE,"permanente B (2)";"PERFIL(B)2002",#N/A,TRUE,"PERFIL B (2)";"EBITDA 02",#N/A,TRUE,"ebitda";"FLUXO(B)2002",#N/A,TRUE,"FLUXO B (2)";"PROVISÕES2002",#N/A,TRUE,"prov-contas a receber";"CAPA CONTROLADORA",#N/A,TRUE,"capa (2)";"BAL(A)2002",#N/A,TRUE,"BAL A (2)";"RESULTADO mes a mes (A)2002",#N/A,TRUE,"resultado";"MUTAÇÃO(A)2002",#N/A,TRUE,"mutação A (2)";"DOAR(A)2002",#N/A,TRUE,"DOAR A (2)";"ESTOQUE(A)2002",#N/A,TRUE,"estoque";"PERMANENTE(A)2002",#N/A,TRUE,"permanente A (2)"}</definedName>
    <definedName name="wrn.ACIONCONSELHO._.02." hidden="1">{"CAPA CONSELHO(FISCAL)ACIONISTAS",#N/A,TRUE,"capa (2)";"CAPITAL 2002",#N/A,TRUE,"capital (2)";"INDICES2002",#N/A,TRUE,"índices bal (2)";"BAL(B)2002",#N/A,TRUE,"BAL B (2)";"RESULTADO 02",#N/A,TRUE,"resultado";"RESULTADO mes a mes (B)2002",#N/A,TRUE,"resultado";"DOAR(B)2002",#N/A,TRUE,"DOAR B (2)";"MUTAÇÃO(B)2002",#N/A,TRUE,"mutação B (2)";"ESTOQUE(B)2002",#N/A,TRUE,"estoque";"PERMANENTE(B)2002",#N/A,TRUE,"permanente B (2)";"PERFIL(B)2002",#N/A,TRUE,"PERFIL B (2)";"EBITDA 02",#N/A,TRUE,"ebitda";"FLUXO(B)2002",#N/A,TRUE,"FLUXO B (2)";"PROVISÕES2002",#N/A,TRUE,"prov-contas a receber";"CAPA CONTROLADORA",#N/A,TRUE,"capa (2)";"BAL(A)2002",#N/A,TRUE,"BAL A (2)";"RESULTADO mes a mes (A)2002",#N/A,TRUE,"resultado";"MUTAÇÃO(A)2002",#N/A,TRUE,"mutação A (2)";"DOAR(A)2002",#N/A,TRUE,"DOAR A (2)";"ESTOQUE(A)2002",#N/A,TRUE,"estoque";"PERMANENTE(A)2002",#N/A,TRUE,"permanente A (2)"}</definedName>
    <definedName name="wrn.ACIONCONSELHO._.03." localSheetId="4" hidden="1">{"CAPA CONSELHO(FISCAL)ACIONISTAS",#N/A,TRUE,"capa (2)";"CAPITAL 2002",#N/A,TRUE,"capital (2)";"INDICES2002",#N/A,TRUE,"índices bal (2)";"BAL(B)2002",#N/A,TRUE,"BAL B (2)";"RESULTADO 03",#N/A,TRUE,"resultado";"RESULTADO mes a mes (B)2002",#N/A,TRUE,"resultado";"DOAR(B)2002",#N/A,TRUE,"DOAR B (2)";"MUTAÇÃO(B)2002",#N/A,TRUE,"mutação B (2)";"ESTOQUE(B)2002",#N/A,TRUE,"estoque";"PERMANENTE(B)2002",#N/A,TRUE,"permanente B (2)";"PERFIL(B)2002",#N/A,TRUE,"PERFIL B (2)";"EBITDA 03",#N/A,TRUE,"ebitda";"FLUXO(B)2002",#N/A,TRUE,"FLUXO B (2)";"PROVISÕES2002",#N/A,TRUE,"prov-contas a receber";"CAPA CONTROLADORA",#N/A,TRUE,"capa (2)";"BAL(A)2002",#N/A,TRUE,"BAL A (2)";"RESULTADO mes a mes (A)2002",#N/A,TRUE,"resultado";"MUTAÇÃO(A)2002",#N/A,TRUE,"mutação A (2)";"DOAR(A)2002",#N/A,TRUE,"DOAR A (2)";"ESTOQUE(A)2002",#N/A,TRUE,"estoque";"PERMANENTE(A)2002",#N/A,TRUE,"permanente A (2)"}</definedName>
    <definedName name="wrn.ACIONCONSELHO._.03." localSheetId="6" hidden="1">{"CAPA CONSELHO(FISCAL)ACIONISTAS",#N/A,TRUE,"capa (2)";"CAPITAL 2002",#N/A,TRUE,"capital (2)";"INDICES2002",#N/A,TRUE,"índices bal (2)";"BAL(B)2002",#N/A,TRUE,"BAL B (2)";"RESULTADO 03",#N/A,TRUE,"resultado";"RESULTADO mes a mes (B)2002",#N/A,TRUE,"resultado";"DOAR(B)2002",#N/A,TRUE,"DOAR B (2)";"MUTAÇÃO(B)2002",#N/A,TRUE,"mutação B (2)";"ESTOQUE(B)2002",#N/A,TRUE,"estoque";"PERMANENTE(B)2002",#N/A,TRUE,"permanente B (2)";"PERFIL(B)2002",#N/A,TRUE,"PERFIL B (2)";"EBITDA 03",#N/A,TRUE,"ebitda";"FLUXO(B)2002",#N/A,TRUE,"FLUXO B (2)";"PROVISÕES2002",#N/A,TRUE,"prov-contas a receber";"CAPA CONTROLADORA",#N/A,TRUE,"capa (2)";"BAL(A)2002",#N/A,TRUE,"BAL A (2)";"RESULTADO mes a mes (A)2002",#N/A,TRUE,"resultado";"MUTAÇÃO(A)2002",#N/A,TRUE,"mutação A (2)";"DOAR(A)2002",#N/A,TRUE,"DOAR A (2)";"ESTOQUE(A)2002",#N/A,TRUE,"estoque";"PERMANENTE(A)2002",#N/A,TRUE,"permanente A (2)"}</definedName>
    <definedName name="wrn.ACIONCONSELHO._.03." localSheetId="5" hidden="1">{"CAPA CONSELHO(FISCAL)ACIONISTAS",#N/A,TRUE,"capa (2)";"CAPITAL 2002",#N/A,TRUE,"capital (2)";"INDICES2002",#N/A,TRUE,"índices bal (2)";"BAL(B)2002",#N/A,TRUE,"BAL B (2)";"RESULTADO 03",#N/A,TRUE,"resultado";"RESULTADO mes a mes (B)2002",#N/A,TRUE,"resultado";"DOAR(B)2002",#N/A,TRUE,"DOAR B (2)";"MUTAÇÃO(B)2002",#N/A,TRUE,"mutação B (2)";"ESTOQUE(B)2002",#N/A,TRUE,"estoque";"PERMANENTE(B)2002",#N/A,TRUE,"permanente B (2)";"PERFIL(B)2002",#N/A,TRUE,"PERFIL B (2)";"EBITDA 03",#N/A,TRUE,"ebitda";"FLUXO(B)2002",#N/A,TRUE,"FLUXO B (2)";"PROVISÕES2002",#N/A,TRUE,"prov-contas a receber";"CAPA CONTROLADORA",#N/A,TRUE,"capa (2)";"BAL(A)2002",#N/A,TRUE,"BAL A (2)";"RESULTADO mes a mes (A)2002",#N/A,TRUE,"resultado";"MUTAÇÃO(A)2002",#N/A,TRUE,"mutação A (2)";"DOAR(A)2002",#N/A,TRUE,"DOAR A (2)";"ESTOQUE(A)2002",#N/A,TRUE,"estoque";"PERMANENTE(A)2002",#N/A,TRUE,"permanente A (2)"}</definedName>
    <definedName name="wrn.ACIONCONSELHO._.03." hidden="1">{"CAPA CONSELHO(FISCAL)ACIONISTAS",#N/A,TRUE,"capa (2)";"CAPITAL 2002",#N/A,TRUE,"capital (2)";"INDICES2002",#N/A,TRUE,"índices bal (2)";"BAL(B)2002",#N/A,TRUE,"BAL B (2)";"RESULTADO 03",#N/A,TRUE,"resultado";"RESULTADO mes a mes (B)2002",#N/A,TRUE,"resultado";"DOAR(B)2002",#N/A,TRUE,"DOAR B (2)";"MUTAÇÃO(B)2002",#N/A,TRUE,"mutação B (2)";"ESTOQUE(B)2002",#N/A,TRUE,"estoque";"PERMANENTE(B)2002",#N/A,TRUE,"permanente B (2)";"PERFIL(B)2002",#N/A,TRUE,"PERFIL B (2)";"EBITDA 03",#N/A,TRUE,"ebitda";"FLUXO(B)2002",#N/A,TRUE,"FLUXO B (2)";"PROVISÕES2002",#N/A,TRUE,"prov-contas a receber";"CAPA CONTROLADORA",#N/A,TRUE,"capa (2)";"BAL(A)2002",#N/A,TRUE,"BAL A (2)";"RESULTADO mes a mes (A)2002",#N/A,TRUE,"resultado";"MUTAÇÃO(A)2002",#N/A,TRUE,"mutação A (2)";"DOAR(A)2002",#N/A,TRUE,"DOAR A (2)";"ESTOQUE(A)2002",#N/A,TRUE,"estoque";"PERMANENTE(A)2002",#N/A,TRUE,"permanente A (2)"}</definedName>
    <definedName name="wrn.ACIONCONSELHO._.04." localSheetId="4" hidden="1">{"CAPA CONSELHO(FISCAL)ACIONISTAS",#N/A,TRUE,"capa (2)";"CAPITAL 2002",#N/A,TRUE,"capital (2)";"INDICES2002",#N/A,TRUE,"índices bal (2)";"BAL(B)2002",#N/A,TRUE,"BAL B (2)";"RESULTADO 04",#N/A,TRUE,"resultado";"RESULTADO mes a mes (B)2002",#N/A,TRUE,"resultado";"DOAR(B)2002",#N/A,TRUE,"DOAR B (2)";"ESTOQUE(B)2002",#N/A,TRUE,"mutação B (2)";"ESTOQUE(B)2002",#N/A,TRUE,"estoque";"PERMANENTE(B)2002",#N/A,TRUE,"permanente B (2)";"PERFIL(B)2002",#N/A,TRUE,"PERFIL B (2)";"EBITDA 04",#N/A,TRUE,"ebitda";"FLUXO(B)2002",#N/A,TRUE,"FLUXO B (2)";"PROVISÕES2002",#N/A,TRUE,"prov-contas a receber";"CAPA CONTROLADORA",#N/A,TRUE,"capa (2)";"BAL(A)2002",#N/A,TRUE,"BAL A (2)";"RESULTADO mes a mes (A)2002",#N/A,TRUE,"resultado";"MUTAÇÃO(A)2002",#N/A,TRUE,"mutação A (2)";"DOAR(A)2002",#N/A,TRUE,"DOAR A (2)";"ESTOQUE(A)2002",#N/A,TRUE,"estoque";"PERMANENTE(A)2002",#N/A,TRUE,"permanente A (2)"}</definedName>
    <definedName name="wrn.ACIONCONSELHO._.04." localSheetId="6" hidden="1">{"CAPA CONSELHO(FISCAL)ACIONISTAS",#N/A,TRUE,"capa (2)";"CAPITAL 2002",#N/A,TRUE,"capital (2)";"INDICES2002",#N/A,TRUE,"índices bal (2)";"BAL(B)2002",#N/A,TRUE,"BAL B (2)";"RESULTADO 04",#N/A,TRUE,"resultado";"RESULTADO mes a mes (B)2002",#N/A,TRUE,"resultado";"DOAR(B)2002",#N/A,TRUE,"DOAR B (2)";"ESTOQUE(B)2002",#N/A,TRUE,"mutação B (2)";"ESTOQUE(B)2002",#N/A,TRUE,"estoque";"PERMANENTE(B)2002",#N/A,TRUE,"permanente B (2)";"PERFIL(B)2002",#N/A,TRUE,"PERFIL B (2)";"EBITDA 04",#N/A,TRUE,"ebitda";"FLUXO(B)2002",#N/A,TRUE,"FLUXO B (2)";"PROVISÕES2002",#N/A,TRUE,"prov-contas a receber";"CAPA CONTROLADORA",#N/A,TRUE,"capa (2)";"BAL(A)2002",#N/A,TRUE,"BAL A (2)";"RESULTADO mes a mes (A)2002",#N/A,TRUE,"resultado";"MUTAÇÃO(A)2002",#N/A,TRUE,"mutação A (2)";"DOAR(A)2002",#N/A,TRUE,"DOAR A (2)";"ESTOQUE(A)2002",#N/A,TRUE,"estoque";"PERMANENTE(A)2002",#N/A,TRUE,"permanente A (2)"}</definedName>
    <definedName name="wrn.ACIONCONSELHO._.04." localSheetId="5" hidden="1">{"CAPA CONSELHO(FISCAL)ACIONISTAS",#N/A,TRUE,"capa (2)";"CAPITAL 2002",#N/A,TRUE,"capital (2)";"INDICES2002",#N/A,TRUE,"índices bal (2)";"BAL(B)2002",#N/A,TRUE,"BAL B (2)";"RESULTADO 04",#N/A,TRUE,"resultado";"RESULTADO mes a mes (B)2002",#N/A,TRUE,"resultado";"DOAR(B)2002",#N/A,TRUE,"DOAR B (2)";"ESTOQUE(B)2002",#N/A,TRUE,"mutação B (2)";"ESTOQUE(B)2002",#N/A,TRUE,"estoque";"PERMANENTE(B)2002",#N/A,TRUE,"permanente B (2)";"PERFIL(B)2002",#N/A,TRUE,"PERFIL B (2)";"EBITDA 04",#N/A,TRUE,"ebitda";"FLUXO(B)2002",#N/A,TRUE,"FLUXO B (2)";"PROVISÕES2002",#N/A,TRUE,"prov-contas a receber";"CAPA CONTROLADORA",#N/A,TRUE,"capa (2)";"BAL(A)2002",#N/A,TRUE,"BAL A (2)";"RESULTADO mes a mes (A)2002",#N/A,TRUE,"resultado";"MUTAÇÃO(A)2002",#N/A,TRUE,"mutação A (2)";"DOAR(A)2002",#N/A,TRUE,"DOAR A (2)";"ESTOQUE(A)2002",#N/A,TRUE,"estoque";"PERMANENTE(A)2002",#N/A,TRUE,"permanente A (2)"}</definedName>
    <definedName name="wrn.ACIONCONSELHO._.04." hidden="1">{"CAPA CONSELHO(FISCAL)ACIONISTAS",#N/A,TRUE,"capa (2)";"CAPITAL 2002",#N/A,TRUE,"capital (2)";"INDICES2002",#N/A,TRUE,"índices bal (2)";"BAL(B)2002",#N/A,TRUE,"BAL B (2)";"RESULTADO 04",#N/A,TRUE,"resultado";"RESULTADO mes a mes (B)2002",#N/A,TRUE,"resultado";"DOAR(B)2002",#N/A,TRUE,"DOAR B (2)";"ESTOQUE(B)2002",#N/A,TRUE,"mutação B (2)";"ESTOQUE(B)2002",#N/A,TRUE,"estoque";"PERMANENTE(B)2002",#N/A,TRUE,"permanente B (2)";"PERFIL(B)2002",#N/A,TRUE,"PERFIL B (2)";"EBITDA 04",#N/A,TRUE,"ebitda";"FLUXO(B)2002",#N/A,TRUE,"FLUXO B (2)";"PROVISÕES2002",#N/A,TRUE,"prov-contas a receber";"CAPA CONTROLADORA",#N/A,TRUE,"capa (2)";"BAL(A)2002",#N/A,TRUE,"BAL A (2)";"RESULTADO mes a mes (A)2002",#N/A,TRUE,"resultado";"MUTAÇÃO(A)2002",#N/A,TRUE,"mutação A (2)";"DOAR(A)2002",#N/A,TRUE,"DOAR A (2)";"ESTOQUE(A)2002",#N/A,TRUE,"estoque";"PERMANENTE(A)2002",#N/A,TRUE,"permanente A (2)"}</definedName>
    <definedName name="wrn.ACIONCONSELHO._.05." localSheetId="4" hidden="1">{"CAPA CONSELHO(FISCAL)ACIONISTAS",#N/A,TRUE,"capa (2)";"CAPITAL 2002",#N/A,TRUE,"capital (2)";"INDICES2002",#N/A,TRUE,"índices bal (2)";"BAL(B)2002",#N/A,TRUE,"BAL B (2)";"RESULTADO 05",#N/A,TRUE,"resultado";"RESULTADO mes a mes (B)2002",#N/A,TRUE,"resultado";"DOAR(B)2002",#N/A,TRUE,"DOAR B (2)";"MUTAÇÃO(B)2002",#N/A,TRUE,"mutação B (2)";"ESTOQUE(B)2002",#N/A,TRUE,"estoque";"PERMANENTE(B)2002",#N/A,TRUE,"permanente B (2)";"PERFIL(B)2002",#N/A,TRUE,"PERFIL B (2)";"EBITDA 05",#N/A,TRUE,"ebitda";"FLUXO(B)2002",#N/A,TRUE,"FLUXO B (2)";"PROVISÕES2002",#N/A,TRUE,"prov-contas a receber";"CAPA CONTROLADORA",#N/A,TRUE,"capa (2)";"BAL(A)2002",#N/A,TRUE,"BAL A (2)";"RESULTADO mes a mes (A)2002",#N/A,TRUE,"resultado";"MUTAÇÃO(A)2002",#N/A,TRUE,"mutação A (2)";"DOAR(A)2002",#N/A,TRUE,"DOAR A (2)";"ESTOQUE(A)2002",#N/A,TRUE,"estoque";"PERMANENTE(A)2002",#N/A,TRUE,"permanente A (2)"}</definedName>
    <definedName name="wrn.ACIONCONSELHO._.05." localSheetId="6" hidden="1">{"CAPA CONSELHO(FISCAL)ACIONISTAS",#N/A,TRUE,"capa (2)";"CAPITAL 2002",#N/A,TRUE,"capital (2)";"INDICES2002",#N/A,TRUE,"índices bal (2)";"BAL(B)2002",#N/A,TRUE,"BAL B (2)";"RESULTADO 05",#N/A,TRUE,"resultado";"RESULTADO mes a mes (B)2002",#N/A,TRUE,"resultado";"DOAR(B)2002",#N/A,TRUE,"DOAR B (2)";"MUTAÇÃO(B)2002",#N/A,TRUE,"mutação B (2)";"ESTOQUE(B)2002",#N/A,TRUE,"estoque";"PERMANENTE(B)2002",#N/A,TRUE,"permanente B (2)";"PERFIL(B)2002",#N/A,TRUE,"PERFIL B (2)";"EBITDA 05",#N/A,TRUE,"ebitda";"FLUXO(B)2002",#N/A,TRUE,"FLUXO B (2)";"PROVISÕES2002",#N/A,TRUE,"prov-contas a receber";"CAPA CONTROLADORA",#N/A,TRUE,"capa (2)";"BAL(A)2002",#N/A,TRUE,"BAL A (2)";"RESULTADO mes a mes (A)2002",#N/A,TRUE,"resultado";"MUTAÇÃO(A)2002",#N/A,TRUE,"mutação A (2)";"DOAR(A)2002",#N/A,TRUE,"DOAR A (2)";"ESTOQUE(A)2002",#N/A,TRUE,"estoque";"PERMANENTE(A)2002",#N/A,TRUE,"permanente A (2)"}</definedName>
    <definedName name="wrn.ACIONCONSELHO._.05." localSheetId="5" hidden="1">{"CAPA CONSELHO(FISCAL)ACIONISTAS",#N/A,TRUE,"capa (2)";"CAPITAL 2002",#N/A,TRUE,"capital (2)";"INDICES2002",#N/A,TRUE,"índices bal (2)";"BAL(B)2002",#N/A,TRUE,"BAL B (2)";"RESULTADO 05",#N/A,TRUE,"resultado";"RESULTADO mes a mes (B)2002",#N/A,TRUE,"resultado";"DOAR(B)2002",#N/A,TRUE,"DOAR B (2)";"MUTAÇÃO(B)2002",#N/A,TRUE,"mutação B (2)";"ESTOQUE(B)2002",#N/A,TRUE,"estoque";"PERMANENTE(B)2002",#N/A,TRUE,"permanente B (2)";"PERFIL(B)2002",#N/A,TRUE,"PERFIL B (2)";"EBITDA 05",#N/A,TRUE,"ebitda";"FLUXO(B)2002",#N/A,TRUE,"FLUXO B (2)";"PROVISÕES2002",#N/A,TRUE,"prov-contas a receber";"CAPA CONTROLADORA",#N/A,TRUE,"capa (2)";"BAL(A)2002",#N/A,TRUE,"BAL A (2)";"RESULTADO mes a mes (A)2002",#N/A,TRUE,"resultado";"MUTAÇÃO(A)2002",#N/A,TRUE,"mutação A (2)";"DOAR(A)2002",#N/A,TRUE,"DOAR A (2)";"ESTOQUE(A)2002",#N/A,TRUE,"estoque";"PERMANENTE(A)2002",#N/A,TRUE,"permanente A (2)"}</definedName>
    <definedName name="wrn.ACIONCONSELHO._.05." hidden="1">{"CAPA CONSELHO(FISCAL)ACIONISTAS",#N/A,TRUE,"capa (2)";"CAPITAL 2002",#N/A,TRUE,"capital (2)";"INDICES2002",#N/A,TRUE,"índices bal (2)";"BAL(B)2002",#N/A,TRUE,"BAL B (2)";"RESULTADO 05",#N/A,TRUE,"resultado";"RESULTADO mes a mes (B)2002",#N/A,TRUE,"resultado";"DOAR(B)2002",#N/A,TRUE,"DOAR B (2)";"MUTAÇÃO(B)2002",#N/A,TRUE,"mutação B (2)";"ESTOQUE(B)2002",#N/A,TRUE,"estoque";"PERMANENTE(B)2002",#N/A,TRUE,"permanente B (2)";"PERFIL(B)2002",#N/A,TRUE,"PERFIL B (2)";"EBITDA 05",#N/A,TRUE,"ebitda";"FLUXO(B)2002",#N/A,TRUE,"FLUXO B (2)";"PROVISÕES2002",#N/A,TRUE,"prov-contas a receber";"CAPA CONTROLADORA",#N/A,TRUE,"capa (2)";"BAL(A)2002",#N/A,TRUE,"BAL A (2)";"RESULTADO mes a mes (A)2002",#N/A,TRUE,"resultado";"MUTAÇÃO(A)2002",#N/A,TRUE,"mutação A (2)";"DOAR(A)2002",#N/A,TRUE,"DOAR A (2)";"ESTOQUE(A)2002",#N/A,TRUE,"estoque";"PERMANENTE(A)2002",#N/A,TRUE,"permanente A (2)"}</definedName>
    <definedName name="wrn.ACIONCONSELHO._.06." localSheetId="4" hidden="1">{"CAPAGERENCIAL&amp;DIRETORIA",#N/A,TRUE,"capa (2)";"CAPITAL 2002",#N/A,TRUE,"capital (2)";"INDICES2002",#N/A,TRUE,"índices bal (2)";"BAL(B)2002",#N/A,TRUE,"BAL B (2)";"RESULTADO 06",#N/A,TRUE,"resultado";"RESULTADO mes a mes (B)2002",#N/A,TRUE,"mês a mês (2)";"DOAR(B)2002",#N/A,TRUE,"DOAR B (2)";"MUTAÇÃO(B)2002",#N/A,TRUE,"mutação B (2)";"ESTOQUE(B)2002",#N/A,TRUE,"estoque";"PERMANENTE(B)2002",#N/A,TRUE,"permanente B (2)";"PERFIL(B)2002",#N/A,TRUE,"PERFIL B (2)";"EBITDA 06",#N/A,TRUE,"ebitda";"FLUXO(B)2002",#N/A,TRUE,"FLUXO B (2)";"PROVISÕES2002",#N/A,TRUE,"prov-contas a receber";"CAPA CONTROLADORA",#N/A,TRUE,"capa (2)";"BAL(A)2002",#N/A,TRUE,"BAL A (2)";"RESULTADO mes a mes (A)2002",#N/A,TRUE,"mês a mês (2)";"MUTAÇÃO(A)2002",#N/A,TRUE,"mutação A (2)";"DOAR(A)2002",#N/A,TRUE,"DOAR A (2)";"ESTOQUE(A)2002",#N/A,TRUE,"estoque";"PERMANENTE(A)2002",#N/A,TRUE,"permanente A (2)"}</definedName>
    <definedName name="wrn.ACIONCONSELHO._.06." localSheetId="6" hidden="1">{"CAPAGERENCIAL&amp;DIRETORIA",#N/A,TRUE,"capa (2)";"CAPITAL 2002",#N/A,TRUE,"capital (2)";"INDICES2002",#N/A,TRUE,"índices bal (2)";"BAL(B)2002",#N/A,TRUE,"BAL B (2)";"RESULTADO 06",#N/A,TRUE,"resultado";"RESULTADO mes a mes (B)2002",#N/A,TRUE,"mês a mês (2)";"DOAR(B)2002",#N/A,TRUE,"DOAR B (2)";"MUTAÇÃO(B)2002",#N/A,TRUE,"mutação B (2)";"ESTOQUE(B)2002",#N/A,TRUE,"estoque";"PERMANENTE(B)2002",#N/A,TRUE,"permanente B (2)";"PERFIL(B)2002",#N/A,TRUE,"PERFIL B (2)";"EBITDA 06",#N/A,TRUE,"ebitda";"FLUXO(B)2002",#N/A,TRUE,"FLUXO B (2)";"PROVISÕES2002",#N/A,TRUE,"prov-contas a receber";"CAPA CONTROLADORA",#N/A,TRUE,"capa (2)";"BAL(A)2002",#N/A,TRUE,"BAL A (2)";"RESULTADO mes a mes (A)2002",#N/A,TRUE,"mês a mês (2)";"MUTAÇÃO(A)2002",#N/A,TRUE,"mutação A (2)";"DOAR(A)2002",#N/A,TRUE,"DOAR A (2)";"ESTOQUE(A)2002",#N/A,TRUE,"estoque";"PERMANENTE(A)2002",#N/A,TRUE,"permanente A (2)"}</definedName>
    <definedName name="wrn.ACIONCONSELHO._.06." localSheetId="5" hidden="1">{"CAPAGERENCIAL&amp;DIRETORIA",#N/A,TRUE,"capa (2)";"CAPITAL 2002",#N/A,TRUE,"capital (2)";"INDICES2002",#N/A,TRUE,"índices bal (2)";"BAL(B)2002",#N/A,TRUE,"BAL B (2)";"RESULTADO 06",#N/A,TRUE,"resultado";"RESULTADO mes a mes (B)2002",#N/A,TRUE,"mês a mês (2)";"DOAR(B)2002",#N/A,TRUE,"DOAR B (2)";"MUTAÇÃO(B)2002",#N/A,TRUE,"mutação B (2)";"ESTOQUE(B)2002",#N/A,TRUE,"estoque";"PERMANENTE(B)2002",#N/A,TRUE,"permanente B (2)";"PERFIL(B)2002",#N/A,TRUE,"PERFIL B (2)";"EBITDA 06",#N/A,TRUE,"ebitda";"FLUXO(B)2002",#N/A,TRUE,"FLUXO B (2)";"PROVISÕES2002",#N/A,TRUE,"prov-contas a receber";"CAPA CONTROLADORA",#N/A,TRUE,"capa (2)";"BAL(A)2002",#N/A,TRUE,"BAL A (2)";"RESULTADO mes a mes (A)2002",#N/A,TRUE,"mês a mês (2)";"MUTAÇÃO(A)2002",#N/A,TRUE,"mutação A (2)";"DOAR(A)2002",#N/A,TRUE,"DOAR A (2)";"ESTOQUE(A)2002",#N/A,TRUE,"estoque";"PERMANENTE(A)2002",#N/A,TRUE,"permanente A (2)"}</definedName>
    <definedName name="wrn.ACIONCONSELHO._.06." hidden="1">{"CAPAGERENCIAL&amp;DIRETORIA",#N/A,TRUE,"capa (2)";"CAPITAL 2002",#N/A,TRUE,"capital (2)";"INDICES2002",#N/A,TRUE,"índices bal (2)";"BAL(B)2002",#N/A,TRUE,"BAL B (2)";"RESULTADO 06",#N/A,TRUE,"resultado";"RESULTADO mes a mes (B)2002",#N/A,TRUE,"mês a mês (2)";"DOAR(B)2002",#N/A,TRUE,"DOAR B (2)";"MUTAÇÃO(B)2002",#N/A,TRUE,"mutação B (2)";"ESTOQUE(B)2002",#N/A,TRUE,"estoque";"PERMANENTE(B)2002",#N/A,TRUE,"permanente B (2)";"PERFIL(B)2002",#N/A,TRUE,"PERFIL B (2)";"EBITDA 06",#N/A,TRUE,"ebitda";"FLUXO(B)2002",#N/A,TRUE,"FLUXO B (2)";"PROVISÕES2002",#N/A,TRUE,"prov-contas a receber";"CAPA CONTROLADORA",#N/A,TRUE,"capa (2)";"BAL(A)2002",#N/A,TRUE,"BAL A (2)";"RESULTADO mes a mes (A)2002",#N/A,TRUE,"mês a mês (2)";"MUTAÇÃO(A)2002",#N/A,TRUE,"mutação A (2)";"DOAR(A)2002",#N/A,TRUE,"DOAR A (2)";"ESTOQUE(A)2002",#N/A,TRUE,"estoque";"PERMANENTE(A)2002",#N/A,TRUE,"permanente A (2)"}</definedName>
    <definedName name="wrn.ACIONCONSELHO._.07." localSheetId="4" hidden="1">{"CAPA CONSELHO(FISCAL)ACIONISTAS",#N/A,TRUE,"capa (2)";"CAPITAL 2002",#N/A,TRUE,"capital (2)";"INDICES2002",#N/A,TRUE,"índices bal (2)";"BAL(B)2002",#N/A,TRUE,"BAL B (2)";"RESULTADO 07",#N/A,TRUE,"resultado";"RESULTADO mes a mes (B)2002",#N/A,TRUE,"mês a mês (2)";"DOAR(B)2002",#N/A,TRUE,"DOAR B (2)";"MUTAÇÃO(B)2002",#N/A,TRUE,"mutação B (2)";"ESTOQUE(B)2002",#N/A,TRUE,"estoque";"PERMANENTE(B)2002",#N/A,TRUE,"permanente B (2)";"PERFIL(B)2002",#N/A,TRUE,"PERFIL B (2)";"EBITDA 07",#N/A,TRUE,"ebitda";"FLUXO(B)2002",#N/A,TRUE,"FLUXO B (2)";"PROVISÕES2002",#N/A,TRUE,"prov-contas a receber";"CAPA CONTROLADORA",#N/A,TRUE,"capa (2)";"BAL(A)2002",#N/A,TRUE,"BAL A (2)";"RESULTADO mes a mes (A)2002",#N/A,TRUE,"mês a mês (2)";"MUTAÇÃO(A)2002",#N/A,TRUE,"mutação A (2)";"DOAR(A)2002",#N/A,TRUE,"DOAR A (2)";"ESTOQUE(A)2002",#N/A,TRUE,"estoque";"PERMANENTE(A)2002",#N/A,TRUE,"permanente A (2)"}</definedName>
    <definedName name="wrn.ACIONCONSELHO._.07." localSheetId="6" hidden="1">{"CAPA CONSELHO(FISCAL)ACIONISTAS",#N/A,TRUE,"capa (2)";"CAPITAL 2002",#N/A,TRUE,"capital (2)";"INDICES2002",#N/A,TRUE,"índices bal (2)";"BAL(B)2002",#N/A,TRUE,"BAL B (2)";"RESULTADO 07",#N/A,TRUE,"resultado";"RESULTADO mes a mes (B)2002",#N/A,TRUE,"mês a mês (2)";"DOAR(B)2002",#N/A,TRUE,"DOAR B (2)";"MUTAÇÃO(B)2002",#N/A,TRUE,"mutação B (2)";"ESTOQUE(B)2002",#N/A,TRUE,"estoque";"PERMANENTE(B)2002",#N/A,TRUE,"permanente B (2)";"PERFIL(B)2002",#N/A,TRUE,"PERFIL B (2)";"EBITDA 07",#N/A,TRUE,"ebitda";"FLUXO(B)2002",#N/A,TRUE,"FLUXO B (2)";"PROVISÕES2002",#N/A,TRUE,"prov-contas a receber";"CAPA CONTROLADORA",#N/A,TRUE,"capa (2)";"BAL(A)2002",#N/A,TRUE,"BAL A (2)";"RESULTADO mes a mes (A)2002",#N/A,TRUE,"mês a mês (2)";"MUTAÇÃO(A)2002",#N/A,TRUE,"mutação A (2)";"DOAR(A)2002",#N/A,TRUE,"DOAR A (2)";"ESTOQUE(A)2002",#N/A,TRUE,"estoque";"PERMANENTE(A)2002",#N/A,TRUE,"permanente A (2)"}</definedName>
    <definedName name="wrn.ACIONCONSELHO._.07." localSheetId="5" hidden="1">{"CAPA CONSELHO(FISCAL)ACIONISTAS",#N/A,TRUE,"capa (2)";"CAPITAL 2002",#N/A,TRUE,"capital (2)";"INDICES2002",#N/A,TRUE,"índices bal (2)";"BAL(B)2002",#N/A,TRUE,"BAL B (2)";"RESULTADO 07",#N/A,TRUE,"resultado";"RESULTADO mes a mes (B)2002",#N/A,TRUE,"mês a mês (2)";"DOAR(B)2002",#N/A,TRUE,"DOAR B (2)";"MUTAÇÃO(B)2002",#N/A,TRUE,"mutação B (2)";"ESTOQUE(B)2002",#N/A,TRUE,"estoque";"PERMANENTE(B)2002",#N/A,TRUE,"permanente B (2)";"PERFIL(B)2002",#N/A,TRUE,"PERFIL B (2)";"EBITDA 07",#N/A,TRUE,"ebitda";"FLUXO(B)2002",#N/A,TRUE,"FLUXO B (2)";"PROVISÕES2002",#N/A,TRUE,"prov-contas a receber";"CAPA CONTROLADORA",#N/A,TRUE,"capa (2)";"BAL(A)2002",#N/A,TRUE,"BAL A (2)";"RESULTADO mes a mes (A)2002",#N/A,TRUE,"mês a mês (2)";"MUTAÇÃO(A)2002",#N/A,TRUE,"mutação A (2)";"DOAR(A)2002",#N/A,TRUE,"DOAR A (2)";"ESTOQUE(A)2002",#N/A,TRUE,"estoque";"PERMANENTE(A)2002",#N/A,TRUE,"permanente A (2)"}</definedName>
    <definedName name="wrn.ACIONCONSELHO._.07." hidden="1">{"CAPA CONSELHO(FISCAL)ACIONISTAS",#N/A,TRUE,"capa (2)";"CAPITAL 2002",#N/A,TRUE,"capital (2)";"INDICES2002",#N/A,TRUE,"índices bal (2)";"BAL(B)2002",#N/A,TRUE,"BAL B (2)";"RESULTADO 07",#N/A,TRUE,"resultado";"RESULTADO mes a mes (B)2002",#N/A,TRUE,"mês a mês (2)";"DOAR(B)2002",#N/A,TRUE,"DOAR B (2)";"MUTAÇÃO(B)2002",#N/A,TRUE,"mutação B (2)";"ESTOQUE(B)2002",#N/A,TRUE,"estoque";"PERMANENTE(B)2002",#N/A,TRUE,"permanente B (2)";"PERFIL(B)2002",#N/A,TRUE,"PERFIL B (2)";"EBITDA 07",#N/A,TRUE,"ebitda";"FLUXO(B)2002",#N/A,TRUE,"FLUXO B (2)";"PROVISÕES2002",#N/A,TRUE,"prov-contas a receber";"CAPA CONTROLADORA",#N/A,TRUE,"capa (2)";"BAL(A)2002",#N/A,TRUE,"BAL A (2)";"RESULTADO mes a mes (A)2002",#N/A,TRUE,"mês a mês (2)";"MUTAÇÃO(A)2002",#N/A,TRUE,"mutação A (2)";"DOAR(A)2002",#N/A,TRUE,"DOAR A (2)";"ESTOQUE(A)2002",#N/A,TRUE,"estoque";"PERMANENTE(A)2002",#N/A,TRUE,"permanente A (2)"}</definedName>
    <definedName name="wrn.ACIONCONSELHO._.08." localSheetId="4" hidden="1">{"CAPA CONSELHO(FISCAL)ACIONISTAS",#N/A,TRUE,"capa (2)";"CAPITAL 2002",#N/A,TRUE,"capital (2)";"INDICES2002",#N/A,TRUE,"índices bal (2)";"BAL(B)2002",#N/A,TRUE,"BAL B (2)";"RESULTADO 08",#N/A,TRUE,"resultado";"RESULTADO mes a mes (B)2002",#N/A,TRUE,"mês a mês (2)";"DOAR(B)2002",#N/A,TRUE,"DOAR B (2)";"MUTAÇÃO(B)2002",#N/A,TRUE,"mutação B (2)";"ESTOQUE(B)2002",#N/A,TRUE,"estoque";"PERMANENTE(B)2002",#N/A,TRUE,"permanente B (2)";"PERFIL(B)2002",#N/A,TRUE,"PERFIL B (2)";"EBITDA 08",#N/A,TRUE,"ebitda";"FLUXO(B)2002",#N/A,TRUE,"FLUXO B (2)";"PROVISÕES2002",#N/A,TRUE,"prov-contas a receber";"CAPA CONTROLADORA",#N/A,TRUE,"capa (2)";"BAL(A)2002",#N/A,TRUE,"BAL A (2)";"RESULTADO mes a mes (A)2002",#N/A,TRUE,"mês a mês (2)";"MUTAÇÃO(A)2002",#N/A,TRUE,"mutação A (2)";"DOAR(A)2002",#N/A,TRUE,"DOAR A (2)";"ESTOQUE(A)2002",#N/A,TRUE,"estoque";"PERMANENTE(A)2002",#N/A,TRUE,"permanente A (2)"}</definedName>
    <definedName name="wrn.ACIONCONSELHO._.08." localSheetId="6" hidden="1">{"CAPA CONSELHO(FISCAL)ACIONISTAS",#N/A,TRUE,"capa (2)";"CAPITAL 2002",#N/A,TRUE,"capital (2)";"INDICES2002",#N/A,TRUE,"índices bal (2)";"BAL(B)2002",#N/A,TRUE,"BAL B (2)";"RESULTADO 08",#N/A,TRUE,"resultado";"RESULTADO mes a mes (B)2002",#N/A,TRUE,"mês a mês (2)";"DOAR(B)2002",#N/A,TRUE,"DOAR B (2)";"MUTAÇÃO(B)2002",#N/A,TRUE,"mutação B (2)";"ESTOQUE(B)2002",#N/A,TRUE,"estoque";"PERMANENTE(B)2002",#N/A,TRUE,"permanente B (2)";"PERFIL(B)2002",#N/A,TRUE,"PERFIL B (2)";"EBITDA 08",#N/A,TRUE,"ebitda";"FLUXO(B)2002",#N/A,TRUE,"FLUXO B (2)";"PROVISÕES2002",#N/A,TRUE,"prov-contas a receber";"CAPA CONTROLADORA",#N/A,TRUE,"capa (2)";"BAL(A)2002",#N/A,TRUE,"BAL A (2)";"RESULTADO mes a mes (A)2002",#N/A,TRUE,"mês a mês (2)";"MUTAÇÃO(A)2002",#N/A,TRUE,"mutação A (2)";"DOAR(A)2002",#N/A,TRUE,"DOAR A (2)";"ESTOQUE(A)2002",#N/A,TRUE,"estoque";"PERMANENTE(A)2002",#N/A,TRUE,"permanente A (2)"}</definedName>
    <definedName name="wrn.ACIONCONSELHO._.08." localSheetId="5" hidden="1">{"CAPA CONSELHO(FISCAL)ACIONISTAS",#N/A,TRUE,"capa (2)";"CAPITAL 2002",#N/A,TRUE,"capital (2)";"INDICES2002",#N/A,TRUE,"índices bal (2)";"BAL(B)2002",#N/A,TRUE,"BAL B (2)";"RESULTADO 08",#N/A,TRUE,"resultado";"RESULTADO mes a mes (B)2002",#N/A,TRUE,"mês a mês (2)";"DOAR(B)2002",#N/A,TRUE,"DOAR B (2)";"MUTAÇÃO(B)2002",#N/A,TRUE,"mutação B (2)";"ESTOQUE(B)2002",#N/A,TRUE,"estoque";"PERMANENTE(B)2002",#N/A,TRUE,"permanente B (2)";"PERFIL(B)2002",#N/A,TRUE,"PERFIL B (2)";"EBITDA 08",#N/A,TRUE,"ebitda";"FLUXO(B)2002",#N/A,TRUE,"FLUXO B (2)";"PROVISÕES2002",#N/A,TRUE,"prov-contas a receber";"CAPA CONTROLADORA",#N/A,TRUE,"capa (2)";"BAL(A)2002",#N/A,TRUE,"BAL A (2)";"RESULTADO mes a mes (A)2002",#N/A,TRUE,"mês a mês (2)";"MUTAÇÃO(A)2002",#N/A,TRUE,"mutação A (2)";"DOAR(A)2002",#N/A,TRUE,"DOAR A (2)";"ESTOQUE(A)2002",#N/A,TRUE,"estoque";"PERMANENTE(A)2002",#N/A,TRUE,"permanente A (2)"}</definedName>
    <definedName name="wrn.ACIONCONSELHO._.08." hidden="1">{"CAPA CONSELHO(FISCAL)ACIONISTAS",#N/A,TRUE,"capa (2)";"CAPITAL 2002",#N/A,TRUE,"capital (2)";"INDICES2002",#N/A,TRUE,"índices bal (2)";"BAL(B)2002",#N/A,TRUE,"BAL B (2)";"RESULTADO 08",#N/A,TRUE,"resultado";"RESULTADO mes a mes (B)2002",#N/A,TRUE,"mês a mês (2)";"DOAR(B)2002",#N/A,TRUE,"DOAR B (2)";"MUTAÇÃO(B)2002",#N/A,TRUE,"mutação B (2)";"ESTOQUE(B)2002",#N/A,TRUE,"estoque";"PERMANENTE(B)2002",#N/A,TRUE,"permanente B (2)";"PERFIL(B)2002",#N/A,TRUE,"PERFIL B (2)";"EBITDA 08",#N/A,TRUE,"ebitda";"FLUXO(B)2002",#N/A,TRUE,"FLUXO B (2)";"PROVISÕES2002",#N/A,TRUE,"prov-contas a receber";"CAPA CONTROLADORA",#N/A,TRUE,"capa (2)";"BAL(A)2002",#N/A,TRUE,"BAL A (2)";"RESULTADO mes a mes (A)2002",#N/A,TRUE,"mês a mês (2)";"MUTAÇÃO(A)2002",#N/A,TRUE,"mutação A (2)";"DOAR(A)2002",#N/A,TRUE,"DOAR A (2)";"ESTOQUE(A)2002",#N/A,TRUE,"estoque";"PERMANENTE(A)2002",#N/A,TRUE,"permanente A (2)"}</definedName>
    <definedName name="wrn.ACIONCONSELHO._.09." localSheetId="4" hidden="1">{"CAPA CONSELHO(FISCAL)ACIONISTAS",#N/A,TRUE,"capa (2)";"CAPITAL 2002",#N/A,TRUE,"capital (2)";"INDICES2002",#N/A,TRUE,"índices bal (2)";"BAL(B)2002",#N/A,TRUE,"BAL B (2)";"RESULTADO 09",#N/A,TRUE,"resultado";"RESULTADO mes a mes (B)2002",#N/A,TRUE,"mês a mês (2)";"DOAR(B)2002",#N/A,TRUE,"DOAR B (2)";"MUTAÇÃO(B)2002",#N/A,TRUE,"mutação B (2)";"ESTOQUE(B)2002",#N/A,TRUE,"estoque";"PERMANENTE(B)2002",#N/A,TRUE,"permanente B (2)";"PERFIL(B)2002",#N/A,TRUE,"PERFIL B (2)";"EBTIDA 09",#N/A,TRUE,"ebitda";"FLUXO(B)2002",#N/A,TRUE,"FLUXO B (2)";"PROVISÕES2002",#N/A,TRUE,"prov-contas a receber";"CAPA CONTROLADORA",#N/A,TRUE,"capa (2)";"BAL(A)2002",#N/A,TRUE,"BAL A (2)";"RESULTADO mes a mes (A)2002",#N/A,TRUE,"mês a mês (2)";"MUTAÇÃO(A)2002",#N/A,TRUE,"mutação A (2)";"DOAR(A)2002",#N/A,TRUE,"DOAR A (2)";"ESTOQUE(A)2002",#N/A,TRUE,"estoque";"PERMANENTE(A)2002",#N/A,TRUE,"permanente A (2)"}</definedName>
    <definedName name="wrn.ACIONCONSELHO._.09." localSheetId="6" hidden="1">{"CAPA CONSELHO(FISCAL)ACIONISTAS",#N/A,TRUE,"capa (2)";"CAPITAL 2002",#N/A,TRUE,"capital (2)";"INDICES2002",#N/A,TRUE,"índices bal (2)";"BAL(B)2002",#N/A,TRUE,"BAL B (2)";"RESULTADO 09",#N/A,TRUE,"resultado";"RESULTADO mes a mes (B)2002",#N/A,TRUE,"mês a mês (2)";"DOAR(B)2002",#N/A,TRUE,"DOAR B (2)";"MUTAÇÃO(B)2002",#N/A,TRUE,"mutação B (2)";"ESTOQUE(B)2002",#N/A,TRUE,"estoque";"PERMANENTE(B)2002",#N/A,TRUE,"permanente B (2)";"PERFIL(B)2002",#N/A,TRUE,"PERFIL B (2)";"EBTIDA 09",#N/A,TRUE,"ebitda";"FLUXO(B)2002",#N/A,TRUE,"FLUXO B (2)";"PROVISÕES2002",#N/A,TRUE,"prov-contas a receber";"CAPA CONTROLADORA",#N/A,TRUE,"capa (2)";"BAL(A)2002",#N/A,TRUE,"BAL A (2)";"RESULTADO mes a mes (A)2002",#N/A,TRUE,"mês a mês (2)";"MUTAÇÃO(A)2002",#N/A,TRUE,"mutação A (2)";"DOAR(A)2002",#N/A,TRUE,"DOAR A (2)";"ESTOQUE(A)2002",#N/A,TRUE,"estoque";"PERMANENTE(A)2002",#N/A,TRUE,"permanente A (2)"}</definedName>
    <definedName name="wrn.ACIONCONSELHO._.09." localSheetId="5" hidden="1">{"CAPA CONSELHO(FISCAL)ACIONISTAS",#N/A,TRUE,"capa (2)";"CAPITAL 2002",#N/A,TRUE,"capital (2)";"INDICES2002",#N/A,TRUE,"índices bal (2)";"BAL(B)2002",#N/A,TRUE,"BAL B (2)";"RESULTADO 09",#N/A,TRUE,"resultado";"RESULTADO mes a mes (B)2002",#N/A,TRUE,"mês a mês (2)";"DOAR(B)2002",#N/A,TRUE,"DOAR B (2)";"MUTAÇÃO(B)2002",#N/A,TRUE,"mutação B (2)";"ESTOQUE(B)2002",#N/A,TRUE,"estoque";"PERMANENTE(B)2002",#N/A,TRUE,"permanente B (2)";"PERFIL(B)2002",#N/A,TRUE,"PERFIL B (2)";"EBTIDA 09",#N/A,TRUE,"ebitda";"FLUXO(B)2002",#N/A,TRUE,"FLUXO B (2)";"PROVISÕES2002",#N/A,TRUE,"prov-contas a receber";"CAPA CONTROLADORA",#N/A,TRUE,"capa (2)";"BAL(A)2002",#N/A,TRUE,"BAL A (2)";"RESULTADO mes a mes (A)2002",#N/A,TRUE,"mês a mês (2)";"MUTAÇÃO(A)2002",#N/A,TRUE,"mutação A (2)";"DOAR(A)2002",#N/A,TRUE,"DOAR A (2)";"ESTOQUE(A)2002",#N/A,TRUE,"estoque";"PERMANENTE(A)2002",#N/A,TRUE,"permanente A (2)"}</definedName>
    <definedName name="wrn.ACIONCONSELHO._.09." hidden="1">{"CAPA CONSELHO(FISCAL)ACIONISTAS",#N/A,TRUE,"capa (2)";"CAPITAL 2002",#N/A,TRUE,"capital (2)";"INDICES2002",#N/A,TRUE,"índices bal (2)";"BAL(B)2002",#N/A,TRUE,"BAL B (2)";"RESULTADO 09",#N/A,TRUE,"resultado";"RESULTADO mes a mes (B)2002",#N/A,TRUE,"mês a mês (2)";"DOAR(B)2002",#N/A,TRUE,"DOAR B (2)";"MUTAÇÃO(B)2002",#N/A,TRUE,"mutação B (2)";"ESTOQUE(B)2002",#N/A,TRUE,"estoque";"PERMANENTE(B)2002",#N/A,TRUE,"permanente B (2)";"PERFIL(B)2002",#N/A,TRUE,"PERFIL B (2)";"EBTIDA 09",#N/A,TRUE,"ebitda";"FLUXO(B)2002",#N/A,TRUE,"FLUXO B (2)";"PROVISÕES2002",#N/A,TRUE,"prov-contas a receber";"CAPA CONTROLADORA",#N/A,TRUE,"capa (2)";"BAL(A)2002",#N/A,TRUE,"BAL A (2)";"RESULTADO mes a mes (A)2002",#N/A,TRUE,"mês a mês (2)";"MUTAÇÃO(A)2002",#N/A,TRUE,"mutação A (2)";"DOAR(A)2002",#N/A,TRUE,"DOAR A (2)";"ESTOQUE(A)2002",#N/A,TRUE,"estoque";"PERMANENTE(A)2002",#N/A,TRUE,"permanente A (2)"}</definedName>
    <definedName name="wrn.ACIONCONSELHO._.10." localSheetId="4">{"CAPA CONSELHO(FISCAL)ACIONISTAS",#N/A,TRUE,"capa (2)";"CAPITAL 2002",#N/A,TRUE,"capital (2)";"INDICES2002",#N/A,TRUE,"índices bal (2)";"BAL(B)2002",#N/A,TRUE,"BAL B (2)";"RESULTADO 10",#N/A,TRUE,"resultado";"RESULTADO mes a mes (B)2002",#N/A,TRUE,"mês a mês (2)";"DOAR(B)2002",#N/A,TRUE,"DOAR A (2)";"MUTAÇÃO(B)2002",#N/A,TRUE,"mutação B (2)";"ESTOQUE(B)2002",#N/A,TRUE,"estoque";"PERMANENTE(B)2002",#N/A,TRUE,"permanente B (2)";"PERFIL(B)2002",#N/A,TRUE,"PERFIL B (2)";"EBTIDA 10",#N/A,TRUE,"ebitda";"FLUXO(B)2002",#N/A,TRUE,"FLUXO B (2)";"PROVISÕES2002",#N/A,TRUE,"prov-contas a receber";"CAPA CONTROLADORA",#N/A,TRUE,"capa (2)";"BAL(A)2002",#N/A,TRUE,"BAL A (2)";"RESULTADO mes a mes (A)2002",#N/A,TRUE,"mês a mês (2)";"MUTAÇÃO(A)2002",#N/A,TRUE,"mutação A (2)";"DOAR(A)2002",#N/A,TRUE,"DOAR A (2)";"ESTOQUE(A)2002",#N/A,TRUE,"estoque";"PERMANENTE(A)2002",#N/A,TRUE,"permanente A (2)"}</definedName>
    <definedName name="wrn.ACIONCONSELHO._.10." localSheetId="5">{"CAPA CONSELHO(FISCAL)ACIONISTAS",#N/A,TRUE,"capa (2)";"CAPITAL 2002",#N/A,TRUE,"capital (2)";"INDICES2002",#N/A,TRUE,"índices bal (2)";"BAL(B)2002",#N/A,TRUE,"BAL B (2)";"RESULTADO 10",#N/A,TRUE,"resultado";"RESULTADO mes a mes (B)2002",#N/A,TRUE,"mês a mês (2)";"DOAR(B)2002",#N/A,TRUE,"DOAR A (2)";"MUTAÇÃO(B)2002",#N/A,TRUE,"mutação B (2)";"ESTOQUE(B)2002",#N/A,TRUE,"estoque";"PERMANENTE(B)2002",#N/A,TRUE,"permanente B (2)";"PERFIL(B)2002",#N/A,TRUE,"PERFIL B (2)";"EBTIDA 10",#N/A,TRUE,"ebitda";"FLUXO(B)2002",#N/A,TRUE,"FLUXO B (2)";"PROVISÕES2002",#N/A,TRUE,"prov-contas a receber";"CAPA CONTROLADORA",#N/A,TRUE,"capa (2)";"BAL(A)2002",#N/A,TRUE,"BAL A (2)";"RESULTADO mes a mes (A)2002",#N/A,TRUE,"mês a mês (2)";"MUTAÇÃO(A)2002",#N/A,TRUE,"mutação A (2)";"DOAR(A)2002",#N/A,TRUE,"DOAR A (2)";"ESTOQUE(A)2002",#N/A,TRUE,"estoque";"PERMANENTE(A)2002",#N/A,TRUE,"permanente A (2)"}</definedName>
    <definedName name="wrn.ACIONCONSELHO._.10.">{"CAPA CONSELHO(FISCAL)ACIONISTAS",#N/A,TRUE,"capa (2)";"CAPITAL 2002",#N/A,TRUE,"capital (2)";"INDICES2002",#N/A,TRUE,"índices bal (2)";"BAL(B)2002",#N/A,TRUE,"BAL B (2)";"RESULTADO 10",#N/A,TRUE,"resultado";"RESULTADO mes a mes (B)2002",#N/A,TRUE,"mês a mês (2)";"DOAR(B)2002",#N/A,TRUE,"DOAR A (2)";"MUTAÇÃO(B)2002",#N/A,TRUE,"mutação B (2)";"ESTOQUE(B)2002",#N/A,TRUE,"estoque";"PERMANENTE(B)2002",#N/A,TRUE,"permanente B (2)";"PERFIL(B)2002",#N/A,TRUE,"PERFIL B (2)";"EBTIDA 10",#N/A,TRUE,"ebitda";"FLUXO(B)2002",#N/A,TRUE,"FLUXO B (2)";"PROVISÕES2002",#N/A,TRUE,"prov-contas a receber";"CAPA CONTROLADORA",#N/A,TRUE,"capa (2)";"BAL(A)2002",#N/A,TRUE,"BAL A (2)";"RESULTADO mes a mes (A)2002",#N/A,TRUE,"mês a mês (2)";"MUTAÇÃO(A)2002",#N/A,TRUE,"mutação A (2)";"DOAR(A)2002",#N/A,TRUE,"DOAR A (2)";"ESTOQUE(A)2002",#N/A,TRUE,"estoque";"PERMANENTE(A)2002",#N/A,TRUE,"permanente A (2)"}</definedName>
    <definedName name="wrn.ACIONCONSELHO._.11." localSheetId="4" hidden="1">{"CAPA CONSELHO(FISCAL)ACIONISTAS",#N/A,TRUE,"capa (2)";"CAPITAL 2002",#N/A,TRUE,"capital (2)";"INDICES2002",#N/A,TRUE,"índices bal (2)";"BAL(B)2002",#N/A,TRUE,"BAL B (2)";"RESULTADO 11",#N/A,TRUE,"resultado";"RESULTADO mes a mes (B)2002",#N/A,TRUE,"mês a mês (2)";"DOAR(B)2002",#N/A,TRUE,"DOAR B (2)";"MUTAÇÃO(B)2002",#N/A,TRUE,"mutação B (2)";"ESTOQUE(B)2002",#N/A,TRUE,"estoque";"PERMANENTE(B)2002",#N/A,TRUE,"permanente B (2)";"PERFIL(B)2002",#N/A,TRUE,"PERFIL B (2)";"EBTIDA 11",#N/A,TRUE,"ebitda";"FLUXO(B)2002",#N/A,TRUE,"FLUXO B (2)";"PROVISÕES2002",#N/A,TRUE,"prov-contas a receber";"CAPA CONTROLADORA",#N/A,TRUE,"capa (2)";"BAL(A)2002",#N/A,TRUE,"BAL A (2)";"RESULTADO mes a mes (A)2002",#N/A,TRUE,"mês a mês (2)";"MUTAÇÃO(A)2002",#N/A,TRUE,"mutação A (2)";"DOAR(A)2002",#N/A,TRUE,"DOAR A (2)";"ESTOQUE(A)2002",#N/A,TRUE,"estoque";"PERMANENTE(A)2002",#N/A,TRUE,"permanente A (2)"}</definedName>
    <definedName name="wrn.ACIONCONSELHO._.11." localSheetId="6" hidden="1">{"CAPA CONSELHO(FISCAL)ACIONISTAS",#N/A,TRUE,"capa (2)";"CAPITAL 2002",#N/A,TRUE,"capital (2)";"INDICES2002",#N/A,TRUE,"índices bal (2)";"BAL(B)2002",#N/A,TRUE,"BAL B (2)";"RESULTADO 11",#N/A,TRUE,"resultado";"RESULTADO mes a mes (B)2002",#N/A,TRUE,"mês a mês (2)";"DOAR(B)2002",#N/A,TRUE,"DOAR B (2)";"MUTAÇÃO(B)2002",#N/A,TRUE,"mutação B (2)";"ESTOQUE(B)2002",#N/A,TRUE,"estoque";"PERMANENTE(B)2002",#N/A,TRUE,"permanente B (2)";"PERFIL(B)2002",#N/A,TRUE,"PERFIL B (2)";"EBTIDA 11",#N/A,TRUE,"ebitda";"FLUXO(B)2002",#N/A,TRUE,"FLUXO B (2)";"PROVISÕES2002",#N/A,TRUE,"prov-contas a receber";"CAPA CONTROLADORA",#N/A,TRUE,"capa (2)";"BAL(A)2002",#N/A,TRUE,"BAL A (2)";"RESULTADO mes a mes (A)2002",#N/A,TRUE,"mês a mês (2)";"MUTAÇÃO(A)2002",#N/A,TRUE,"mutação A (2)";"DOAR(A)2002",#N/A,TRUE,"DOAR A (2)";"ESTOQUE(A)2002",#N/A,TRUE,"estoque";"PERMANENTE(A)2002",#N/A,TRUE,"permanente A (2)"}</definedName>
    <definedName name="wrn.ACIONCONSELHO._.11." localSheetId="5" hidden="1">{"CAPA CONSELHO(FISCAL)ACIONISTAS",#N/A,TRUE,"capa (2)";"CAPITAL 2002",#N/A,TRUE,"capital (2)";"INDICES2002",#N/A,TRUE,"índices bal (2)";"BAL(B)2002",#N/A,TRUE,"BAL B (2)";"RESULTADO 11",#N/A,TRUE,"resultado";"RESULTADO mes a mes (B)2002",#N/A,TRUE,"mês a mês (2)";"DOAR(B)2002",#N/A,TRUE,"DOAR B (2)";"MUTAÇÃO(B)2002",#N/A,TRUE,"mutação B (2)";"ESTOQUE(B)2002",#N/A,TRUE,"estoque";"PERMANENTE(B)2002",#N/A,TRUE,"permanente B (2)";"PERFIL(B)2002",#N/A,TRUE,"PERFIL B (2)";"EBTIDA 11",#N/A,TRUE,"ebitda";"FLUXO(B)2002",#N/A,TRUE,"FLUXO B (2)";"PROVISÕES2002",#N/A,TRUE,"prov-contas a receber";"CAPA CONTROLADORA",#N/A,TRUE,"capa (2)";"BAL(A)2002",#N/A,TRUE,"BAL A (2)";"RESULTADO mes a mes (A)2002",#N/A,TRUE,"mês a mês (2)";"MUTAÇÃO(A)2002",#N/A,TRUE,"mutação A (2)";"DOAR(A)2002",#N/A,TRUE,"DOAR A (2)";"ESTOQUE(A)2002",#N/A,TRUE,"estoque";"PERMANENTE(A)2002",#N/A,TRUE,"permanente A (2)"}</definedName>
    <definedName name="wrn.ACIONCONSELHO._.11." hidden="1">{"CAPA CONSELHO(FISCAL)ACIONISTAS",#N/A,TRUE,"capa (2)";"CAPITAL 2002",#N/A,TRUE,"capital (2)";"INDICES2002",#N/A,TRUE,"índices bal (2)";"BAL(B)2002",#N/A,TRUE,"BAL B (2)";"RESULTADO 11",#N/A,TRUE,"resultado";"RESULTADO mes a mes (B)2002",#N/A,TRUE,"mês a mês (2)";"DOAR(B)2002",#N/A,TRUE,"DOAR B (2)";"MUTAÇÃO(B)2002",#N/A,TRUE,"mutação B (2)";"ESTOQUE(B)2002",#N/A,TRUE,"estoque";"PERMANENTE(B)2002",#N/A,TRUE,"permanente B (2)";"PERFIL(B)2002",#N/A,TRUE,"PERFIL B (2)";"EBTIDA 11",#N/A,TRUE,"ebitda";"FLUXO(B)2002",#N/A,TRUE,"FLUXO B (2)";"PROVISÕES2002",#N/A,TRUE,"prov-contas a receber";"CAPA CONTROLADORA",#N/A,TRUE,"capa (2)";"BAL(A)2002",#N/A,TRUE,"BAL A (2)";"RESULTADO mes a mes (A)2002",#N/A,TRUE,"mês a mês (2)";"MUTAÇÃO(A)2002",#N/A,TRUE,"mutação A (2)";"DOAR(A)2002",#N/A,TRUE,"DOAR A (2)";"ESTOQUE(A)2002",#N/A,TRUE,"estoque";"PERMANENTE(A)2002",#N/A,TRUE,"permanente A (2)"}</definedName>
    <definedName name="wrn.ACIONCONSELHO._.12." localSheetId="4" hidden="1">{"CAPA CONSELHO(FISCAL)ACIONISTAS",#N/A,TRUE,"capa (2)";"CAPITAL 2002",#N/A,TRUE,"capital (2)";"INDICES2002",#N/A,TRUE,"índices bal (2)";"BAL(B)2002",#N/A,TRUE,"BAL B (2)";"RESULTADO 12",#N/A,TRUE,"resultado";"RESULTADO mes a mes (B)2002",#N/A,TRUE,"mês a mês (2)";"DOAR(B)2002",#N/A,TRUE,"DOAR B (2)";"MUTAÇÃO(B)2002",#N/A,TRUE,"mutação B (2)";"ESTOQUE(B)2002",#N/A,TRUE,"estoque";"PERMANENTE(B)2002",#N/A,TRUE,"permanente B (2)";"PERFIL(B)2002",#N/A,TRUE,"PERFIL B (2)";"EBTIDA 12",#N/A,TRUE,"ebitda";"FLUXO(B)2002",#N/A,TRUE,"FLUXO B (2)";"PROVISÕES2002",#N/A,TRUE,"prov-contas a receber";"CAPA CONTROLADORA",#N/A,TRUE,"capa (2)";"BAL(A)2002",#N/A,TRUE,"BAL A (2)";"RESULTADO mes a mes (A)2002",#N/A,TRUE,"mês a mês (2)";"MUTAÇÃO(A)2002",#N/A,TRUE,"mutação A (2)";"DOAR(A)2002",#N/A,TRUE,"DOAR A (2)";"ESTOQUE(A)2002",#N/A,TRUE,"estoque";"PERMANENTE(A)2002",#N/A,TRUE,"permanente A (2)"}</definedName>
    <definedName name="wrn.ACIONCONSELHO._.12." localSheetId="6" hidden="1">{"CAPA CONSELHO(FISCAL)ACIONISTAS",#N/A,TRUE,"capa (2)";"CAPITAL 2002",#N/A,TRUE,"capital (2)";"INDICES2002",#N/A,TRUE,"índices bal (2)";"BAL(B)2002",#N/A,TRUE,"BAL B (2)";"RESULTADO 12",#N/A,TRUE,"resultado";"RESULTADO mes a mes (B)2002",#N/A,TRUE,"mês a mês (2)";"DOAR(B)2002",#N/A,TRUE,"DOAR B (2)";"MUTAÇÃO(B)2002",#N/A,TRUE,"mutação B (2)";"ESTOQUE(B)2002",#N/A,TRUE,"estoque";"PERMANENTE(B)2002",#N/A,TRUE,"permanente B (2)";"PERFIL(B)2002",#N/A,TRUE,"PERFIL B (2)";"EBTIDA 12",#N/A,TRUE,"ebitda";"FLUXO(B)2002",#N/A,TRUE,"FLUXO B (2)";"PROVISÕES2002",#N/A,TRUE,"prov-contas a receber";"CAPA CONTROLADORA",#N/A,TRUE,"capa (2)";"BAL(A)2002",#N/A,TRUE,"BAL A (2)";"RESULTADO mes a mes (A)2002",#N/A,TRUE,"mês a mês (2)";"MUTAÇÃO(A)2002",#N/A,TRUE,"mutação A (2)";"DOAR(A)2002",#N/A,TRUE,"DOAR A (2)";"ESTOQUE(A)2002",#N/A,TRUE,"estoque";"PERMANENTE(A)2002",#N/A,TRUE,"permanente A (2)"}</definedName>
    <definedName name="wrn.ACIONCONSELHO._.12." localSheetId="5" hidden="1">{"CAPA CONSELHO(FISCAL)ACIONISTAS",#N/A,TRUE,"capa (2)";"CAPITAL 2002",#N/A,TRUE,"capital (2)";"INDICES2002",#N/A,TRUE,"índices bal (2)";"BAL(B)2002",#N/A,TRUE,"BAL B (2)";"RESULTADO 12",#N/A,TRUE,"resultado";"RESULTADO mes a mes (B)2002",#N/A,TRUE,"mês a mês (2)";"DOAR(B)2002",#N/A,TRUE,"DOAR B (2)";"MUTAÇÃO(B)2002",#N/A,TRUE,"mutação B (2)";"ESTOQUE(B)2002",#N/A,TRUE,"estoque";"PERMANENTE(B)2002",#N/A,TRUE,"permanente B (2)";"PERFIL(B)2002",#N/A,TRUE,"PERFIL B (2)";"EBTIDA 12",#N/A,TRUE,"ebitda";"FLUXO(B)2002",#N/A,TRUE,"FLUXO B (2)";"PROVISÕES2002",#N/A,TRUE,"prov-contas a receber";"CAPA CONTROLADORA",#N/A,TRUE,"capa (2)";"BAL(A)2002",#N/A,TRUE,"BAL A (2)";"RESULTADO mes a mes (A)2002",#N/A,TRUE,"mês a mês (2)";"MUTAÇÃO(A)2002",#N/A,TRUE,"mutação A (2)";"DOAR(A)2002",#N/A,TRUE,"DOAR A (2)";"ESTOQUE(A)2002",#N/A,TRUE,"estoque";"PERMANENTE(A)2002",#N/A,TRUE,"permanente A (2)"}</definedName>
    <definedName name="wrn.ACIONCONSELHO._.12." hidden="1">{"CAPA CONSELHO(FISCAL)ACIONISTAS",#N/A,TRUE,"capa (2)";"CAPITAL 2002",#N/A,TRUE,"capital (2)";"INDICES2002",#N/A,TRUE,"índices bal (2)";"BAL(B)2002",#N/A,TRUE,"BAL B (2)";"RESULTADO 12",#N/A,TRUE,"resultado";"RESULTADO mes a mes (B)2002",#N/A,TRUE,"mês a mês (2)";"DOAR(B)2002",#N/A,TRUE,"DOAR B (2)";"MUTAÇÃO(B)2002",#N/A,TRUE,"mutação B (2)";"ESTOQUE(B)2002",#N/A,TRUE,"estoque";"PERMANENTE(B)2002",#N/A,TRUE,"permanente B (2)";"PERFIL(B)2002",#N/A,TRUE,"PERFIL B (2)";"EBTIDA 12",#N/A,TRUE,"ebitda";"FLUXO(B)2002",#N/A,TRUE,"FLUXO B (2)";"PROVISÕES2002",#N/A,TRUE,"prov-contas a receber";"CAPA CONTROLADORA",#N/A,TRUE,"capa (2)";"BAL(A)2002",#N/A,TRUE,"BAL A (2)";"RESULTADO mes a mes (A)2002",#N/A,TRUE,"mês a mês (2)";"MUTAÇÃO(A)2002",#N/A,TRUE,"mutação A (2)";"DOAR(A)2002",#N/A,TRUE,"DOAR A (2)";"ESTOQUE(A)2002",#N/A,TRUE,"estoque";"PERMANENTE(A)2002",#N/A,TRUE,"permanente A (2)"}</definedName>
    <definedName name="wrn.ACIONCONSELHO052004." localSheetId="4" hidden="1">{"CAPA CONSELHO FISCAL",#N/A,TRUE,"capa (2)";"CAPITAL 2003",#N/A,TRUE,"capital (2)";"INDICES2003",#N/A,TRUE,"índices bal (2)";"BAL(B)2003",#N/A,TRUE,"BAL B (2)";"RESULTADO 05",#N/A,TRUE,"resultado";"EBTIDA 05",#N/A,TRUE,"ebitda";"RESULTADO mes a mes (B)2003",#N/A,TRUE,"mês a mês (2)";"DOAR(B)2003",#N/A,TRUE,"DOAR B (2)";"MUTAÇÃO(B)2003",#N/A,TRUE,"mutação B (2)";"ESTOQUE(B)2003",#N/A,TRUE,"estoque";"PERMANENTE(B)2003",#N/A,TRUE,"permanente B (2)";"PERFIL(B)2004",#N/A,TRUE,"PERFIL B (2)";"FLUXO(B)2003",#N/A,TRUE,"FLUXO B (2)";"PROVISÕES2003",#N/A,TRUE,"prov-contas a receber";"CAPA CONTROLADORA",#N/A,TRUE,"capa (2)";"BAL(A)2003",#N/A,TRUE,"BAL A (2)";"RESULTADO mes a mes (A)2003",#N/A,TRUE,"mês a mês (2)";"MUTAÇÃO(A)2003",#N/A,TRUE,"mutação A (2)";"DOAR(A)2003",#N/A,TRUE,"DOAR A (2)";"ESTOQUE(A)2003",#N/A,TRUE,"estoque";"PERMANENTE(A)2003",#N/A,TRUE,"permanente A (2)"}</definedName>
    <definedName name="wrn.ACIONCONSELHO052004." localSheetId="6" hidden="1">{"CAPA CONSELHO FISCAL",#N/A,TRUE,"capa (2)";"CAPITAL 2003",#N/A,TRUE,"capital (2)";"INDICES2003",#N/A,TRUE,"índices bal (2)";"BAL(B)2003",#N/A,TRUE,"BAL B (2)";"RESULTADO 05",#N/A,TRUE,"resultado";"EBTIDA 05",#N/A,TRUE,"ebitda";"RESULTADO mes a mes (B)2003",#N/A,TRUE,"mês a mês (2)";"DOAR(B)2003",#N/A,TRUE,"DOAR B (2)";"MUTAÇÃO(B)2003",#N/A,TRUE,"mutação B (2)";"ESTOQUE(B)2003",#N/A,TRUE,"estoque";"PERMANENTE(B)2003",#N/A,TRUE,"permanente B (2)";"PERFIL(B)2004",#N/A,TRUE,"PERFIL B (2)";"FLUXO(B)2003",#N/A,TRUE,"FLUXO B (2)";"PROVISÕES2003",#N/A,TRUE,"prov-contas a receber";"CAPA CONTROLADORA",#N/A,TRUE,"capa (2)";"BAL(A)2003",#N/A,TRUE,"BAL A (2)";"RESULTADO mes a mes (A)2003",#N/A,TRUE,"mês a mês (2)";"MUTAÇÃO(A)2003",#N/A,TRUE,"mutação A (2)";"DOAR(A)2003",#N/A,TRUE,"DOAR A (2)";"ESTOQUE(A)2003",#N/A,TRUE,"estoque";"PERMANENTE(A)2003",#N/A,TRUE,"permanente A (2)"}</definedName>
    <definedName name="wrn.ACIONCONSELHO052004." localSheetId="5" hidden="1">{"CAPA CONSELHO FISCAL",#N/A,TRUE,"capa (2)";"CAPITAL 2003",#N/A,TRUE,"capital (2)";"INDICES2003",#N/A,TRUE,"índices bal (2)";"BAL(B)2003",#N/A,TRUE,"BAL B (2)";"RESULTADO 05",#N/A,TRUE,"resultado";"EBTIDA 05",#N/A,TRUE,"ebitda";"RESULTADO mes a mes (B)2003",#N/A,TRUE,"mês a mês (2)";"DOAR(B)2003",#N/A,TRUE,"DOAR B (2)";"MUTAÇÃO(B)2003",#N/A,TRUE,"mutação B (2)";"ESTOQUE(B)2003",#N/A,TRUE,"estoque";"PERMANENTE(B)2003",#N/A,TRUE,"permanente B (2)";"PERFIL(B)2004",#N/A,TRUE,"PERFIL B (2)";"FLUXO(B)2003",#N/A,TRUE,"FLUXO B (2)";"PROVISÕES2003",#N/A,TRUE,"prov-contas a receber";"CAPA CONTROLADORA",#N/A,TRUE,"capa (2)";"BAL(A)2003",#N/A,TRUE,"BAL A (2)";"RESULTADO mes a mes (A)2003",#N/A,TRUE,"mês a mês (2)";"MUTAÇÃO(A)2003",#N/A,TRUE,"mutação A (2)";"DOAR(A)2003",#N/A,TRUE,"DOAR A (2)";"ESTOQUE(A)2003",#N/A,TRUE,"estoque";"PERMANENTE(A)2003",#N/A,TRUE,"permanente A (2)"}</definedName>
    <definedName name="wrn.ACIONCONSELHO052004." hidden="1">{"CAPA CONSELHO FISCAL",#N/A,TRUE,"capa (2)";"CAPITAL 2003",#N/A,TRUE,"capital (2)";"INDICES2003",#N/A,TRUE,"índices bal (2)";"BAL(B)2003",#N/A,TRUE,"BAL B (2)";"RESULTADO 05",#N/A,TRUE,"resultado";"EBTIDA 05",#N/A,TRUE,"ebitda";"RESULTADO mes a mes (B)2003",#N/A,TRUE,"mês a mês (2)";"DOAR(B)2003",#N/A,TRUE,"DOAR B (2)";"MUTAÇÃO(B)2003",#N/A,TRUE,"mutação B (2)";"ESTOQUE(B)2003",#N/A,TRUE,"estoque";"PERMANENTE(B)2003",#N/A,TRUE,"permanente B (2)";"PERFIL(B)2004",#N/A,TRUE,"PERFIL B (2)";"FLUXO(B)2003",#N/A,TRUE,"FLUXO B (2)";"PROVISÕES2003",#N/A,TRUE,"prov-contas a receber";"CAPA CONTROLADORA",#N/A,TRUE,"capa (2)";"BAL(A)2003",#N/A,TRUE,"BAL A (2)";"RESULTADO mes a mes (A)2003",#N/A,TRUE,"mês a mês (2)";"MUTAÇÃO(A)2003",#N/A,TRUE,"mutação A (2)";"DOAR(A)2003",#N/A,TRUE,"DOAR A (2)";"ESTOQUE(A)2003",#N/A,TRUE,"estoque";"PERMANENTE(A)2003",#N/A,TRUE,"permanente A (2)"}</definedName>
    <definedName name="wrn.Aging._.and._.Trend._.Analysis." localSheetId="4" hidden="1">{#N/A,#N/A,FALSE,"Aging Summary";#N/A,#N/A,FALSE,"Ratio Analysis";#N/A,#N/A,FALSE,"Test 120 Day Accts";#N/A,#N/A,FALSE,"Tickmarks"}</definedName>
    <definedName name="wrn.Aging._.and._.Trend._.Analysis." localSheetId="6" hidden="1">{#N/A,#N/A,FALSE,"Aging Summary";#N/A,#N/A,FALSE,"Ratio Analysis";#N/A,#N/A,FALSE,"Test 120 Day Accts";#N/A,#N/A,FALSE,"Tickmarks"}</definedName>
    <definedName name="wrn.Aging._.and._.Trend._.Analysis." localSheetId="5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BPSPORT." localSheetId="4">#REF!</definedName>
    <definedName name="wrn.BPSPORT." localSheetId="5">#REF!</definedName>
    <definedName name="wrn.BPSPORT.">#REF!</definedName>
    <definedName name="wrn.Conselho._.Fiscal._.10." localSheetId="4" hidden="1">{"CAPA CONSELHO FISCAL",#N/A,TRUE,"capa (2)";"CAPITAL 2001",#N/A,TRUE,"capital (2)";"INDICES2001 (2)",#N/A,TRUE,"índices bal (2)";"BAL(B)2001",#N/A,TRUE,"BAL B (2)";"RESULTADO 10",#N/A,TRUE,"resultado";"MUTAÇÃO(B)2001",#N/A,TRUE,"mutação B (2)";"DOAR(B)2001",#N/A,TRUE,"DOAR B (2)";"ESTOQUE(B)2001",#N/A,TRUE,"estoque";"PERMANENTE(B)2001",#N/A,TRUE,"permanente B (2)";"PERFIL(B)2001",#N/A,TRUE,"PERFIL B (2)";"EBITDA 10",#N/A,TRUE,"ebitda";"FLUXO(B)2001",#N/A,TRUE,"FLUXO B (2)";"PROVISÕES2001",#N/A,TRUE,"prov-contas a receber";"CAPA CONTROLADORA",#N/A,TRUE,"capa (2)";"BAL(A)2001",#N/A,TRUE,"BAL A (2)";"MUTAÇÃO(A)2001",#N/A,TRUE,"mutação A (2)";"DOAR(A)2001",#N/A,TRUE,"DOAR A (2)";"ESTOQUE(A)2001",#N/A,TRUE,"estoque";"PERMANENTE(A)2001",#N/A,TRUE,"permanente A (2)"}</definedName>
    <definedName name="wrn.Conselho._.Fiscal._.10." localSheetId="6" hidden="1">{"CAPA CONSELHO FISCAL",#N/A,TRUE,"capa (2)";"CAPITAL 2001",#N/A,TRUE,"capital (2)";"INDICES2001 (2)",#N/A,TRUE,"índices bal (2)";"BAL(B)2001",#N/A,TRUE,"BAL B (2)";"RESULTADO 10",#N/A,TRUE,"resultado";"MUTAÇÃO(B)2001",#N/A,TRUE,"mutação B (2)";"DOAR(B)2001",#N/A,TRUE,"DOAR B (2)";"ESTOQUE(B)2001",#N/A,TRUE,"estoque";"PERMANENTE(B)2001",#N/A,TRUE,"permanente B (2)";"PERFIL(B)2001",#N/A,TRUE,"PERFIL B (2)";"EBITDA 10",#N/A,TRUE,"ebitda";"FLUXO(B)2001",#N/A,TRUE,"FLUXO B (2)";"PROVISÕES2001",#N/A,TRUE,"prov-contas a receber";"CAPA CONTROLADORA",#N/A,TRUE,"capa (2)";"BAL(A)2001",#N/A,TRUE,"BAL A (2)";"MUTAÇÃO(A)2001",#N/A,TRUE,"mutação A (2)";"DOAR(A)2001",#N/A,TRUE,"DOAR A (2)";"ESTOQUE(A)2001",#N/A,TRUE,"estoque";"PERMANENTE(A)2001",#N/A,TRUE,"permanente A (2)"}</definedName>
    <definedName name="wrn.Conselho._.Fiscal._.10." localSheetId="5" hidden="1">{"CAPA CONSELHO FISCAL",#N/A,TRUE,"capa (2)";"CAPITAL 2001",#N/A,TRUE,"capital (2)";"INDICES2001 (2)",#N/A,TRUE,"índices bal (2)";"BAL(B)2001",#N/A,TRUE,"BAL B (2)";"RESULTADO 10",#N/A,TRUE,"resultado";"MUTAÇÃO(B)2001",#N/A,TRUE,"mutação B (2)";"DOAR(B)2001",#N/A,TRUE,"DOAR B (2)";"ESTOQUE(B)2001",#N/A,TRUE,"estoque";"PERMANENTE(B)2001",#N/A,TRUE,"permanente B (2)";"PERFIL(B)2001",#N/A,TRUE,"PERFIL B (2)";"EBITDA 10",#N/A,TRUE,"ebitda";"FLUXO(B)2001",#N/A,TRUE,"FLUXO B (2)";"PROVISÕES2001",#N/A,TRUE,"prov-contas a receber";"CAPA CONTROLADORA",#N/A,TRUE,"capa (2)";"BAL(A)2001",#N/A,TRUE,"BAL A (2)";"MUTAÇÃO(A)2001",#N/A,TRUE,"mutação A (2)";"DOAR(A)2001",#N/A,TRUE,"DOAR A (2)";"ESTOQUE(A)2001",#N/A,TRUE,"estoque";"PERMANENTE(A)2001",#N/A,TRUE,"permanente A (2)"}</definedName>
    <definedName name="wrn.Conselho._.Fiscal._.10." hidden="1">{"CAPA CONSELHO FISCAL",#N/A,TRUE,"capa (2)";"CAPITAL 2001",#N/A,TRUE,"capital (2)";"INDICES2001 (2)",#N/A,TRUE,"índices bal (2)";"BAL(B)2001",#N/A,TRUE,"BAL B (2)";"RESULTADO 10",#N/A,TRUE,"resultado";"MUTAÇÃO(B)2001",#N/A,TRUE,"mutação B (2)";"DOAR(B)2001",#N/A,TRUE,"DOAR B (2)";"ESTOQUE(B)2001",#N/A,TRUE,"estoque";"PERMANENTE(B)2001",#N/A,TRUE,"permanente B (2)";"PERFIL(B)2001",#N/A,TRUE,"PERFIL B (2)";"EBITDA 10",#N/A,TRUE,"ebitda";"FLUXO(B)2001",#N/A,TRUE,"FLUXO B (2)";"PROVISÕES2001",#N/A,TRUE,"prov-contas a receber";"CAPA CONTROLADORA",#N/A,TRUE,"capa (2)";"BAL(A)2001",#N/A,TRUE,"BAL A (2)";"MUTAÇÃO(A)2001",#N/A,TRUE,"mutação A (2)";"DOAR(A)2001",#N/A,TRUE,"DOAR A (2)";"ESTOQUE(A)2001",#N/A,TRUE,"estoque";"PERMANENTE(A)2001",#N/A,TRUE,"permanente A (2)"}</definedName>
    <definedName name="wrn.conselho04." localSheetId="4" hidden="1">{"CAPA CONSELHO(FISCAL)ACIONISTAS",#N/A,TRUE,"capa (2)";"CAPITAL 2003",#N/A,TRUE,"capital (2)";"INDICES2003",#N/A,TRUE,"índices bal (2)";"BAL(B)2003",#N/A,TRUE,"BAL B (2)";"RESULTADO 04",#N/A,TRUE,"resultado";"EBTIDA 04",#N/A,TRUE,"ebitda";"RESULTADO mes a mes (B)2003",#N/A,TRUE,"mês a mês (2)";"DOAR(B)2003",#N/A,TRUE,"DOAR B (2)";"MUTAÇÃO(B)2003",#N/A,TRUE,"mutação B (2)";"ESTOQUE(B)2003",#N/A,TRUE,"estoque";"PERMANENTE(B)2003",#N/A,TRUE,"permanente B (2)";"PERFIL(B)2003",#N/A,TRUE,"PERFIL B (2)";"FLUXO(B)2003",#N/A,TRUE,"FLUXO B (2)";"PROVISÕES2003",#N/A,TRUE,"prov-contas a receber";"CAPA CONTROLADORA",#N/A,TRUE,"capa (2)";"BAL(A)2003",#N/A,TRUE,"BAL A (2)";"RESULTADO mes a mes (A)2003",#N/A,TRUE,"mês a mês (2)";"MUTAÇÃO(A)2003",#N/A,TRUE,"mutação A (2)";"DOAR(A)2003",#N/A,TRUE,"DOAR A (2)";"ESTOQUE(A)2003",#N/A,TRUE,"estoque";"PERMANENTE(A)2003",#N/A,TRUE,"permanente A (2)"}</definedName>
    <definedName name="wrn.conselho04." localSheetId="6" hidden="1">{"CAPA CONSELHO(FISCAL)ACIONISTAS",#N/A,TRUE,"capa (2)";"CAPITAL 2003",#N/A,TRUE,"capital (2)";"INDICES2003",#N/A,TRUE,"índices bal (2)";"BAL(B)2003",#N/A,TRUE,"BAL B (2)";"RESULTADO 04",#N/A,TRUE,"resultado";"EBTIDA 04",#N/A,TRUE,"ebitda";"RESULTADO mes a mes (B)2003",#N/A,TRUE,"mês a mês (2)";"DOAR(B)2003",#N/A,TRUE,"DOAR B (2)";"MUTAÇÃO(B)2003",#N/A,TRUE,"mutação B (2)";"ESTOQUE(B)2003",#N/A,TRUE,"estoque";"PERMANENTE(B)2003",#N/A,TRUE,"permanente B (2)";"PERFIL(B)2003",#N/A,TRUE,"PERFIL B (2)";"FLUXO(B)2003",#N/A,TRUE,"FLUXO B (2)";"PROVISÕES2003",#N/A,TRUE,"prov-contas a receber";"CAPA CONTROLADORA",#N/A,TRUE,"capa (2)";"BAL(A)2003",#N/A,TRUE,"BAL A (2)";"RESULTADO mes a mes (A)2003",#N/A,TRUE,"mês a mês (2)";"MUTAÇÃO(A)2003",#N/A,TRUE,"mutação A (2)";"DOAR(A)2003",#N/A,TRUE,"DOAR A (2)";"ESTOQUE(A)2003",#N/A,TRUE,"estoque";"PERMANENTE(A)2003",#N/A,TRUE,"permanente A (2)"}</definedName>
    <definedName name="wrn.conselho04." localSheetId="5" hidden="1">{"CAPA CONSELHO(FISCAL)ACIONISTAS",#N/A,TRUE,"capa (2)";"CAPITAL 2003",#N/A,TRUE,"capital (2)";"INDICES2003",#N/A,TRUE,"índices bal (2)";"BAL(B)2003",#N/A,TRUE,"BAL B (2)";"RESULTADO 04",#N/A,TRUE,"resultado";"EBTIDA 04",#N/A,TRUE,"ebitda";"RESULTADO mes a mes (B)2003",#N/A,TRUE,"mês a mês (2)";"DOAR(B)2003",#N/A,TRUE,"DOAR B (2)";"MUTAÇÃO(B)2003",#N/A,TRUE,"mutação B (2)";"ESTOQUE(B)2003",#N/A,TRUE,"estoque";"PERMANENTE(B)2003",#N/A,TRUE,"permanente B (2)";"PERFIL(B)2003",#N/A,TRUE,"PERFIL B (2)";"FLUXO(B)2003",#N/A,TRUE,"FLUXO B (2)";"PROVISÕES2003",#N/A,TRUE,"prov-contas a receber";"CAPA CONTROLADORA",#N/A,TRUE,"capa (2)";"BAL(A)2003",#N/A,TRUE,"BAL A (2)";"RESULTADO mes a mes (A)2003",#N/A,TRUE,"mês a mês (2)";"MUTAÇÃO(A)2003",#N/A,TRUE,"mutação A (2)";"DOAR(A)2003",#N/A,TRUE,"DOAR A (2)";"ESTOQUE(A)2003",#N/A,TRUE,"estoque";"PERMANENTE(A)2003",#N/A,TRUE,"permanente A (2)"}</definedName>
    <definedName name="wrn.conselho04." hidden="1">{"CAPA CONSELHO(FISCAL)ACIONISTAS",#N/A,TRUE,"capa (2)";"CAPITAL 2003",#N/A,TRUE,"capital (2)";"INDICES2003",#N/A,TRUE,"índices bal (2)";"BAL(B)2003",#N/A,TRUE,"BAL B (2)";"RESULTADO 04",#N/A,TRUE,"resultado";"EBTIDA 04",#N/A,TRUE,"ebitda";"RESULTADO mes a mes (B)2003",#N/A,TRUE,"mês a mês (2)";"DOAR(B)2003",#N/A,TRUE,"DOAR B (2)";"MUTAÇÃO(B)2003",#N/A,TRUE,"mutação B (2)";"ESTOQUE(B)2003",#N/A,TRUE,"estoque";"PERMANENTE(B)2003",#N/A,TRUE,"permanente B (2)";"PERFIL(B)2003",#N/A,TRUE,"PERFIL B (2)";"FLUXO(B)2003",#N/A,TRUE,"FLUXO B (2)";"PROVISÕES2003",#N/A,TRUE,"prov-contas a receber";"CAPA CONTROLADORA",#N/A,TRUE,"capa (2)";"BAL(A)2003",#N/A,TRUE,"BAL A (2)";"RESULTADO mes a mes (A)2003",#N/A,TRUE,"mês a mês (2)";"MUTAÇÃO(A)2003",#N/A,TRUE,"mutação A (2)";"DOAR(A)2003",#N/A,TRUE,"DOAR A (2)";"ESTOQUE(A)2003",#N/A,TRUE,"estoque";"PERMANENTE(A)2003",#N/A,TRUE,"permanente A (2)"}</definedName>
    <definedName name="wrn.Conselho05." localSheetId="4" hidden="1">{"CAPA CONSELHO(FISCAL)ACIONISTAS",#N/A,TRUE,"capa (2)";"CAPITAL 2003",#N/A,TRUE,"capital (2)";"INDICES2003",#N/A,TRUE,"índices bal (2)";"BAL(B)2003",#N/A,TRUE,"BAL B (2)";"RESULTADO 05",#N/A,TRUE,"resultado";"EBTIDA 05",#N/A,TRUE,"ebitda";"RESULTADO mes a mes (B)2003",#N/A,TRUE,"mês a mês (2)";"DOAR(B)2003",#N/A,TRUE,"DOAR B (2)";"MUTAÇÃO(B)2003",#N/A,TRUE,"mutação B (2)";"ESTOQUE(B)2003",#N/A,TRUE,"estoque";"PERMANENTE(B)2003",#N/A,TRUE,"permanente B (2)";"PERFIL(B)2003",#N/A,TRUE,"PERFIL B (2)";"FLUXO(B)2003",#N/A,TRUE,"FLUXO B (2)";"PROVISÕES2003",#N/A,TRUE,"prov-contas a receber";"CAPA CONTROLADORA",#N/A,TRUE,"capa (2)";"BAL(A)2003",#N/A,TRUE,"BAL A (2)";"RESULTADO mes a mes (A)2003",#N/A,TRUE,"mês a mês (2)";"MUTAÇÃO(A)2003",#N/A,TRUE,"mutação A (2)";"DOAR(A)2003",#N/A,TRUE,"DOAR A (2)";"ESTOQUE(A)2003",#N/A,TRUE,"estoque";"PERMANENTE(A)2003",#N/A,TRUE,"permanente A (2)"}</definedName>
    <definedName name="wrn.Conselho05." localSheetId="6" hidden="1">{"CAPA CONSELHO(FISCAL)ACIONISTAS",#N/A,TRUE,"capa (2)";"CAPITAL 2003",#N/A,TRUE,"capital (2)";"INDICES2003",#N/A,TRUE,"índices bal (2)";"BAL(B)2003",#N/A,TRUE,"BAL B (2)";"RESULTADO 05",#N/A,TRUE,"resultado";"EBTIDA 05",#N/A,TRUE,"ebitda";"RESULTADO mes a mes (B)2003",#N/A,TRUE,"mês a mês (2)";"DOAR(B)2003",#N/A,TRUE,"DOAR B (2)";"MUTAÇÃO(B)2003",#N/A,TRUE,"mutação B (2)";"ESTOQUE(B)2003",#N/A,TRUE,"estoque";"PERMANENTE(B)2003",#N/A,TRUE,"permanente B (2)";"PERFIL(B)2003",#N/A,TRUE,"PERFIL B (2)";"FLUXO(B)2003",#N/A,TRUE,"FLUXO B (2)";"PROVISÕES2003",#N/A,TRUE,"prov-contas a receber";"CAPA CONTROLADORA",#N/A,TRUE,"capa (2)";"BAL(A)2003",#N/A,TRUE,"BAL A (2)";"RESULTADO mes a mes (A)2003",#N/A,TRUE,"mês a mês (2)";"MUTAÇÃO(A)2003",#N/A,TRUE,"mutação A (2)";"DOAR(A)2003",#N/A,TRUE,"DOAR A (2)";"ESTOQUE(A)2003",#N/A,TRUE,"estoque";"PERMANENTE(A)2003",#N/A,TRUE,"permanente A (2)"}</definedName>
    <definedName name="wrn.Conselho05." localSheetId="5" hidden="1">{"CAPA CONSELHO(FISCAL)ACIONISTAS",#N/A,TRUE,"capa (2)";"CAPITAL 2003",#N/A,TRUE,"capital (2)";"INDICES2003",#N/A,TRUE,"índices bal (2)";"BAL(B)2003",#N/A,TRUE,"BAL B (2)";"RESULTADO 05",#N/A,TRUE,"resultado";"EBTIDA 05",#N/A,TRUE,"ebitda";"RESULTADO mes a mes (B)2003",#N/A,TRUE,"mês a mês (2)";"DOAR(B)2003",#N/A,TRUE,"DOAR B (2)";"MUTAÇÃO(B)2003",#N/A,TRUE,"mutação B (2)";"ESTOQUE(B)2003",#N/A,TRUE,"estoque";"PERMANENTE(B)2003",#N/A,TRUE,"permanente B (2)";"PERFIL(B)2003",#N/A,TRUE,"PERFIL B (2)";"FLUXO(B)2003",#N/A,TRUE,"FLUXO B (2)";"PROVISÕES2003",#N/A,TRUE,"prov-contas a receber";"CAPA CONTROLADORA",#N/A,TRUE,"capa (2)";"BAL(A)2003",#N/A,TRUE,"BAL A (2)";"RESULTADO mes a mes (A)2003",#N/A,TRUE,"mês a mês (2)";"MUTAÇÃO(A)2003",#N/A,TRUE,"mutação A (2)";"DOAR(A)2003",#N/A,TRUE,"DOAR A (2)";"ESTOQUE(A)2003",#N/A,TRUE,"estoque";"PERMANENTE(A)2003",#N/A,TRUE,"permanente A (2)"}</definedName>
    <definedName name="wrn.Conselho05." hidden="1">{"CAPA CONSELHO(FISCAL)ACIONISTAS",#N/A,TRUE,"capa (2)";"CAPITAL 2003",#N/A,TRUE,"capital (2)";"INDICES2003",#N/A,TRUE,"índices bal (2)";"BAL(B)2003",#N/A,TRUE,"BAL B (2)";"RESULTADO 05",#N/A,TRUE,"resultado";"EBTIDA 05",#N/A,TRUE,"ebitda";"RESULTADO mes a mes (B)2003",#N/A,TRUE,"mês a mês (2)";"DOAR(B)2003",#N/A,TRUE,"DOAR B (2)";"MUTAÇÃO(B)2003",#N/A,TRUE,"mutação B (2)";"ESTOQUE(B)2003",#N/A,TRUE,"estoque";"PERMANENTE(B)2003",#N/A,TRUE,"permanente B (2)";"PERFIL(B)2003",#N/A,TRUE,"PERFIL B (2)";"FLUXO(B)2003",#N/A,TRUE,"FLUXO B (2)";"PROVISÕES2003",#N/A,TRUE,"prov-contas a receber";"CAPA CONTROLADORA",#N/A,TRUE,"capa (2)";"BAL(A)2003",#N/A,TRUE,"BAL A (2)";"RESULTADO mes a mes (A)2003",#N/A,TRUE,"mês a mês (2)";"MUTAÇÃO(A)2003",#N/A,TRUE,"mutação A (2)";"DOAR(A)2003",#N/A,TRUE,"DOAR A (2)";"ESTOQUE(A)2003",#N/A,TRUE,"estoque";"PERMANENTE(A)2003",#N/A,TRUE,"permanente A (2)"}</definedName>
    <definedName name="wrn.CONSELHOFISCAL._.11." localSheetId="4" hidden="1">{"CAPA CONSELHO FISCAL",#N/A,TRUE,"capa (2)";"CAPITAL 2003",#N/A,TRUE,"capital (2)";"INDICES2003",#N/A,TRUE,"índices bal (2)";"BAL(B)2003",#N/A,TRUE,"BAL B (2)";"RESULTADO 11",#N/A,TRUE,"resultado";"EBTIDA 11",#N/A,TRUE,"ebitda";"RESULTADO mes a mes (B)2003",#N/A,TRUE,"mês a mês (2)";"DOAR(B)2003",#N/A,TRUE,"DOAR B (2)";"MUTAÇÃO(B)2003",#N/A,TRUE,"mutação B (2)";"ESTOQUE(B)2003",#N/A,TRUE,"estoque";"PERMANENTE(B)2003",#N/A,TRUE,"permanente B (2)";"PERFIL(B)2003",#N/A,TRUE,"PERFIL B (2)";"FLUXO(B)2003",#N/A,TRUE,"FLUXO B (2)";"PROVISÕES2003",#N/A,TRUE,"prov-contas a receber";"CAPA CONTROLADORA",#N/A,TRUE,"capa (2)";"BAL(A)2003",#N/A,TRUE,"BAL A (2)";"RESULTADO mes a mes (A)2003",#N/A,TRUE,"mês a mês (2)";"MUTAÇÃO(A)2003",#N/A,TRUE,"mutação A (2)";"DOAR(A)2003",#N/A,TRUE,"DOAR A (2)";"ESTOQUE(A)2003",#N/A,TRUE,"estoque";"PERMANENTE(A)2003",#N/A,TRUE,"permanente A (2)"}</definedName>
    <definedName name="wrn.CONSELHOFISCAL._.11." localSheetId="6" hidden="1">{"CAPA CONSELHO FISCAL",#N/A,TRUE,"capa (2)";"CAPITAL 2003",#N/A,TRUE,"capital (2)";"INDICES2003",#N/A,TRUE,"índices bal (2)";"BAL(B)2003",#N/A,TRUE,"BAL B (2)";"RESULTADO 11",#N/A,TRUE,"resultado";"EBTIDA 11",#N/A,TRUE,"ebitda";"RESULTADO mes a mes (B)2003",#N/A,TRUE,"mês a mês (2)";"DOAR(B)2003",#N/A,TRUE,"DOAR B (2)";"MUTAÇÃO(B)2003",#N/A,TRUE,"mutação B (2)";"ESTOQUE(B)2003",#N/A,TRUE,"estoque";"PERMANENTE(B)2003",#N/A,TRUE,"permanente B (2)";"PERFIL(B)2003",#N/A,TRUE,"PERFIL B (2)";"FLUXO(B)2003",#N/A,TRUE,"FLUXO B (2)";"PROVISÕES2003",#N/A,TRUE,"prov-contas a receber";"CAPA CONTROLADORA",#N/A,TRUE,"capa (2)";"BAL(A)2003",#N/A,TRUE,"BAL A (2)";"RESULTADO mes a mes (A)2003",#N/A,TRUE,"mês a mês (2)";"MUTAÇÃO(A)2003",#N/A,TRUE,"mutação A (2)";"DOAR(A)2003",#N/A,TRUE,"DOAR A (2)";"ESTOQUE(A)2003",#N/A,TRUE,"estoque";"PERMANENTE(A)2003",#N/A,TRUE,"permanente A (2)"}</definedName>
    <definedName name="wrn.CONSELHOFISCAL._.11." localSheetId="5" hidden="1">{"CAPA CONSELHO FISCAL",#N/A,TRUE,"capa (2)";"CAPITAL 2003",#N/A,TRUE,"capital (2)";"INDICES2003",#N/A,TRUE,"índices bal (2)";"BAL(B)2003",#N/A,TRUE,"BAL B (2)";"RESULTADO 11",#N/A,TRUE,"resultado";"EBTIDA 11",#N/A,TRUE,"ebitda";"RESULTADO mes a mes (B)2003",#N/A,TRUE,"mês a mês (2)";"DOAR(B)2003",#N/A,TRUE,"DOAR B (2)";"MUTAÇÃO(B)2003",#N/A,TRUE,"mutação B (2)";"ESTOQUE(B)2003",#N/A,TRUE,"estoque";"PERMANENTE(B)2003",#N/A,TRUE,"permanente B (2)";"PERFIL(B)2003",#N/A,TRUE,"PERFIL B (2)";"FLUXO(B)2003",#N/A,TRUE,"FLUXO B (2)";"PROVISÕES2003",#N/A,TRUE,"prov-contas a receber";"CAPA CONTROLADORA",#N/A,TRUE,"capa (2)";"BAL(A)2003",#N/A,TRUE,"BAL A (2)";"RESULTADO mes a mes (A)2003",#N/A,TRUE,"mês a mês (2)";"MUTAÇÃO(A)2003",#N/A,TRUE,"mutação A (2)";"DOAR(A)2003",#N/A,TRUE,"DOAR A (2)";"ESTOQUE(A)2003",#N/A,TRUE,"estoque";"PERMANENTE(A)2003",#N/A,TRUE,"permanente A (2)"}</definedName>
    <definedName name="wrn.CONSELHOFISCAL._.11." hidden="1">{"CAPA CONSELHO FISCAL",#N/A,TRUE,"capa (2)";"CAPITAL 2003",#N/A,TRUE,"capital (2)";"INDICES2003",#N/A,TRUE,"índices bal (2)";"BAL(B)2003",#N/A,TRUE,"BAL B (2)";"RESULTADO 11",#N/A,TRUE,"resultado";"EBTIDA 11",#N/A,TRUE,"ebitda";"RESULTADO mes a mes (B)2003",#N/A,TRUE,"mês a mês (2)";"DOAR(B)2003",#N/A,TRUE,"DOAR B (2)";"MUTAÇÃO(B)2003",#N/A,TRUE,"mutação B (2)";"ESTOQUE(B)2003",#N/A,TRUE,"estoque";"PERMANENTE(B)2003",#N/A,TRUE,"permanente B (2)";"PERFIL(B)2003",#N/A,TRUE,"PERFIL B (2)";"FLUXO(B)2003",#N/A,TRUE,"FLUXO B (2)";"PROVISÕES2003",#N/A,TRUE,"prov-contas a receber";"CAPA CONTROLADORA",#N/A,TRUE,"capa (2)";"BAL(A)2003",#N/A,TRUE,"BAL A (2)";"RESULTADO mes a mes (A)2003",#N/A,TRUE,"mês a mês (2)";"MUTAÇÃO(A)2003",#N/A,TRUE,"mutação A (2)";"DOAR(A)2003",#N/A,TRUE,"DOAR A (2)";"ESTOQUE(A)2003",#N/A,TRUE,"estoque";"PERMANENTE(A)2003",#N/A,TRUE,"permanente A (2)"}</definedName>
    <definedName name="wrn.GER." localSheetId="4" hidden="1">{"capa A",#N/A,TRUE,"capa (2)";"indices",#N/A,TRUE,"índices bal (2)";"organo1",#N/A,TRUE,"organo";"bal A",#N/A,TRUE,"bal A";"RES 06",#N/A,TRUE,"resultado A";"BAL ANAL A",#N/A,TRUE,"B.analítico B (2)";"resultado 05 analítico",#N/A,TRUE,"mês a mês";"EBITDA06A",#N/A,TRUE,"ebitda A";"perfil a1",#N/A,TRUE,"perfil A";"despesas A",#N/A,TRUE,"despesa A";"análise LB6",#N/A,TRUE,"análise";"PERMANENTE",#N/A,TRUE,"permanente A";"MUTAÇÃO",#N/A,TRUE,"mutação A (2)";"prod6",#N/A,TRUE,"produção";"VOLUME A1",#N/A,TRUE,"volume A";"VOLUME A3",#N/A,TRUE,"volume A3";"VOLUME A2",#N/A,TRUE,"volume A2";"rec3",#N/A,TRUE,"receita A2";"MIX06A",#N/A,TRUE,"mix A";"LB2002 R$",#N/A,TRUE,"lb2002-R$";"LB2002 U$",#N/A,TRUE,"lb2002-U$";"LB2001 R$",#N/A,TRUE,"lb2001-R$";"LB2001 U$",#N/A,TRUE,"lb2001-U$"}</definedName>
    <definedName name="wrn.GER." localSheetId="6" hidden="1">{"capa A",#N/A,TRUE,"capa (2)";"indices",#N/A,TRUE,"índices bal (2)";"organo1",#N/A,TRUE,"organo";"bal A",#N/A,TRUE,"bal A";"RES 06",#N/A,TRUE,"resultado A";"BAL ANAL A",#N/A,TRUE,"B.analítico B (2)";"resultado 05 analítico",#N/A,TRUE,"mês a mês";"EBITDA06A",#N/A,TRUE,"ebitda A";"perfil a1",#N/A,TRUE,"perfil A";"despesas A",#N/A,TRUE,"despesa A";"análise LB6",#N/A,TRUE,"análise";"PERMANENTE",#N/A,TRUE,"permanente A";"MUTAÇÃO",#N/A,TRUE,"mutação A (2)";"prod6",#N/A,TRUE,"produção";"VOLUME A1",#N/A,TRUE,"volume A";"VOLUME A3",#N/A,TRUE,"volume A3";"VOLUME A2",#N/A,TRUE,"volume A2";"rec3",#N/A,TRUE,"receita A2";"MIX06A",#N/A,TRUE,"mix A";"LB2002 R$",#N/A,TRUE,"lb2002-R$";"LB2002 U$",#N/A,TRUE,"lb2002-U$";"LB2001 R$",#N/A,TRUE,"lb2001-R$";"LB2001 U$",#N/A,TRUE,"lb2001-U$"}</definedName>
    <definedName name="wrn.GER." localSheetId="5" hidden="1">{"capa A",#N/A,TRUE,"capa (2)";"indices",#N/A,TRUE,"índices bal (2)";"organo1",#N/A,TRUE,"organo";"bal A",#N/A,TRUE,"bal A";"RES 06",#N/A,TRUE,"resultado A";"BAL ANAL A",#N/A,TRUE,"B.analítico B (2)";"resultado 05 analítico",#N/A,TRUE,"mês a mês";"EBITDA06A",#N/A,TRUE,"ebitda A";"perfil a1",#N/A,TRUE,"perfil A";"despesas A",#N/A,TRUE,"despesa A";"análise LB6",#N/A,TRUE,"análise";"PERMANENTE",#N/A,TRUE,"permanente A";"MUTAÇÃO",#N/A,TRUE,"mutação A (2)";"prod6",#N/A,TRUE,"produção";"VOLUME A1",#N/A,TRUE,"volume A";"VOLUME A3",#N/A,TRUE,"volume A3";"VOLUME A2",#N/A,TRUE,"volume A2";"rec3",#N/A,TRUE,"receita A2";"MIX06A",#N/A,TRUE,"mix A";"LB2002 R$",#N/A,TRUE,"lb2002-R$";"LB2002 U$",#N/A,TRUE,"lb2002-U$";"LB2001 R$",#N/A,TRUE,"lb2001-R$";"LB2001 U$",#N/A,TRUE,"lb2001-U$"}</definedName>
    <definedName name="wrn.GER." hidden="1">{"capa A",#N/A,TRUE,"capa (2)";"indices",#N/A,TRUE,"índices bal (2)";"organo1",#N/A,TRUE,"organo";"bal A",#N/A,TRUE,"bal A";"RES 06",#N/A,TRUE,"resultado A";"BAL ANAL A",#N/A,TRUE,"B.analítico B (2)";"resultado 05 analítico",#N/A,TRUE,"mês a mês";"EBITDA06A",#N/A,TRUE,"ebitda A";"perfil a1",#N/A,TRUE,"perfil A";"despesas A",#N/A,TRUE,"despesa A";"análise LB6",#N/A,TRUE,"análise";"PERMANENTE",#N/A,TRUE,"permanente A";"MUTAÇÃO",#N/A,TRUE,"mutação A (2)";"prod6",#N/A,TRUE,"produção";"VOLUME A1",#N/A,TRUE,"volume A";"VOLUME A3",#N/A,TRUE,"volume A3";"VOLUME A2",#N/A,TRUE,"volume A2";"rec3",#N/A,TRUE,"receita A2";"MIX06A",#N/A,TRUE,"mix A";"LB2002 R$",#N/A,TRUE,"lb2002-R$";"LB2002 U$",#N/A,TRUE,"lb2002-U$";"LB2001 R$",#N/A,TRUE,"lb2001-R$";"LB2001 U$",#N/A,TRUE,"lb2001-U$"}</definedName>
    <definedName name="wrn.GER._.MINI." localSheetId="4" hidden="1">{"capa A",#N/A,TRUE,"capa (2)";"bal A",#N/A,TRUE,"bal A";"RES 06",#N/A,TRUE,"resultado A";"BAL ANAL A",#N/A,TRUE,"B.analítico B (2)";"resultado 06 analítico",#N/A,TRUE,"mês a mês";"EBITDA06A",#N/A,TRUE,"ebitda A";"análise LB6",#N/A,TRUE,"análise";"perfil a1",#N/A,TRUE,"perfil A";"despesas A",#N/A,TRUE,"despesa A";"PERMANENTE",#N/A,TRUE,"permanente A";"MUTAÇÃO",#N/A,TRUE,"mutação A (2)";"prod6",#N/A,TRUE,"produção";"VOLUME A1",#N/A,TRUE,"volume A";"VOLUME A3",#N/A,TRUE,"volume A3";"VOLA2",#N/A,TRUE,"volume A2";"rec3",#N/A,TRUE,"receita A2";"capa B",#N/A,TRUE,"capa (3)";"BAL B",#N/A,TRUE,"bal B";"RES B 06",#N/A,TRUE,"resultado B";"EBITDA B 06",#N/A,TRUE,"ebitda B"}</definedName>
    <definedName name="wrn.GER._.MINI." localSheetId="6" hidden="1">{"capa A",#N/A,TRUE,"capa (2)";"bal A",#N/A,TRUE,"bal A";"RES 06",#N/A,TRUE,"resultado A";"BAL ANAL A",#N/A,TRUE,"B.analítico B (2)";"resultado 06 analítico",#N/A,TRUE,"mês a mês";"EBITDA06A",#N/A,TRUE,"ebitda A";"análise LB6",#N/A,TRUE,"análise";"perfil a1",#N/A,TRUE,"perfil A";"despesas A",#N/A,TRUE,"despesa A";"PERMANENTE",#N/A,TRUE,"permanente A";"MUTAÇÃO",#N/A,TRUE,"mutação A (2)";"prod6",#N/A,TRUE,"produção";"VOLUME A1",#N/A,TRUE,"volume A";"VOLUME A3",#N/A,TRUE,"volume A3";"VOLA2",#N/A,TRUE,"volume A2";"rec3",#N/A,TRUE,"receita A2";"capa B",#N/A,TRUE,"capa (3)";"BAL B",#N/A,TRUE,"bal B";"RES B 06",#N/A,TRUE,"resultado B";"EBITDA B 06",#N/A,TRUE,"ebitda B"}</definedName>
    <definedName name="wrn.GER._.MINI." localSheetId="5" hidden="1">{"capa A",#N/A,TRUE,"capa (2)";"bal A",#N/A,TRUE,"bal A";"RES 06",#N/A,TRUE,"resultado A";"BAL ANAL A",#N/A,TRUE,"B.analítico B (2)";"resultado 06 analítico",#N/A,TRUE,"mês a mês";"EBITDA06A",#N/A,TRUE,"ebitda A";"análise LB6",#N/A,TRUE,"análise";"perfil a1",#N/A,TRUE,"perfil A";"despesas A",#N/A,TRUE,"despesa A";"PERMANENTE",#N/A,TRUE,"permanente A";"MUTAÇÃO",#N/A,TRUE,"mutação A (2)";"prod6",#N/A,TRUE,"produção";"VOLUME A1",#N/A,TRUE,"volume A";"VOLUME A3",#N/A,TRUE,"volume A3";"VOLA2",#N/A,TRUE,"volume A2";"rec3",#N/A,TRUE,"receita A2";"capa B",#N/A,TRUE,"capa (3)";"BAL B",#N/A,TRUE,"bal B";"RES B 06",#N/A,TRUE,"resultado B";"EBITDA B 06",#N/A,TRUE,"ebitda B"}</definedName>
    <definedName name="wrn.GER._.MINI." hidden="1">{"capa A",#N/A,TRUE,"capa (2)";"bal A",#N/A,TRUE,"bal A";"RES 06",#N/A,TRUE,"resultado A";"BAL ANAL A",#N/A,TRUE,"B.analítico B (2)";"resultado 06 analítico",#N/A,TRUE,"mês a mês";"EBITDA06A",#N/A,TRUE,"ebitda A";"análise LB6",#N/A,TRUE,"análise";"perfil a1",#N/A,TRUE,"perfil A";"despesas A",#N/A,TRUE,"despesa A";"PERMANENTE",#N/A,TRUE,"permanente A";"MUTAÇÃO",#N/A,TRUE,"mutação A (2)";"prod6",#N/A,TRUE,"produção";"VOLUME A1",#N/A,TRUE,"volume A";"VOLUME A3",#N/A,TRUE,"volume A3";"VOLA2",#N/A,TRUE,"volume A2";"rec3",#N/A,TRUE,"receita A2";"capa B",#N/A,TRUE,"capa (3)";"BAL B",#N/A,TRUE,"bal B";"RES B 06",#N/A,TRUE,"resultado B";"EBITDA B 06",#N/A,TRUE,"ebitda B"}</definedName>
    <definedName name="wrn.Geral." localSheetId="4" hidden="1">{#N/A,#N/A,FALSE,"Relatórios";"Vendas e Custos",#N/A,FALSE,"Vendas e Custos";"Premissas",#N/A,FALSE,"Premissas";"Projeções",#N/A,FALSE,"Projeções";"Dolar",#N/A,FALSE,"Dolar";"Original",#N/A,FALSE,"Original e UFIR"}</definedName>
    <definedName name="wrn.Geral." localSheetId="6" hidden="1">{#N/A,#N/A,FALSE,"Relatórios";"Vendas e Custos",#N/A,FALSE,"Vendas e Custos";"Premissas",#N/A,FALSE,"Premissas";"Projeções",#N/A,FALSE,"Projeções";"Dolar",#N/A,FALSE,"Dolar";"Original",#N/A,FALSE,"Original e UFIR"}</definedName>
    <definedName name="wrn.Geral." localSheetId="5" hidden="1">{#N/A,#N/A,FALSE,"Relatórios";"Vendas e Custos",#N/A,FALSE,"Vendas e Custos";"Premissas",#N/A,FALSE,"Premissas";"Projeções",#N/A,FALSE,"Projeções";"Dolar",#N/A,FALSE,"Dolar";"Original",#N/A,FALSE,"Original e UFIR"}</definedName>
    <definedName name="wrn.Geral." hidden="1">{#N/A,#N/A,FALSE,"Relatórios";"Vendas e Custos",#N/A,FALSE,"Vendas e Custos";"Premissas",#N/A,FALSE,"Premissas";"Projeções",#N/A,FALSE,"Projeções";"Dolar",#N/A,FALSE,"Dolar";"Original",#N/A,FALSE,"Original e UFIR"}</definedName>
    <definedName name="wrn.GERENCIAL._.01." localSheetId="4" hidden="1">{"CAPA GERENCIAL&amp;DIRETORIA",#N/A,TRUE,"capa (2)";"CAPITAL 2002",#N/A,TRUE,"capital (2)";"INDICES2002",#N/A,TRUE,"índices bal (2)";"BAL(B)2002",#N/A,TRUE,"BAL B (2)";"BANAL(B)2002",#N/A,TRUE,"B.analítico B (2)";"RESULTADO 01",#N/A,TRUE,"resultado";"RESULTADO mes a mes (B)2002",#N/A,TRUE,"resultado";"MUTAÇÃO(B)2002",#N/A,TRUE,"mutação B (2)";"DOAR(B)2002",#N/A,TRUE,"DOAR B (2)";"ESTOQUE(B)2002",#N/A,TRUE,"estoque";"ESTOQUEANALITICO(B)2002",#N/A,TRUE,"est.analítico";"PERMANENTE(B)2002",#N/A,TRUE,"permanente B (2)";"PERFIL(B)2002",#N/A,TRUE,"PERFIL B (2)";"PROVISÕES2002",#N/A,TRUE,"prov-contas a receber";"CAPA ANÁLISE",#N/A,TRUE,"capa (2)";"PRODUÇÃO 01",#N/A,TRUE,"produção";"ESTOQUEPA 01",#N/A,TRUE,"estoque pa";"VOLUME 01",#N/A,TRUE,"volume";"MIX 01",#N/A,TRUE,"mix";"ESTOQUE PA(2)2002",#N/A,TRUE,"estoque pa (2)";"PREÇOS 01",#N/A,TRUE,"preços";"ANALISE 01",#N/A,TRUE,"análise";"LB2002",#N/A,TRUE,"lb2002";"DESPESAS2002",#N/A,TRUE,"Desp2002";"FINANCEIRAS 01",#N/A,TRUE,"financeiras";"EBITDA 01",#N/A,TRUE,"ebitda";"FLUXO(B)2002",#N/A,TRUE,"FLUXO B (2)";"DIVIDA2002",#N/A,TRUE,"dívida";"CAPA CONTROLADORA",#N/A,TRUE,"capa (2)";"BAL(A)2002",#N/A,TRUE,"BAL A (2)";"RESULTADO mes a mes (A)2002",#N/A,TRUE,"resultado";"MUTAÇÃO(A)2002",#N/A,TRUE,"mutação A (2)";"DOAR(A)2002",#N/A,TRUE,"DOAR A (2)";"FLUXO(A)2002",#N/A,TRUE,"FLUXO A";"ESTOQUE(A)2002",#N/A,TRUE,"estoque";"PERMANENTE(A)2002",#N/A,TRUE,"permanente A (2)";"PERFIL(A)2002",#N/A,TRUE,"PERFIL A (2)";"EQUIVALÊNCIA2002",#N/A,TRUE,"equyt";"CAPA CONTROLADAS",#N/A,TRUE,"capa (2)";"BAL(AMER)2002",#N/A,TRUE,"B.America (2)";"RESULTADO(AMER)2002",#N/A,TRUE,"resultado";"BAL(TRAD)2002",#N/A,TRUE,"B.Trading (2)";"RESULTADO(TRAD)2002",#N/A,TRUE,"resultado"}</definedName>
    <definedName name="wrn.GERENCIAL._.01." localSheetId="6" hidden="1">{"CAPA GERENCIAL&amp;DIRETORIA",#N/A,TRUE,"capa (2)";"CAPITAL 2002",#N/A,TRUE,"capital (2)";"INDICES2002",#N/A,TRUE,"índices bal (2)";"BAL(B)2002",#N/A,TRUE,"BAL B (2)";"BANAL(B)2002",#N/A,TRUE,"B.analítico B (2)";"RESULTADO 01",#N/A,TRUE,"resultado";"RESULTADO mes a mes (B)2002",#N/A,TRUE,"resultado";"MUTAÇÃO(B)2002",#N/A,TRUE,"mutação B (2)";"DOAR(B)2002",#N/A,TRUE,"DOAR B (2)";"ESTOQUE(B)2002",#N/A,TRUE,"estoque";"ESTOQUEANALITICO(B)2002",#N/A,TRUE,"est.analítico";"PERMANENTE(B)2002",#N/A,TRUE,"permanente B (2)";"PERFIL(B)2002",#N/A,TRUE,"PERFIL B (2)";"PROVISÕES2002",#N/A,TRUE,"prov-contas a receber";"CAPA ANÁLISE",#N/A,TRUE,"capa (2)";"PRODUÇÃO 01",#N/A,TRUE,"produção";"ESTOQUEPA 01",#N/A,TRUE,"estoque pa";"VOLUME 01",#N/A,TRUE,"volume";"MIX 01",#N/A,TRUE,"mix";"ESTOQUE PA(2)2002",#N/A,TRUE,"estoque pa (2)";"PREÇOS 01",#N/A,TRUE,"preços";"ANALISE 01",#N/A,TRUE,"análise";"LB2002",#N/A,TRUE,"lb2002";"DESPESAS2002",#N/A,TRUE,"Desp2002";"FINANCEIRAS 01",#N/A,TRUE,"financeiras";"EBITDA 01",#N/A,TRUE,"ebitda";"FLUXO(B)2002",#N/A,TRUE,"FLUXO B (2)";"DIVIDA2002",#N/A,TRUE,"dívida";"CAPA CONTROLADORA",#N/A,TRUE,"capa (2)";"BAL(A)2002",#N/A,TRUE,"BAL A (2)";"RESULTADO mes a mes (A)2002",#N/A,TRUE,"resultado";"MUTAÇÃO(A)2002",#N/A,TRUE,"mutação A (2)";"DOAR(A)2002",#N/A,TRUE,"DOAR A (2)";"FLUXO(A)2002",#N/A,TRUE,"FLUXO A";"ESTOQUE(A)2002",#N/A,TRUE,"estoque";"PERMANENTE(A)2002",#N/A,TRUE,"permanente A (2)";"PERFIL(A)2002",#N/A,TRUE,"PERFIL A (2)";"EQUIVALÊNCIA2002",#N/A,TRUE,"equyt";"CAPA CONTROLADAS",#N/A,TRUE,"capa (2)";"BAL(AMER)2002",#N/A,TRUE,"B.America (2)";"RESULTADO(AMER)2002",#N/A,TRUE,"resultado";"BAL(TRAD)2002",#N/A,TRUE,"B.Trading (2)";"RESULTADO(TRAD)2002",#N/A,TRUE,"resultado"}</definedName>
    <definedName name="wrn.GERENCIAL._.01." localSheetId="5" hidden="1">{"CAPA GERENCIAL&amp;DIRETORIA",#N/A,TRUE,"capa (2)";"CAPITAL 2002",#N/A,TRUE,"capital (2)";"INDICES2002",#N/A,TRUE,"índices bal (2)";"BAL(B)2002",#N/A,TRUE,"BAL B (2)";"BANAL(B)2002",#N/A,TRUE,"B.analítico B (2)";"RESULTADO 01",#N/A,TRUE,"resultado";"RESULTADO mes a mes (B)2002",#N/A,TRUE,"resultado";"MUTAÇÃO(B)2002",#N/A,TRUE,"mutação B (2)";"DOAR(B)2002",#N/A,TRUE,"DOAR B (2)";"ESTOQUE(B)2002",#N/A,TRUE,"estoque";"ESTOQUEANALITICO(B)2002",#N/A,TRUE,"est.analítico";"PERMANENTE(B)2002",#N/A,TRUE,"permanente B (2)";"PERFIL(B)2002",#N/A,TRUE,"PERFIL B (2)";"PROVISÕES2002",#N/A,TRUE,"prov-contas a receber";"CAPA ANÁLISE",#N/A,TRUE,"capa (2)";"PRODUÇÃO 01",#N/A,TRUE,"produção";"ESTOQUEPA 01",#N/A,TRUE,"estoque pa";"VOLUME 01",#N/A,TRUE,"volume";"MIX 01",#N/A,TRUE,"mix";"ESTOQUE PA(2)2002",#N/A,TRUE,"estoque pa (2)";"PREÇOS 01",#N/A,TRUE,"preços";"ANALISE 01",#N/A,TRUE,"análise";"LB2002",#N/A,TRUE,"lb2002";"DESPESAS2002",#N/A,TRUE,"Desp2002";"FINANCEIRAS 01",#N/A,TRUE,"financeiras";"EBITDA 01",#N/A,TRUE,"ebitda";"FLUXO(B)2002",#N/A,TRUE,"FLUXO B (2)";"DIVIDA2002",#N/A,TRUE,"dívida";"CAPA CONTROLADORA",#N/A,TRUE,"capa (2)";"BAL(A)2002",#N/A,TRUE,"BAL A (2)";"RESULTADO mes a mes (A)2002",#N/A,TRUE,"resultado";"MUTAÇÃO(A)2002",#N/A,TRUE,"mutação A (2)";"DOAR(A)2002",#N/A,TRUE,"DOAR A (2)";"FLUXO(A)2002",#N/A,TRUE,"FLUXO A";"ESTOQUE(A)2002",#N/A,TRUE,"estoque";"PERMANENTE(A)2002",#N/A,TRUE,"permanente A (2)";"PERFIL(A)2002",#N/A,TRUE,"PERFIL A (2)";"EQUIVALÊNCIA2002",#N/A,TRUE,"equyt";"CAPA CONTROLADAS",#N/A,TRUE,"capa (2)";"BAL(AMER)2002",#N/A,TRUE,"B.America (2)";"RESULTADO(AMER)2002",#N/A,TRUE,"resultado";"BAL(TRAD)2002",#N/A,TRUE,"B.Trading (2)";"RESULTADO(TRAD)2002",#N/A,TRUE,"resultado"}</definedName>
    <definedName name="wrn.GERENCIAL._.01." hidden="1">{"CAPA GERENCIAL&amp;DIRETORIA",#N/A,TRUE,"capa (2)";"CAPITAL 2002",#N/A,TRUE,"capital (2)";"INDICES2002",#N/A,TRUE,"índices bal (2)";"BAL(B)2002",#N/A,TRUE,"BAL B (2)";"BANAL(B)2002",#N/A,TRUE,"B.analítico B (2)";"RESULTADO 01",#N/A,TRUE,"resultado";"RESULTADO mes a mes (B)2002",#N/A,TRUE,"resultado";"MUTAÇÃO(B)2002",#N/A,TRUE,"mutação B (2)";"DOAR(B)2002",#N/A,TRUE,"DOAR B (2)";"ESTOQUE(B)2002",#N/A,TRUE,"estoque";"ESTOQUEANALITICO(B)2002",#N/A,TRUE,"est.analítico";"PERMANENTE(B)2002",#N/A,TRUE,"permanente B (2)";"PERFIL(B)2002",#N/A,TRUE,"PERFIL B (2)";"PROVISÕES2002",#N/A,TRUE,"prov-contas a receber";"CAPA ANÁLISE",#N/A,TRUE,"capa (2)";"PRODUÇÃO 01",#N/A,TRUE,"produção";"ESTOQUEPA 01",#N/A,TRUE,"estoque pa";"VOLUME 01",#N/A,TRUE,"volume";"MIX 01",#N/A,TRUE,"mix";"ESTOQUE PA(2)2002",#N/A,TRUE,"estoque pa (2)";"PREÇOS 01",#N/A,TRUE,"preços";"ANALISE 01",#N/A,TRUE,"análise";"LB2002",#N/A,TRUE,"lb2002";"DESPESAS2002",#N/A,TRUE,"Desp2002";"FINANCEIRAS 01",#N/A,TRUE,"financeiras";"EBITDA 01",#N/A,TRUE,"ebitda";"FLUXO(B)2002",#N/A,TRUE,"FLUXO B (2)";"DIVIDA2002",#N/A,TRUE,"dívida";"CAPA CONTROLADORA",#N/A,TRUE,"capa (2)";"BAL(A)2002",#N/A,TRUE,"BAL A (2)";"RESULTADO mes a mes (A)2002",#N/A,TRUE,"resultado";"MUTAÇÃO(A)2002",#N/A,TRUE,"mutação A (2)";"DOAR(A)2002",#N/A,TRUE,"DOAR A (2)";"FLUXO(A)2002",#N/A,TRUE,"FLUXO A";"ESTOQUE(A)2002",#N/A,TRUE,"estoque";"PERMANENTE(A)2002",#N/A,TRUE,"permanente A (2)";"PERFIL(A)2002",#N/A,TRUE,"PERFIL A (2)";"EQUIVALÊNCIA2002",#N/A,TRUE,"equyt";"CAPA CONTROLADAS",#N/A,TRUE,"capa (2)";"BAL(AMER)2002",#N/A,TRUE,"B.America (2)";"RESULTADO(AMER)2002",#N/A,TRUE,"resultado";"BAL(TRAD)2002",#N/A,TRUE,"B.Trading (2)";"RESULTADO(TRAD)2002",#N/A,TRUE,"resultado"}</definedName>
    <definedName name="wrn.GERENCIAL._.02." localSheetId="4" hidden="1">{"CAPA GERENCIAL&amp;DIRETORIA",#N/A,TRUE,"capa (2)";"CAPITAL 2002",#N/A,TRUE,"capital (2)";"INDICES2002",#N/A,TRUE,"índices bal (2)";"BAL(B)2002",#N/A,TRUE,"BAL B (2)";"BANAL(B)2002",#N/A,TRUE,"B.analítico B (2)";"RESULTADO 02",#N/A,TRUE,"resultado";"RESULTADO mes a mes (B)2002",#N/A,TRUE,"resultado";"MUTAÇÃO(B)2002",#N/A,TRUE,"mutação B (2)";"DOAR(B)2002",#N/A,TRUE,"DOAR B (2)";"ESTOQUE(B)2002",#N/A,TRUE,"estoque";"ESTOQUEANALITICO(B)2002",#N/A,TRUE,"est.analítico";"PERMANENTE(B)2002",#N/A,TRUE,"permanente B (2)";"PERFIL(B)2002",#N/A,TRUE,"PERFIL B (2)";"PROVISÕES2002",#N/A,TRUE,"prov-contas a receber";"CAPA ANÁLISE",#N/A,TRUE,"capa (2)";"PRODUÇÃO 02",#N/A,TRUE,"produção";"ESTOQUEPA 02",#N/A,TRUE,"estoque pa";"VOLUME 02",#N/A,TRUE,"volume";"MIX 02",#N/A,TRUE,"mix";"ESTOQUE PA(2)2002",#N/A,TRUE,"estoque pa (2)";"PREÇOS 02",#N/A,TRUE,"preços";"ANALISE 02",#N/A,TRUE,"análise";"LB2002",#N/A,TRUE,"lb2002";"DESPESAS2002",#N/A,TRUE,"Desp2002";"FINANCEIRAS 02",#N/A,TRUE,"financeiras";"EBITDA 02",#N/A,TRUE,"ebitda";"FLUXO(B)2002",#N/A,TRUE,"FLUXO B (2)";"DIVIDA2002",#N/A,TRUE,"dívida";"CAPA CONTROLADORA",#N/A,TRUE,"capa (2)";"BAL(A)2002",#N/A,TRUE,"BAL A (2)";"RESULTADO mes a mes (A)2002",#N/A,TRUE,"resultado";"MUTAÇÃO(A)2002",#N/A,TRUE,"mutação A (2)";"DOAR(A)2002",#N/A,TRUE,"DOAR A (2)";"FLUXO(A)2002",#N/A,TRUE,"FLUXO A";"ESTOQUE(A)2002",#N/A,TRUE,"estoque";"PERMANENTE(A)2002",#N/A,TRUE,"permanente A (2)";"PERFIL(A)2002",#N/A,TRUE,"PERFIL A (2)";"EQUIVALÊNCIA2002",#N/A,TRUE,"equyt";"CAPA CONTROLADAS",#N/A,TRUE,"capa (2)";"BAL(AMER)2002",#N/A,TRUE,"B.America (2)";"RESULTADO(AMER)2002",#N/A,TRUE,"resultado";"BAL(TRAD)2002",#N/A,TRUE,"B.Trading (2)";"RESULTADO(TRAD)2002",#N/A,TRUE,"resultado"}</definedName>
    <definedName name="wrn.GERENCIAL._.02." localSheetId="6" hidden="1">{"CAPA GERENCIAL&amp;DIRETORIA",#N/A,TRUE,"capa (2)";"CAPITAL 2002",#N/A,TRUE,"capital (2)";"INDICES2002",#N/A,TRUE,"índices bal (2)";"BAL(B)2002",#N/A,TRUE,"BAL B (2)";"BANAL(B)2002",#N/A,TRUE,"B.analítico B (2)";"RESULTADO 02",#N/A,TRUE,"resultado";"RESULTADO mes a mes (B)2002",#N/A,TRUE,"resultado";"MUTAÇÃO(B)2002",#N/A,TRUE,"mutação B (2)";"DOAR(B)2002",#N/A,TRUE,"DOAR B (2)";"ESTOQUE(B)2002",#N/A,TRUE,"estoque";"ESTOQUEANALITICO(B)2002",#N/A,TRUE,"est.analítico";"PERMANENTE(B)2002",#N/A,TRUE,"permanente B (2)";"PERFIL(B)2002",#N/A,TRUE,"PERFIL B (2)";"PROVISÕES2002",#N/A,TRUE,"prov-contas a receber";"CAPA ANÁLISE",#N/A,TRUE,"capa (2)";"PRODUÇÃO 02",#N/A,TRUE,"produção";"ESTOQUEPA 02",#N/A,TRUE,"estoque pa";"VOLUME 02",#N/A,TRUE,"volume";"MIX 02",#N/A,TRUE,"mix";"ESTOQUE PA(2)2002",#N/A,TRUE,"estoque pa (2)";"PREÇOS 02",#N/A,TRUE,"preços";"ANALISE 02",#N/A,TRUE,"análise";"LB2002",#N/A,TRUE,"lb2002";"DESPESAS2002",#N/A,TRUE,"Desp2002";"FINANCEIRAS 02",#N/A,TRUE,"financeiras";"EBITDA 02",#N/A,TRUE,"ebitda";"FLUXO(B)2002",#N/A,TRUE,"FLUXO B (2)";"DIVIDA2002",#N/A,TRUE,"dívida";"CAPA CONTROLADORA",#N/A,TRUE,"capa (2)";"BAL(A)2002",#N/A,TRUE,"BAL A (2)";"RESULTADO mes a mes (A)2002",#N/A,TRUE,"resultado";"MUTAÇÃO(A)2002",#N/A,TRUE,"mutação A (2)";"DOAR(A)2002",#N/A,TRUE,"DOAR A (2)";"FLUXO(A)2002",#N/A,TRUE,"FLUXO A";"ESTOQUE(A)2002",#N/A,TRUE,"estoque";"PERMANENTE(A)2002",#N/A,TRUE,"permanente A (2)";"PERFIL(A)2002",#N/A,TRUE,"PERFIL A (2)";"EQUIVALÊNCIA2002",#N/A,TRUE,"equyt";"CAPA CONTROLADAS",#N/A,TRUE,"capa (2)";"BAL(AMER)2002",#N/A,TRUE,"B.America (2)";"RESULTADO(AMER)2002",#N/A,TRUE,"resultado";"BAL(TRAD)2002",#N/A,TRUE,"B.Trading (2)";"RESULTADO(TRAD)2002",#N/A,TRUE,"resultado"}</definedName>
    <definedName name="wrn.GERENCIAL._.02." localSheetId="5" hidden="1">{"CAPA GERENCIAL&amp;DIRETORIA",#N/A,TRUE,"capa (2)";"CAPITAL 2002",#N/A,TRUE,"capital (2)";"INDICES2002",#N/A,TRUE,"índices bal (2)";"BAL(B)2002",#N/A,TRUE,"BAL B (2)";"BANAL(B)2002",#N/A,TRUE,"B.analítico B (2)";"RESULTADO 02",#N/A,TRUE,"resultado";"RESULTADO mes a mes (B)2002",#N/A,TRUE,"resultado";"MUTAÇÃO(B)2002",#N/A,TRUE,"mutação B (2)";"DOAR(B)2002",#N/A,TRUE,"DOAR B (2)";"ESTOQUE(B)2002",#N/A,TRUE,"estoque";"ESTOQUEANALITICO(B)2002",#N/A,TRUE,"est.analítico";"PERMANENTE(B)2002",#N/A,TRUE,"permanente B (2)";"PERFIL(B)2002",#N/A,TRUE,"PERFIL B (2)";"PROVISÕES2002",#N/A,TRUE,"prov-contas a receber";"CAPA ANÁLISE",#N/A,TRUE,"capa (2)";"PRODUÇÃO 02",#N/A,TRUE,"produção";"ESTOQUEPA 02",#N/A,TRUE,"estoque pa";"VOLUME 02",#N/A,TRUE,"volume";"MIX 02",#N/A,TRUE,"mix";"ESTOQUE PA(2)2002",#N/A,TRUE,"estoque pa (2)";"PREÇOS 02",#N/A,TRUE,"preços";"ANALISE 02",#N/A,TRUE,"análise";"LB2002",#N/A,TRUE,"lb2002";"DESPESAS2002",#N/A,TRUE,"Desp2002";"FINANCEIRAS 02",#N/A,TRUE,"financeiras";"EBITDA 02",#N/A,TRUE,"ebitda";"FLUXO(B)2002",#N/A,TRUE,"FLUXO B (2)";"DIVIDA2002",#N/A,TRUE,"dívida";"CAPA CONTROLADORA",#N/A,TRUE,"capa (2)";"BAL(A)2002",#N/A,TRUE,"BAL A (2)";"RESULTADO mes a mes (A)2002",#N/A,TRUE,"resultado";"MUTAÇÃO(A)2002",#N/A,TRUE,"mutação A (2)";"DOAR(A)2002",#N/A,TRUE,"DOAR A (2)";"FLUXO(A)2002",#N/A,TRUE,"FLUXO A";"ESTOQUE(A)2002",#N/A,TRUE,"estoque";"PERMANENTE(A)2002",#N/A,TRUE,"permanente A (2)";"PERFIL(A)2002",#N/A,TRUE,"PERFIL A (2)";"EQUIVALÊNCIA2002",#N/A,TRUE,"equyt";"CAPA CONTROLADAS",#N/A,TRUE,"capa (2)";"BAL(AMER)2002",#N/A,TRUE,"B.America (2)";"RESULTADO(AMER)2002",#N/A,TRUE,"resultado";"BAL(TRAD)2002",#N/A,TRUE,"B.Trading (2)";"RESULTADO(TRAD)2002",#N/A,TRUE,"resultado"}</definedName>
    <definedName name="wrn.GERENCIAL._.02." hidden="1">{"CAPA GERENCIAL&amp;DIRETORIA",#N/A,TRUE,"capa (2)";"CAPITAL 2002",#N/A,TRUE,"capital (2)";"INDICES2002",#N/A,TRUE,"índices bal (2)";"BAL(B)2002",#N/A,TRUE,"BAL B (2)";"BANAL(B)2002",#N/A,TRUE,"B.analítico B (2)";"RESULTADO 02",#N/A,TRUE,"resultado";"RESULTADO mes a mes (B)2002",#N/A,TRUE,"resultado";"MUTAÇÃO(B)2002",#N/A,TRUE,"mutação B (2)";"DOAR(B)2002",#N/A,TRUE,"DOAR B (2)";"ESTOQUE(B)2002",#N/A,TRUE,"estoque";"ESTOQUEANALITICO(B)2002",#N/A,TRUE,"est.analítico";"PERMANENTE(B)2002",#N/A,TRUE,"permanente B (2)";"PERFIL(B)2002",#N/A,TRUE,"PERFIL B (2)";"PROVISÕES2002",#N/A,TRUE,"prov-contas a receber";"CAPA ANÁLISE",#N/A,TRUE,"capa (2)";"PRODUÇÃO 02",#N/A,TRUE,"produção";"ESTOQUEPA 02",#N/A,TRUE,"estoque pa";"VOLUME 02",#N/A,TRUE,"volume";"MIX 02",#N/A,TRUE,"mix";"ESTOQUE PA(2)2002",#N/A,TRUE,"estoque pa (2)";"PREÇOS 02",#N/A,TRUE,"preços";"ANALISE 02",#N/A,TRUE,"análise";"LB2002",#N/A,TRUE,"lb2002";"DESPESAS2002",#N/A,TRUE,"Desp2002";"FINANCEIRAS 02",#N/A,TRUE,"financeiras";"EBITDA 02",#N/A,TRUE,"ebitda";"FLUXO(B)2002",#N/A,TRUE,"FLUXO B (2)";"DIVIDA2002",#N/A,TRUE,"dívida";"CAPA CONTROLADORA",#N/A,TRUE,"capa (2)";"BAL(A)2002",#N/A,TRUE,"BAL A (2)";"RESULTADO mes a mes (A)2002",#N/A,TRUE,"resultado";"MUTAÇÃO(A)2002",#N/A,TRUE,"mutação A (2)";"DOAR(A)2002",#N/A,TRUE,"DOAR A (2)";"FLUXO(A)2002",#N/A,TRUE,"FLUXO A";"ESTOQUE(A)2002",#N/A,TRUE,"estoque";"PERMANENTE(A)2002",#N/A,TRUE,"permanente A (2)";"PERFIL(A)2002",#N/A,TRUE,"PERFIL A (2)";"EQUIVALÊNCIA2002",#N/A,TRUE,"equyt";"CAPA CONTROLADAS",#N/A,TRUE,"capa (2)";"BAL(AMER)2002",#N/A,TRUE,"B.America (2)";"RESULTADO(AMER)2002",#N/A,TRUE,"resultado";"BAL(TRAD)2002",#N/A,TRUE,"B.Trading (2)";"RESULTADO(TRAD)2002",#N/A,TRUE,"resultado"}</definedName>
    <definedName name="wrn.GERENCIAL._.03." localSheetId="4" hidden="1">{"CAPAGERENCIAL&amp;DIRETORIA",#N/A,TRUE,"capa (2)";"CAPITAL 2002",#N/A,TRUE,"capital (2)";"INDICES2002",#N/A,TRUE,"índices bal (2)";"BAL(B)2002",#N/A,TRUE,"BAL B (2)";"BANAL(B)2002",#N/A,TRUE,"B.analítico B (2)";"RESULTADO 03",#N/A,TRUE,"resultado";"RESULTADO mes a mes (B)2002",#N/A,TRUE,"resultado";"ESTOQUE(B)2002",#N/A,TRUE,"mutação B (2)";"DOAR(B)2002",#N/A,TRUE,"DOAR B (2)";"ESTOQUE(B)2002",#N/A,TRUE,"estoque";"ESTOQUEANALITICO(B)2002",#N/A,TRUE,"estoque";"PERMANENTE(B)2002",#N/A,TRUE,"permanente B (2)";"PERFIL(B)2002",#N/A,TRUE,"PERFIL B (2)";"PROVISÕES2002",#N/A,TRUE,"prov-contas a receber";"CAPA ANÁLISE",#N/A,TRUE,"capa (2)";"PRODUÇÃO 03",#N/A,TRUE,"produção";"ESTOQUEPA 03",#N/A,TRUE,"estoque pa";"VOLUME 03",#N/A,TRUE,"volume";"MIX 03",#N/A,TRUE,"mix";"ESTOQUE PA(2)2002",#N/A,TRUE,"estoque pa (2)";"PREÇOS 03",#N/A,TRUE,"preços";"ANALISE 03",#N/A,TRUE,"análise";"LB2002",#N/A,TRUE,"lb2002";"DESPESAS2002",#N/A,TRUE,"Desp2001-02";"FINANCEIRAS 03",#N/A,TRUE,"financeiras";"EBITDA 03",#N/A,TRUE,"ebitda";"FLUXO(B)2002",#N/A,TRUE,"FLUXO B (2)";"DIVIDA2002",#N/A,TRUE,"dívida";"CAPA CONTROLADORA",#N/A,TRUE,"capa (2)";"BAL(A)2002",#N/A,TRUE,"BAL A (2)";"RESULTADO mes a mes (A)2002",#N/A,TRUE,"resultado";"MUTAÇÃO(A)2002",#N/A,TRUE,"mutação A (2)";"DOAR(A)2002",#N/A,TRUE,"DOAR A (2)";"FLUXO(A)2002",#N/A,TRUE,"FLUXO A";"ESTOQUE(A)2002",#N/A,TRUE,"estoque";"PERMANENTE(A)2002",#N/A,TRUE,"permanente A (2)";"PERFIL(A)2002",#N/A,TRUE,"PERFIL A (2)";"EQUIVALÊNCIA2002",#N/A,TRUE,"equyt";"CAPA CONTROLADAS",#N/A,TRUE,"capa (2)";"BAL(AMER)2002",#N/A,TRUE,"B.America (2)";"RESULTADO(AMER)2002",#N/A,TRUE,"resultado";"BAL(TRAD)2002",#N/A,TRUE,"B.Trading (2)";"RESULTADO(TRAD)2002",#N/A,TRUE,"resultado"}</definedName>
    <definedName name="wrn.GERENCIAL._.03." localSheetId="6" hidden="1">{"CAPAGERENCIAL&amp;DIRETORIA",#N/A,TRUE,"capa (2)";"CAPITAL 2002",#N/A,TRUE,"capital (2)";"INDICES2002",#N/A,TRUE,"índices bal (2)";"BAL(B)2002",#N/A,TRUE,"BAL B (2)";"BANAL(B)2002",#N/A,TRUE,"B.analítico B (2)";"RESULTADO 03",#N/A,TRUE,"resultado";"RESULTADO mes a mes (B)2002",#N/A,TRUE,"resultado";"ESTOQUE(B)2002",#N/A,TRUE,"mutação B (2)";"DOAR(B)2002",#N/A,TRUE,"DOAR B (2)";"ESTOQUE(B)2002",#N/A,TRUE,"estoque";"ESTOQUEANALITICO(B)2002",#N/A,TRUE,"estoque";"PERMANENTE(B)2002",#N/A,TRUE,"permanente B (2)";"PERFIL(B)2002",#N/A,TRUE,"PERFIL B (2)";"PROVISÕES2002",#N/A,TRUE,"prov-contas a receber";"CAPA ANÁLISE",#N/A,TRUE,"capa (2)";"PRODUÇÃO 03",#N/A,TRUE,"produção";"ESTOQUEPA 03",#N/A,TRUE,"estoque pa";"VOLUME 03",#N/A,TRUE,"volume";"MIX 03",#N/A,TRUE,"mix";"ESTOQUE PA(2)2002",#N/A,TRUE,"estoque pa (2)";"PREÇOS 03",#N/A,TRUE,"preços";"ANALISE 03",#N/A,TRUE,"análise";"LB2002",#N/A,TRUE,"lb2002";"DESPESAS2002",#N/A,TRUE,"Desp2001-02";"FINANCEIRAS 03",#N/A,TRUE,"financeiras";"EBITDA 03",#N/A,TRUE,"ebitda";"FLUXO(B)2002",#N/A,TRUE,"FLUXO B (2)";"DIVIDA2002",#N/A,TRUE,"dívida";"CAPA CONTROLADORA",#N/A,TRUE,"capa (2)";"BAL(A)2002",#N/A,TRUE,"BAL A (2)";"RESULTADO mes a mes (A)2002",#N/A,TRUE,"resultado";"MUTAÇÃO(A)2002",#N/A,TRUE,"mutação A (2)";"DOAR(A)2002",#N/A,TRUE,"DOAR A (2)";"FLUXO(A)2002",#N/A,TRUE,"FLUXO A";"ESTOQUE(A)2002",#N/A,TRUE,"estoque";"PERMANENTE(A)2002",#N/A,TRUE,"permanente A (2)";"PERFIL(A)2002",#N/A,TRUE,"PERFIL A (2)";"EQUIVALÊNCIA2002",#N/A,TRUE,"equyt";"CAPA CONTROLADAS",#N/A,TRUE,"capa (2)";"BAL(AMER)2002",#N/A,TRUE,"B.America (2)";"RESULTADO(AMER)2002",#N/A,TRUE,"resultado";"BAL(TRAD)2002",#N/A,TRUE,"B.Trading (2)";"RESULTADO(TRAD)2002",#N/A,TRUE,"resultado"}</definedName>
    <definedName name="wrn.GERENCIAL._.03." localSheetId="5" hidden="1">{"CAPAGERENCIAL&amp;DIRETORIA",#N/A,TRUE,"capa (2)";"CAPITAL 2002",#N/A,TRUE,"capital (2)";"INDICES2002",#N/A,TRUE,"índices bal (2)";"BAL(B)2002",#N/A,TRUE,"BAL B (2)";"BANAL(B)2002",#N/A,TRUE,"B.analítico B (2)";"RESULTADO 03",#N/A,TRUE,"resultado";"RESULTADO mes a mes (B)2002",#N/A,TRUE,"resultado";"ESTOQUE(B)2002",#N/A,TRUE,"mutação B (2)";"DOAR(B)2002",#N/A,TRUE,"DOAR B (2)";"ESTOQUE(B)2002",#N/A,TRUE,"estoque";"ESTOQUEANALITICO(B)2002",#N/A,TRUE,"estoque";"PERMANENTE(B)2002",#N/A,TRUE,"permanente B (2)";"PERFIL(B)2002",#N/A,TRUE,"PERFIL B (2)";"PROVISÕES2002",#N/A,TRUE,"prov-contas a receber";"CAPA ANÁLISE",#N/A,TRUE,"capa (2)";"PRODUÇÃO 03",#N/A,TRUE,"produção";"ESTOQUEPA 03",#N/A,TRUE,"estoque pa";"VOLUME 03",#N/A,TRUE,"volume";"MIX 03",#N/A,TRUE,"mix";"ESTOQUE PA(2)2002",#N/A,TRUE,"estoque pa (2)";"PREÇOS 03",#N/A,TRUE,"preços";"ANALISE 03",#N/A,TRUE,"análise";"LB2002",#N/A,TRUE,"lb2002";"DESPESAS2002",#N/A,TRUE,"Desp2001-02";"FINANCEIRAS 03",#N/A,TRUE,"financeiras";"EBITDA 03",#N/A,TRUE,"ebitda";"FLUXO(B)2002",#N/A,TRUE,"FLUXO B (2)";"DIVIDA2002",#N/A,TRUE,"dívida";"CAPA CONTROLADORA",#N/A,TRUE,"capa (2)";"BAL(A)2002",#N/A,TRUE,"BAL A (2)";"RESULTADO mes a mes (A)2002",#N/A,TRUE,"resultado";"MUTAÇÃO(A)2002",#N/A,TRUE,"mutação A (2)";"DOAR(A)2002",#N/A,TRUE,"DOAR A (2)";"FLUXO(A)2002",#N/A,TRUE,"FLUXO A";"ESTOQUE(A)2002",#N/A,TRUE,"estoque";"PERMANENTE(A)2002",#N/A,TRUE,"permanente A (2)";"PERFIL(A)2002",#N/A,TRUE,"PERFIL A (2)";"EQUIVALÊNCIA2002",#N/A,TRUE,"equyt";"CAPA CONTROLADAS",#N/A,TRUE,"capa (2)";"BAL(AMER)2002",#N/A,TRUE,"B.America (2)";"RESULTADO(AMER)2002",#N/A,TRUE,"resultado";"BAL(TRAD)2002",#N/A,TRUE,"B.Trading (2)";"RESULTADO(TRAD)2002",#N/A,TRUE,"resultado"}</definedName>
    <definedName name="wrn.GERENCIAL._.03." hidden="1">{"CAPAGERENCIAL&amp;DIRETORIA",#N/A,TRUE,"capa (2)";"CAPITAL 2002",#N/A,TRUE,"capital (2)";"INDICES2002",#N/A,TRUE,"índices bal (2)";"BAL(B)2002",#N/A,TRUE,"BAL B (2)";"BANAL(B)2002",#N/A,TRUE,"B.analítico B (2)";"RESULTADO 03",#N/A,TRUE,"resultado";"RESULTADO mes a mes (B)2002",#N/A,TRUE,"resultado";"ESTOQUE(B)2002",#N/A,TRUE,"mutação B (2)";"DOAR(B)2002",#N/A,TRUE,"DOAR B (2)";"ESTOQUE(B)2002",#N/A,TRUE,"estoque";"ESTOQUEANALITICO(B)2002",#N/A,TRUE,"estoque";"PERMANENTE(B)2002",#N/A,TRUE,"permanente B (2)";"PERFIL(B)2002",#N/A,TRUE,"PERFIL B (2)";"PROVISÕES2002",#N/A,TRUE,"prov-contas a receber";"CAPA ANÁLISE",#N/A,TRUE,"capa (2)";"PRODUÇÃO 03",#N/A,TRUE,"produção";"ESTOQUEPA 03",#N/A,TRUE,"estoque pa";"VOLUME 03",#N/A,TRUE,"volume";"MIX 03",#N/A,TRUE,"mix";"ESTOQUE PA(2)2002",#N/A,TRUE,"estoque pa (2)";"PREÇOS 03",#N/A,TRUE,"preços";"ANALISE 03",#N/A,TRUE,"análise";"LB2002",#N/A,TRUE,"lb2002";"DESPESAS2002",#N/A,TRUE,"Desp2001-02";"FINANCEIRAS 03",#N/A,TRUE,"financeiras";"EBITDA 03",#N/A,TRUE,"ebitda";"FLUXO(B)2002",#N/A,TRUE,"FLUXO B (2)";"DIVIDA2002",#N/A,TRUE,"dívida";"CAPA CONTROLADORA",#N/A,TRUE,"capa (2)";"BAL(A)2002",#N/A,TRUE,"BAL A (2)";"RESULTADO mes a mes (A)2002",#N/A,TRUE,"resultado";"MUTAÇÃO(A)2002",#N/A,TRUE,"mutação A (2)";"DOAR(A)2002",#N/A,TRUE,"DOAR A (2)";"FLUXO(A)2002",#N/A,TRUE,"FLUXO A";"ESTOQUE(A)2002",#N/A,TRUE,"estoque";"PERMANENTE(A)2002",#N/A,TRUE,"permanente A (2)";"PERFIL(A)2002",#N/A,TRUE,"PERFIL A (2)";"EQUIVALÊNCIA2002",#N/A,TRUE,"equyt";"CAPA CONTROLADAS",#N/A,TRUE,"capa (2)";"BAL(AMER)2002",#N/A,TRUE,"B.America (2)";"RESULTADO(AMER)2002",#N/A,TRUE,"resultado";"BAL(TRAD)2002",#N/A,TRUE,"B.Trading (2)";"RESULTADO(TRAD)2002",#N/A,TRUE,"resultado"}</definedName>
    <definedName name="wrn.GERENCIAL._.04." localSheetId="4" hidden="1">{"CAPAGERENCIAL&amp;DIRETORIA",#N/A,TRUE,"capa (2)";"CAPITAL 2002",#N/A,TRUE,"capital (2)";"INDICES2002",#N/A,TRUE,"índices bal (2)";"BAL(B)2002",#N/A,TRUE,"BAL B (2)";"BANAL(B)2002",#N/A,TRUE,"B.analítico B (2)";"RESULTADO 04",#N/A,TRUE,"resultado";"RESULTADO mes a mes (B)2002",#N/A,TRUE,"resultado";"MUTAÇÃO(B)2002",#N/A,TRUE,"mutação B (2)";"DOAR(B)2002",#N/A,TRUE,"DOAR B (2)";"ESTOQUE(B)2002",#N/A,TRUE,"estoque";"ESTOQUEANALITICO(B)2002",#N/A,TRUE,"est.analítico";"PERMANENTE(B)2002",#N/A,TRUE,"permanente B (2)";"PERFIL(B)2002",#N/A,TRUE,"PERFIL B (2)";"PROVISÕES2002",#N/A,TRUE,"prov-contas a receber";"CAPA ANÁLISE",#N/A,TRUE,"capa (2)";"PRODUÇÃO 04",#N/A,TRUE,"produção";"ESTOQUEPA 04",#N/A,TRUE,"estoque";"VOLUME 04",#N/A,TRUE,"volume";"MIX 04",#N/A,TRUE,"mix";"ESTOQUE PA(2)2002",#N/A,TRUE,"estoque pa (2)";"PREÇOS 04",#N/A,TRUE,"preços";"ANALISE 04",#N/A,TRUE,"análise";"LB2002",#N/A,TRUE,"lb2002";"DESPESAS2002",#N/A,TRUE,"Desp2001-02";"FINACEIRAS 04",#N/A,TRUE,"financeiras";"EBITDA 04",#N/A,TRUE,"ebitda";"FLUXO(B)2002",#N/A,TRUE,"FLUXO B (2)";"DIVIDA2002",#N/A,TRUE,"dívida";"CAPA CONTROLADORA",#N/A,TRUE,"capa (2)";"BAL(A)2002",#N/A,TRUE,"BAL A (2)";"RESULTADO mes a mes (A)2002",#N/A,TRUE,"resultado";"MUTAÇÃO(A)2002",#N/A,TRUE,"mutação A (2)";"DOAR(A)2002",#N/A,TRUE,"DOAR A (2)";"FLUXO(A)2002",#N/A,TRUE,"FLUXO A";"ESTOQUE(A)2002",#N/A,TRUE,"estoque";"PERMANENTE(A)2002",#N/A,TRUE,"permanente A (2)";"PERFIL(A)2002",#N/A,TRUE,"PERFIL A (2)";"EQUIVALÊNCIA2002",#N/A,TRUE,"equyt";"CAPA CONTROLADAS",#N/A,TRUE,"capa (2)";"BAL(AMER)2002",#N/A,TRUE,"B.America (2)";"RESULTADO(AMER)2002",#N/A,TRUE,"resultado";"BAL(TRAD)2002",#N/A,TRUE,"B.Trading (2)";"RESULTADO(TRAD)2002",#N/A,TRUE,"resultado"}</definedName>
    <definedName name="wrn.GERENCIAL._.04." localSheetId="6" hidden="1">{"CAPAGERENCIAL&amp;DIRETORIA",#N/A,TRUE,"capa (2)";"CAPITAL 2002",#N/A,TRUE,"capital (2)";"INDICES2002",#N/A,TRUE,"índices bal (2)";"BAL(B)2002",#N/A,TRUE,"BAL B (2)";"BANAL(B)2002",#N/A,TRUE,"B.analítico B (2)";"RESULTADO 04",#N/A,TRUE,"resultado";"RESULTADO mes a mes (B)2002",#N/A,TRUE,"resultado";"MUTAÇÃO(B)2002",#N/A,TRUE,"mutação B (2)";"DOAR(B)2002",#N/A,TRUE,"DOAR B (2)";"ESTOQUE(B)2002",#N/A,TRUE,"estoque";"ESTOQUEANALITICO(B)2002",#N/A,TRUE,"est.analítico";"PERMANENTE(B)2002",#N/A,TRUE,"permanente B (2)";"PERFIL(B)2002",#N/A,TRUE,"PERFIL B (2)";"PROVISÕES2002",#N/A,TRUE,"prov-contas a receber";"CAPA ANÁLISE",#N/A,TRUE,"capa (2)";"PRODUÇÃO 04",#N/A,TRUE,"produção";"ESTOQUEPA 04",#N/A,TRUE,"estoque";"VOLUME 04",#N/A,TRUE,"volume";"MIX 04",#N/A,TRUE,"mix";"ESTOQUE PA(2)2002",#N/A,TRUE,"estoque pa (2)";"PREÇOS 04",#N/A,TRUE,"preços";"ANALISE 04",#N/A,TRUE,"análise";"LB2002",#N/A,TRUE,"lb2002";"DESPESAS2002",#N/A,TRUE,"Desp2001-02";"FINACEIRAS 04",#N/A,TRUE,"financeiras";"EBITDA 04",#N/A,TRUE,"ebitda";"FLUXO(B)2002",#N/A,TRUE,"FLUXO B (2)";"DIVIDA2002",#N/A,TRUE,"dívida";"CAPA CONTROLADORA",#N/A,TRUE,"capa (2)";"BAL(A)2002",#N/A,TRUE,"BAL A (2)";"RESULTADO mes a mes (A)2002",#N/A,TRUE,"resultado";"MUTAÇÃO(A)2002",#N/A,TRUE,"mutação A (2)";"DOAR(A)2002",#N/A,TRUE,"DOAR A (2)";"FLUXO(A)2002",#N/A,TRUE,"FLUXO A";"ESTOQUE(A)2002",#N/A,TRUE,"estoque";"PERMANENTE(A)2002",#N/A,TRUE,"permanente A (2)";"PERFIL(A)2002",#N/A,TRUE,"PERFIL A (2)";"EQUIVALÊNCIA2002",#N/A,TRUE,"equyt";"CAPA CONTROLADAS",#N/A,TRUE,"capa (2)";"BAL(AMER)2002",#N/A,TRUE,"B.America (2)";"RESULTADO(AMER)2002",#N/A,TRUE,"resultado";"BAL(TRAD)2002",#N/A,TRUE,"B.Trading (2)";"RESULTADO(TRAD)2002",#N/A,TRUE,"resultado"}</definedName>
    <definedName name="wrn.GERENCIAL._.04." localSheetId="5" hidden="1">{"CAPAGERENCIAL&amp;DIRETORIA",#N/A,TRUE,"capa (2)";"CAPITAL 2002",#N/A,TRUE,"capital (2)";"INDICES2002",#N/A,TRUE,"índices bal (2)";"BAL(B)2002",#N/A,TRUE,"BAL B (2)";"BANAL(B)2002",#N/A,TRUE,"B.analítico B (2)";"RESULTADO 04",#N/A,TRUE,"resultado";"RESULTADO mes a mes (B)2002",#N/A,TRUE,"resultado";"MUTAÇÃO(B)2002",#N/A,TRUE,"mutação B (2)";"DOAR(B)2002",#N/A,TRUE,"DOAR B (2)";"ESTOQUE(B)2002",#N/A,TRUE,"estoque";"ESTOQUEANALITICO(B)2002",#N/A,TRUE,"est.analítico";"PERMANENTE(B)2002",#N/A,TRUE,"permanente B (2)";"PERFIL(B)2002",#N/A,TRUE,"PERFIL B (2)";"PROVISÕES2002",#N/A,TRUE,"prov-contas a receber";"CAPA ANÁLISE",#N/A,TRUE,"capa (2)";"PRODUÇÃO 04",#N/A,TRUE,"produção";"ESTOQUEPA 04",#N/A,TRUE,"estoque";"VOLUME 04",#N/A,TRUE,"volume";"MIX 04",#N/A,TRUE,"mix";"ESTOQUE PA(2)2002",#N/A,TRUE,"estoque pa (2)";"PREÇOS 04",#N/A,TRUE,"preços";"ANALISE 04",#N/A,TRUE,"análise";"LB2002",#N/A,TRUE,"lb2002";"DESPESAS2002",#N/A,TRUE,"Desp2001-02";"FINACEIRAS 04",#N/A,TRUE,"financeiras";"EBITDA 04",#N/A,TRUE,"ebitda";"FLUXO(B)2002",#N/A,TRUE,"FLUXO B (2)";"DIVIDA2002",#N/A,TRUE,"dívida";"CAPA CONTROLADORA",#N/A,TRUE,"capa (2)";"BAL(A)2002",#N/A,TRUE,"BAL A (2)";"RESULTADO mes a mes (A)2002",#N/A,TRUE,"resultado";"MUTAÇÃO(A)2002",#N/A,TRUE,"mutação A (2)";"DOAR(A)2002",#N/A,TRUE,"DOAR A (2)";"FLUXO(A)2002",#N/A,TRUE,"FLUXO A";"ESTOQUE(A)2002",#N/A,TRUE,"estoque";"PERMANENTE(A)2002",#N/A,TRUE,"permanente A (2)";"PERFIL(A)2002",#N/A,TRUE,"PERFIL A (2)";"EQUIVALÊNCIA2002",#N/A,TRUE,"equyt";"CAPA CONTROLADAS",#N/A,TRUE,"capa (2)";"BAL(AMER)2002",#N/A,TRUE,"B.America (2)";"RESULTADO(AMER)2002",#N/A,TRUE,"resultado";"BAL(TRAD)2002",#N/A,TRUE,"B.Trading (2)";"RESULTADO(TRAD)2002",#N/A,TRUE,"resultado"}</definedName>
    <definedName name="wrn.GERENCIAL._.04." hidden="1">{"CAPAGERENCIAL&amp;DIRETORIA",#N/A,TRUE,"capa (2)";"CAPITAL 2002",#N/A,TRUE,"capital (2)";"INDICES2002",#N/A,TRUE,"índices bal (2)";"BAL(B)2002",#N/A,TRUE,"BAL B (2)";"BANAL(B)2002",#N/A,TRUE,"B.analítico B (2)";"RESULTADO 04",#N/A,TRUE,"resultado";"RESULTADO mes a mes (B)2002",#N/A,TRUE,"resultado";"MUTAÇÃO(B)2002",#N/A,TRUE,"mutação B (2)";"DOAR(B)2002",#N/A,TRUE,"DOAR B (2)";"ESTOQUE(B)2002",#N/A,TRUE,"estoque";"ESTOQUEANALITICO(B)2002",#N/A,TRUE,"est.analítico";"PERMANENTE(B)2002",#N/A,TRUE,"permanente B (2)";"PERFIL(B)2002",#N/A,TRUE,"PERFIL B (2)";"PROVISÕES2002",#N/A,TRUE,"prov-contas a receber";"CAPA ANÁLISE",#N/A,TRUE,"capa (2)";"PRODUÇÃO 04",#N/A,TRUE,"produção";"ESTOQUEPA 04",#N/A,TRUE,"estoque";"VOLUME 04",#N/A,TRUE,"volume";"MIX 04",#N/A,TRUE,"mix";"ESTOQUE PA(2)2002",#N/A,TRUE,"estoque pa (2)";"PREÇOS 04",#N/A,TRUE,"preços";"ANALISE 04",#N/A,TRUE,"análise";"LB2002",#N/A,TRUE,"lb2002";"DESPESAS2002",#N/A,TRUE,"Desp2001-02";"FINACEIRAS 04",#N/A,TRUE,"financeiras";"EBITDA 04",#N/A,TRUE,"ebitda";"FLUXO(B)2002",#N/A,TRUE,"FLUXO B (2)";"DIVIDA2002",#N/A,TRUE,"dívida";"CAPA CONTROLADORA",#N/A,TRUE,"capa (2)";"BAL(A)2002",#N/A,TRUE,"BAL A (2)";"RESULTADO mes a mes (A)2002",#N/A,TRUE,"resultado";"MUTAÇÃO(A)2002",#N/A,TRUE,"mutação A (2)";"DOAR(A)2002",#N/A,TRUE,"DOAR A (2)";"FLUXO(A)2002",#N/A,TRUE,"FLUXO A";"ESTOQUE(A)2002",#N/A,TRUE,"estoque";"PERMANENTE(A)2002",#N/A,TRUE,"permanente A (2)";"PERFIL(A)2002",#N/A,TRUE,"PERFIL A (2)";"EQUIVALÊNCIA2002",#N/A,TRUE,"equyt";"CAPA CONTROLADAS",#N/A,TRUE,"capa (2)";"BAL(AMER)2002",#N/A,TRUE,"B.America (2)";"RESULTADO(AMER)2002",#N/A,TRUE,"resultado";"BAL(TRAD)2002",#N/A,TRUE,"B.Trading (2)";"RESULTADO(TRAD)2002",#N/A,TRUE,"resultado"}</definedName>
    <definedName name="wrn.GERENCIAL._.05." localSheetId="4" hidden="1">{"CAPAGERENCIAL&amp;DIRETORIA",#N/A,TRUE,"capa (2)";"CAPITAL 2002",#N/A,TRUE,"capital (2)";"INDICES2002",#N/A,TRUE,"índices bal (2)";"BAL(B)2002",#N/A,TRUE,"BAL B (2)";"BANAL(B)2002",#N/A,TRUE,"B.analítico B (2)";"RESULTADO 05",#N/A,TRUE,"resultado";"RESULTADO mes a mes (B)2002",#N/A,TRUE,"resultado";"MUTAÇÃO(B)2002",#N/A,TRUE,"mutação B (2)";"DOAR(B)2002",#N/A,TRUE,"DOAR B (2)";"ESTOQUE(B)2002",#N/A,TRUE,"estoque";"ESTOQUEANALITICO(B)2002",#N/A,TRUE,"est.analítico";"PERMANENTE(B)2002",#N/A,TRUE,"permanente B (2)";"PERFIL(B)2002",#N/A,TRUE,"PERFIL B (2)";"PROVISÕES2002",#N/A,TRUE,"prov-contas a receber";"CAPA ANÁLISE",#N/A,TRUE,"capa (2)";"PRODUÇÃO 05",#N/A,TRUE,"produção";"ESTOQUEPA 05",#N/A,TRUE,"estoque";"VOLUME 05",#N/A,TRUE,"volume";"MIX 05",#N/A,TRUE,"mix";"ESTOQUE PA(2)2002",#N/A,TRUE,"estoque pa (2)";"PREÇOS 05",#N/A,TRUE,"preços";"ANALISE 05",#N/A,TRUE,"análise";"LB2002",#N/A,TRUE,"lb2002";"DESPESAS2002",#N/A,TRUE,"Desp2001-02";"FINANCEIRAS 05",#N/A,TRUE,"financeiras";"EBITDA 05",#N/A,TRUE,"ebitda";"FLUXO(B)2002",#N/A,TRUE,"FLUXO B (2)";"DIVIDA2002",#N/A,TRUE,"dívida";"CAPA CONTROLADORA",#N/A,TRUE,"capa (2)";"BAL(A)2002",#N/A,TRUE,"BAL A (2)";"RESULTADO mes a mes (A)2002",#N/A,TRUE,"resultado";"MUTAÇÃO(A)2002",#N/A,TRUE,"mutação A (2)";"DOAR(A)2002",#N/A,TRUE,"DOAR A (2)";"FLUXO(A)2002",#N/A,TRUE,"FLUXO A";"ESTOQUE(A)2002",#N/A,TRUE,"estoque";"PERMANENTE(A)2002",#N/A,TRUE,"permanente A (2)";"PERFIL(A)2002",#N/A,TRUE,"PERFIL A (2)";"EQUIVALÊNCIA2002",#N/A,TRUE,"equyt";"CAPA CONTROLADAS",#N/A,TRUE,"capa (2)";"BAL(AMER)2002",#N/A,TRUE,"B.America (2)";"RESULTADO(AMER)2002",#N/A,TRUE,"resultado";"BAL(TRAD)2002",#N/A,TRUE,"B.Trading (2)";"RESULTADO(TRAD)2002",#N/A,TRUE,"resultado"}</definedName>
    <definedName name="wrn.GERENCIAL._.05." localSheetId="6" hidden="1">{"CAPAGERENCIAL&amp;DIRETORIA",#N/A,TRUE,"capa (2)";"CAPITAL 2002",#N/A,TRUE,"capital (2)";"INDICES2002",#N/A,TRUE,"índices bal (2)";"BAL(B)2002",#N/A,TRUE,"BAL B (2)";"BANAL(B)2002",#N/A,TRUE,"B.analítico B (2)";"RESULTADO 05",#N/A,TRUE,"resultado";"RESULTADO mes a mes (B)2002",#N/A,TRUE,"resultado";"MUTAÇÃO(B)2002",#N/A,TRUE,"mutação B (2)";"DOAR(B)2002",#N/A,TRUE,"DOAR B (2)";"ESTOQUE(B)2002",#N/A,TRUE,"estoque";"ESTOQUEANALITICO(B)2002",#N/A,TRUE,"est.analítico";"PERMANENTE(B)2002",#N/A,TRUE,"permanente B (2)";"PERFIL(B)2002",#N/A,TRUE,"PERFIL B (2)";"PROVISÕES2002",#N/A,TRUE,"prov-contas a receber";"CAPA ANÁLISE",#N/A,TRUE,"capa (2)";"PRODUÇÃO 05",#N/A,TRUE,"produção";"ESTOQUEPA 05",#N/A,TRUE,"estoque";"VOLUME 05",#N/A,TRUE,"volume";"MIX 05",#N/A,TRUE,"mix";"ESTOQUE PA(2)2002",#N/A,TRUE,"estoque pa (2)";"PREÇOS 05",#N/A,TRUE,"preços";"ANALISE 05",#N/A,TRUE,"análise";"LB2002",#N/A,TRUE,"lb2002";"DESPESAS2002",#N/A,TRUE,"Desp2001-02";"FINANCEIRAS 05",#N/A,TRUE,"financeiras";"EBITDA 05",#N/A,TRUE,"ebitda";"FLUXO(B)2002",#N/A,TRUE,"FLUXO B (2)";"DIVIDA2002",#N/A,TRUE,"dívida";"CAPA CONTROLADORA",#N/A,TRUE,"capa (2)";"BAL(A)2002",#N/A,TRUE,"BAL A (2)";"RESULTADO mes a mes (A)2002",#N/A,TRUE,"resultado";"MUTAÇÃO(A)2002",#N/A,TRUE,"mutação A (2)";"DOAR(A)2002",#N/A,TRUE,"DOAR A (2)";"FLUXO(A)2002",#N/A,TRUE,"FLUXO A";"ESTOQUE(A)2002",#N/A,TRUE,"estoque";"PERMANENTE(A)2002",#N/A,TRUE,"permanente A (2)";"PERFIL(A)2002",#N/A,TRUE,"PERFIL A (2)";"EQUIVALÊNCIA2002",#N/A,TRUE,"equyt";"CAPA CONTROLADAS",#N/A,TRUE,"capa (2)";"BAL(AMER)2002",#N/A,TRUE,"B.America (2)";"RESULTADO(AMER)2002",#N/A,TRUE,"resultado";"BAL(TRAD)2002",#N/A,TRUE,"B.Trading (2)";"RESULTADO(TRAD)2002",#N/A,TRUE,"resultado"}</definedName>
    <definedName name="wrn.GERENCIAL._.05." localSheetId="5" hidden="1">{"CAPAGERENCIAL&amp;DIRETORIA",#N/A,TRUE,"capa (2)";"CAPITAL 2002",#N/A,TRUE,"capital (2)";"INDICES2002",#N/A,TRUE,"índices bal (2)";"BAL(B)2002",#N/A,TRUE,"BAL B (2)";"BANAL(B)2002",#N/A,TRUE,"B.analítico B (2)";"RESULTADO 05",#N/A,TRUE,"resultado";"RESULTADO mes a mes (B)2002",#N/A,TRUE,"resultado";"MUTAÇÃO(B)2002",#N/A,TRUE,"mutação B (2)";"DOAR(B)2002",#N/A,TRUE,"DOAR B (2)";"ESTOQUE(B)2002",#N/A,TRUE,"estoque";"ESTOQUEANALITICO(B)2002",#N/A,TRUE,"est.analítico";"PERMANENTE(B)2002",#N/A,TRUE,"permanente B (2)";"PERFIL(B)2002",#N/A,TRUE,"PERFIL B (2)";"PROVISÕES2002",#N/A,TRUE,"prov-contas a receber";"CAPA ANÁLISE",#N/A,TRUE,"capa (2)";"PRODUÇÃO 05",#N/A,TRUE,"produção";"ESTOQUEPA 05",#N/A,TRUE,"estoque";"VOLUME 05",#N/A,TRUE,"volume";"MIX 05",#N/A,TRUE,"mix";"ESTOQUE PA(2)2002",#N/A,TRUE,"estoque pa (2)";"PREÇOS 05",#N/A,TRUE,"preços";"ANALISE 05",#N/A,TRUE,"análise";"LB2002",#N/A,TRUE,"lb2002";"DESPESAS2002",#N/A,TRUE,"Desp2001-02";"FINANCEIRAS 05",#N/A,TRUE,"financeiras";"EBITDA 05",#N/A,TRUE,"ebitda";"FLUXO(B)2002",#N/A,TRUE,"FLUXO B (2)";"DIVIDA2002",#N/A,TRUE,"dívida";"CAPA CONTROLADORA",#N/A,TRUE,"capa (2)";"BAL(A)2002",#N/A,TRUE,"BAL A (2)";"RESULTADO mes a mes (A)2002",#N/A,TRUE,"resultado";"MUTAÇÃO(A)2002",#N/A,TRUE,"mutação A (2)";"DOAR(A)2002",#N/A,TRUE,"DOAR A (2)";"FLUXO(A)2002",#N/A,TRUE,"FLUXO A";"ESTOQUE(A)2002",#N/A,TRUE,"estoque";"PERMANENTE(A)2002",#N/A,TRUE,"permanente A (2)";"PERFIL(A)2002",#N/A,TRUE,"PERFIL A (2)";"EQUIVALÊNCIA2002",#N/A,TRUE,"equyt";"CAPA CONTROLADAS",#N/A,TRUE,"capa (2)";"BAL(AMER)2002",#N/A,TRUE,"B.America (2)";"RESULTADO(AMER)2002",#N/A,TRUE,"resultado";"BAL(TRAD)2002",#N/A,TRUE,"B.Trading (2)";"RESULTADO(TRAD)2002",#N/A,TRUE,"resultado"}</definedName>
    <definedName name="wrn.GERENCIAL._.05." hidden="1">{"CAPAGERENCIAL&amp;DIRETORIA",#N/A,TRUE,"capa (2)";"CAPITAL 2002",#N/A,TRUE,"capital (2)";"INDICES2002",#N/A,TRUE,"índices bal (2)";"BAL(B)2002",#N/A,TRUE,"BAL B (2)";"BANAL(B)2002",#N/A,TRUE,"B.analítico B (2)";"RESULTADO 05",#N/A,TRUE,"resultado";"RESULTADO mes a mes (B)2002",#N/A,TRUE,"resultado";"MUTAÇÃO(B)2002",#N/A,TRUE,"mutação B (2)";"DOAR(B)2002",#N/A,TRUE,"DOAR B (2)";"ESTOQUE(B)2002",#N/A,TRUE,"estoque";"ESTOQUEANALITICO(B)2002",#N/A,TRUE,"est.analítico";"PERMANENTE(B)2002",#N/A,TRUE,"permanente B (2)";"PERFIL(B)2002",#N/A,TRUE,"PERFIL B (2)";"PROVISÕES2002",#N/A,TRUE,"prov-contas a receber";"CAPA ANÁLISE",#N/A,TRUE,"capa (2)";"PRODUÇÃO 05",#N/A,TRUE,"produção";"ESTOQUEPA 05",#N/A,TRUE,"estoque";"VOLUME 05",#N/A,TRUE,"volume";"MIX 05",#N/A,TRUE,"mix";"ESTOQUE PA(2)2002",#N/A,TRUE,"estoque pa (2)";"PREÇOS 05",#N/A,TRUE,"preços";"ANALISE 05",#N/A,TRUE,"análise";"LB2002",#N/A,TRUE,"lb2002";"DESPESAS2002",#N/A,TRUE,"Desp2001-02";"FINANCEIRAS 05",#N/A,TRUE,"financeiras";"EBITDA 05",#N/A,TRUE,"ebitda";"FLUXO(B)2002",#N/A,TRUE,"FLUXO B (2)";"DIVIDA2002",#N/A,TRUE,"dívida";"CAPA CONTROLADORA",#N/A,TRUE,"capa (2)";"BAL(A)2002",#N/A,TRUE,"BAL A (2)";"RESULTADO mes a mes (A)2002",#N/A,TRUE,"resultado";"MUTAÇÃO(A)2002",#N/A,TRUE,"mutação A (2)";"DOAR(A)2002",#N/A,TRUE,"DOAR A (2)";"FLUXO(A)2002",#N/A,TRUE,"FLUXO A";"ESTOQUE(A)2002",#N/A,TRUE,"estoque";"PERMANENTE(A)2002",#N/A,TRUE,"permanente A (2)";"PERFIL(A)2002",#N/A,TRUE,"PERFIL A (2)";"EQUIVALÊNCIA2002",#N/A,TRUE,"equyt";"CAPA CONTROLADAS",#N/A,TRUE,"capa (2)";"BAL(AMER)2002",#N/A,TRUE,"B.America (2)";"RESULTADO(AMER)2002",#N/A,TRUE,"resultado";"BAL(TRAD)2002",#N/A,TRUE,"B.Trading (2)";"RESULTADO(TRAD)2002",#N/A,TRUE,"resultado"}</definedName>
    <definedName name="wrn.GERENCIAL._.06." localSheetId="4" hidden="1">{"CAPAGERENCIAL&amp;DIRETORIA",#N/A,TRUE,"capa (2)";"CAPITAL 2002",#N/A,TRUE,"capital (2)";"INDICES2002",#N/A,TRUE,"índices bal (2)";"BAL(B)2002",#N/A,TRUE,"BAL B (2)";"BANAL(B)2002",#N/A,TRUE,"B.analítico B (2)";"RESULTADO 06",#N/A,TRUE,"resultado";"RESULTADO mes a mes (B)2002",#N/A,TRUE,"mês a mês (2)";"MUTAÇÃO(B)2002",#N/A,TRUE,"mutação B (2)";"DOAR(B)2002",#N/A,TRUE,"DOAR B (2)";"ESTOQUE(B)2002",#N/A,TRUE,"estoque";"ESTOQUEANALITICO(B)2002",#N/A,TRUE,"est.analítico";"PERMANENTE(B)2002",#N/A,TRUE,"permanente B (2)";"PERFIL(B)2002",#N/A,TRUE,"PERFIL B (2)";"PROVISÕES2002",#N/A,TRUE,"prov-contas a receber";"CAPA ANÁLISE",#N/A,TRUE,"capa (2)";"PRODUÇÃO 06",#N/A,TRUE,"produção";"ESTOQUEPA 06",#N/A,TRUE,"estoque pa";"VOLUME 06",#N/A,TRUE,"volume";"MIX 06",#N/A,TRUE,"mix";"ESTOQUE PA(2)2002",#N/A,TRUE,"estoque pa (2)";"PREÇOS 06",#N/A,TRUE,"preços";"ANALISE 06",#N/A,TRUE,"análise";"LB2002",#N/A,TRUE,"lb2002";"DESPESAS2002",#N/A,TRUE,"Desp2001-02";"FINANCEIRAS 06",#N/A,TRUE,"financeiras";"EBITDA 06",#N/A,TRUE,"ebitda";"FLUXO(B)2002",#N/A,TRUE,"FLUXO B (2)";"DIVIDA2002",#N/A,TRUE,"dívida";"CAPA CONTROLADORA",#N/A,TRUE,"capa (2)";"BAL(A)2002",#N/A,TRUE,"BAL A (2)";"RESULTADO mes a mes (A)2002",#N/A,TRUE,"resultado";"MUTAÇÃO(A)2002",#N/A,TRUE,"mutação A (2)";"DOAR(A)2002",#N/A,TRUE,"DOAR A (2)";"FLUXO(A)2002",#N/A,TRUE,"FLUXO A";"ESTOQUE(A)2002",#N/A,TRUE,"estoque";"PERMANENTE(A)2002",#N/A,TRUE,"permanente A (2)";"PERFIL(A)2002",#N/A,TRUE,"PERFIL A (2)";"EQUIVALÊNCIA2002",#N/A,TRUE,"equyt";"CAPA CONTROLADAS",#N/A,TRUE,"capa (2)";"BAL(AMER)2002",#N/A,TRUE,"B.America (2)";"RESULTADO(AMER)2002",#N/A,TRUE,"mês a mês (2)";"BAL(TRAD)2002",#N/A,TRUE,"B.Trading (2)";"RESULTADO(TRAD)2002",#N/A,TRUE,"mês a mês (2)"}</definedName>
    <definedName name="wrn.GERENCIAL._.06." localSheetId="6" hidden="1">{"CAPAGERENCIAL&amp;DIRETORIA",#N/A,TRUE,"capa (2)";"CAPITAL 2002",#N/A,TRUE,"capital (2)";"INDICES2002",#N/A,TRUE,"índices bal (2)";"BAL(B)2002",#N/A,TRUE,"BAL B (2)";"BANAL(B)2002",#N/A,TRUE,"B.analítico B (2)";"RESULTADO 06",#N/A,TRUE,"resultado";"RESULTADO mes a mes (B)2002",#N/A,TRUE,"mês a mês (2)";"MUTAÇÃO(B)2002",#N/A,TRUE,"mutação B (2)";"DOAR(B)2002",#N/A,TRUE,"DOAR B (2)";"ESTOQUE(B)2002",#N/A,TRUE,"estoque";"ESTOQUEANALITICO(B)2002",#N/A,TRUE,"est.analítico";"PERMANENTE(B)2002",#N/A,TRUE,"permanente B (2)";"PERFIL(B)2002",#N/A,TRUE,"PERFIL B (2)";"PROVISÕES2002",#N/A,TRUE,"prov-contas a receber";"CAPA ANÁLISE",#N/A,TRUE,"capa (2)";"PRODUÇÃO 06",#N/A,TRUE,"produção";"ESTOQUEPA 06",#N/A,TRUE,"estoque pa";"VOLUME 06",#N/A,TRUE,"volume";"MIX 06",#N/A,TRUE,"mix";"ESTOQUE PA(2)2002",#N/A,TRUE,"estoque pa (2)";"PREÇOS 06",#N/A,TRUE,"preços";"ANALISE 06",#N/A,TRUE,"análise";"LB2002",#N/A,TRUE,"lb2002";"DESPESAS2002",#N/A,TRUE,"Desp2001-02";"FINANCEIRAS 06",#N/A,TRUE,"financeiras";"EBITDA 06",#N/A,TRUE,"ebitda";"FLUXO(B)2002",#N/A,TRUE,"FLUXO B (2)";"DIVIDA2002",#N/A,TRUE,"dívida";"CAPA CONTROLADORA",#N/A,TRUE,"capa (2)";"BAL(A)2002",#N/A,TRUE,"BAL A (2)";"RESULTADO mes a mes (A)2002",#N/A,TRUE,"resultado";"MUTAÇÃO(A)2002",#N/A,TRUE,"mutação A (2)";"DOAR(A)2002",#N/A,TRUE,"DOAR A (2)";"FLUXO(A)2002",#N/A,TRUE,"FLUXO A";"ESTOQUE(A)2002",#N/A,TRUE,"estoque";"PERMANENTE(A)2002",#N/A,TRUE,"permanente A (2)";"PERFIL(A)2002",#N/A,TRUE,"PERFIL A (2)";"EQUIVALÊNCIA2002",#N/A,TRUE,"equyt";"CAPA CONTROLADAS",#N/A,TRUE,"capa (2)";"BAL(AMER)2002",#N/A,TRUE,"B.America (2)";"RESULTADO(AMER)2002",#N/A,TRUE,"mês a mês (2)";"BAL(TRAD)2002",#N/A,TRUE,"B.Trading (2)";"RESULTADO(TRAD)2002",#N/A,TRUE,"mês a mês (2)"}</definedName>
    <definedName name="wrn.GERENCIAL._.06." localSheetId="5" hidden="1">{"CAPAGERENCIAL&amp;DIRETORIA",#N/A,TRUE,"capa (2)";"CAPITAL 2002",#N/A,TRUE,"capital (2)";"INDICES2002",#N/A,TRUE,"índices bal (2)";"BAL(B)2002",#N/A,TRUE,"BAL B (2)";"BANAL(B)2002",#N/A,TRUE,"B.analítico B (2)";"RESULTADO 06",#N/A,TRUE,"resultado";"RESULTADO mes a mes (B)2002",#N/A,TRUE,"mês a mês (2)";"MUTAÇÃO(B)2002",#N/A,TRUE,"mutação B (2)";"DOAR(B)2002",#N/A,TRUE,"DOAR B (2)";"ESTOQUE(B)2002",#N/A,TRUE,"estoque";"ESTOQUEANALITICO(B)2002",#N/A,TRUE,"est.analítico";"PERMANENTE(B)2002",#N/A,TRUE,"permanente B (2)";"PERFIL(B)2002",#N/A,TRUE,"PERFIL B (2)";"PROVISÕES2002",#N/A,TRUE,"prov-contas a receber";"CAPA ANÁLISE",#N/A,TRUE,"capa (2)";"PRODUÇÃO 06",#N/A,TRUE,"produção";"ESTOQUEPA 06",#N/A,TRUE,"estoque pa";"VOLUME 06",#N/A,TRUE,"volume";"MIX 06",#N/A,TRUE,"mix";"ESTOQUE PA(2)2002",#N/A,TRUE,"estoque pa (2)";"PREÇOS 06",#N/A,TRUE,"preços";"ANALISE 06",#N/A,TRUE,"análise";"LB2002",#N/A,TRUE,"lb2002";"DESPESAS2002",#N/A,TRUE,"Desp2001-02";"FINANCEIRAS 06",#N/A,TRUE,"financeiras";"EBITDA 06",#N/A,TRUE,"ebitda";"FLUXO(B)2002",#N/A,TRUE,"FLUXO B (2)";"DIVIDA2002",#N/A,TRUE,"dívida";"CAPA CONTROLADORA",#N/A,TRUE,"capa (2)";"BAL(A)2002",#N/A,TRUE,"BAL A (2)";"RESULTADO mes a mes (A)2002",#N/A,TRUE,"resultado";"MUTAÇÃO(A)2002",#N/A,TRUE,"mutação A (2)";"DOAR(A)2002",#N/A,TRUE,"DOAR A (2)";"FLUXO(A)2002",#N/A,TRUE,"FLUXO A";"ESTOQUE(A)2002",#N/A,TRUE,"estoque";"PERMANENTE(A)2002",#N/A,TRUE,"permanente A (2)";"PERFIL(A)2002",#N/A,TRUE,"PERFIL A (2)";"EQUIVALÊNCIA2002",#N/A,TRUE,"equyt";"CAPA CONTROLADAS",#N/A,TRUE,"capa (2)";"BAL(AMER)2002",#N/A,TRUE,"B.America (2)";"RESULTADO(AMER)2002",#N/A,TRUE,"mês a mês (2)";"BAL(TRAD)2002",#N/A,TRUE,"B.Trading (2)";"RESULTADO(TRAD)2002",#N/A,TRUE,"mês a mês (2)"}</definedName>
    <definedName name="wrn.GERENCIAL._.06." hidden="1">{"CAPAGERENCIAL&amp;DIRETORIA",#N/A,TRUE,"capa (2)";"CAPITAL 2002",#N/A,TRUE,"capital (2)";"INDICES2002",#N/A,TRUE,"índices bal (2)";"BAL(B)2002",#N/A,TRUE,"BAL B (2)";"BANAL(B)2002",#N/A,TRUE,"B.analítico B (2)";"RESULTADO 06",#N/A,TRUE,"resultado";"RESULTADO mes a mes (B)2002",#N/A,TRUE,"mês a mês (2)";"MUTAÇÃO(B)2002",#N/A,TRUE,"mutação B (2)";"DOAR(B)2002",#N/A,TRUE,"DOAR B (2)";"ESTOQUE(B)2002",#N/A,TRUE,"estoque";"ESTOQUEANALITICO(B)2002",#N/A,TRUE,"est.analítico";"PERMANENTE(B)2002",#N/A,TRUE,"permanente B (2)";"PERFIL(B)2002",#N/A,TRUE,"PERFIL B (2)";"PROVISÕES2002",#N/A,TRUE,"prov-contas a receber";"CAPA ANÁLISE",#N/A,TRUE,"capa (2)";"PRODUÇÃO 06",#N/A,TRUE,"produção";"ESTOQUEPA 06",#N/A,TRUE,"estoque pa";"VOLUME 06",#N/A,TRUE,"volume";"MIX 06",#N/A,TRUE,"mix";"ESTOQUE PA(2)2002",#N/A,TRUE,"estoque pa (2)";"PREÇOS 06",#N/A,TRUE,"preços";"ANALISE 06",#N/A,TRUE,"análise";"LB2002",#N/A,TRUE,"lb2002";"DESPESAS2002",#N/A,TRUE,"Desp2001-02";"FINANCEIRAS 06",#N/A,TRUE,"financeiras";"EBITDA 06",#N/A,TRUE,"ebitda";"FLUXO(B)2002",#N/A,TRUE,"FLUXO B (2)";"DIVIDA2002",#N/A,TRUE,"dívida";"CAPA CONTROLADORA",#N/A,TRUE,"capa (2)";"BAL(A)2002",#N/A,TRUE,"BAL A (2)";"RESULTADO mes a mes (A)2002",#N/A,TRUE,"resultado";"MUTAÇÃO(A)2002",#N/A,TRUE,"mutação A (2)";"DOAR(A)2002",#N/A,TRUE,"DOAR A (2)";"FLUXO(A)2002",#N/A,TRUE,"FLUXO A";"ESTOQUE(A)2002",#N/A,TRUE,"estoque";"PERMANENTE(A)2002",#N/A,TRUE,"permanente A (2)";"PERFIL(A)2002",#N/A,TRUE,"PERFIL A (2)";"EQUIVALÊNCIA2002",#N/A,TRUE,"equyt";"CAPA CONTROLADAS",#N/A,TRUE,"capa (2)";"BAL(AMER)2002",#N/A,TRUE,"B.America (2)";"RESULTADO(AMER)2002",#N/A,TRUE,"mês a mês (2)";"BAL(TRAD)2002",#N/A,TRUE,"B.Trading (2)";"RESULTADO(TRAD)2002",#N/A,TRUE,"mês a mês (2)"}</definedName>
    <definedName name="wrn.GERENCIAL._.07." localSheetId="4" hidden="1">{"CAPAGERENCIAL&amp;DIRETORIA",#N/A,TRUE,"capa (2)";"CAPITAL 2002",#N/A,TRUE,"capital (2)";"INDICES2002",#N/A,TRUE,"índices bal (2)";"BAL(B)2002",#N/A,TRUE,"BAL B (2)";"BANAL(B)2002",#N/A,TRUE,"B.analítico B (2)";"RESULTADO 07",#N/A,TRUE,"resultado";"RESULTADO mes a mes (B)2002",#N/A,TRUE,"mês a mês (2)";"MUTAÇÃO(B)2002",#N/A,TRUE,"mutação B (2)";"DOAR(B)2002",#N/A,TRUE,"DOAR B (2)";"ESTOQUE(B)2002",#N/A,TRUE,"estoque";"ESTOQUEANALITICO(B)2002",#N/A,TRUE,"est.analítico";"PERMANENTE(B)2002",#N/A,TRUE,"permanente B (2)";"PERFIL(B)2002",#N/A,TRUE,"PERFIL B (2)";"PROVISÕES2002",#N/A,TRUE,"prov-contas a receber";"CAPA ANÁLISE",#N/A,TRUE,"capa (2)";"PRODUÇÃO 07",#N/A,TRUE,"produção";"ESTOQUEPA 07",#N/A,TRUE,"estoque pa";"VOLUME 07",#N/A,TRUE,"volume";"MIX 07",#N/A,TRUE,"mix";"ESTOQUE PA(2)2002",#N/A,TRUE,"estoque pa (2)";"PREÇOS 07",#N/A,TRUE,"preços";"ANALISE 07",#N/A,TRUE,"análise";"LB2002",#N/A,TRUE,"lb2002";"DESPESAS2002",#N/A,TRUE,"Desp2001-02";"FINANCEIRAS 07",#N/A,TRUE,"financeiras";"EBITDA 07",#N/A,TRUE,"ebitda";"FLUXO(B)2002",#N/A,TRUE,"FLUXO B (2)";"DIVIDA2002",#N/A,TRUE,"dívida";"CAPA CONTROLADORA",#N/A,TRUE,"capa (2)";"BAL(A)2002",#N/A,TRUE,"BAL A (2)";"RESULTADO mes a mes (A)2002",#N/A,TRUE,"mês a mês (2)";"MUTAÇÃO(A)2002",#N/A,TRUE,"mutação A (2)";"DOAR(A)2002",#N/A,TRUE,"DOAR A (2)";"FLUXO(A)2002",#N/A,TRUE,"FLUXO A";"ESTOQUE(A)2002",#N/A,TRUE,"estoque";"PERMANENTE(A)2002",#N/A,TRUE,"permanente A (2)";"PERFIL(A)2002",#N/A,TRUE,"PERFIL A (2)";"EQUIVALÊNCIA2002",#N/A,TRUE,"equyt";"CAPA CONTROLADAS",#N/A,TRUE,"capa (2)";"BAL(AMER)2002",#N/A,TRUE,"B.America (2)";"RESULTADO(AMER)2002",#N/A,TRUE,"mês a mês (2)";"BAL(TRAD)2002",#N/A,TRUE,"B.Trading (2)";"RESULTADO(TRAD)2002",#N/A,TRUE,"mês a mês (2)"}</definedName>
    <definedName name="wrn.GERENCIAL._.07." localSheetId="6" hidden="1">{"CAPAGERENCIAL&amp;DIRETORIA",#N/A,TRUE,"capa (2)";"CAPITAL 2002",#N/A,TRUE,"capital (2)";"INDICES2002",#N/A,TRUE,"índices bal (2)";"BAL(B)2002",#N/A,TRUE,"BAL B (2)";"BANAL(B)2002",#N/A,TRUE,"B.analítico B (2)";"RESULTADO 07",#N/A,TRUE,"resultado";"RESULTADO mes a mes (B)2002",#N/A,TRUE,"mês a mês (2)";"MUTAÇÃO(B)2002",#N/A,TRUE,"mutação B (2)";"DOAR(B)2002",#N/A,TRUE,"DOAR B (2)";"ESTOQUE(B)2002",#N/A,TRUE,"estoque";"ESTOQUEANALITICO(B)2002",#N/A,TRUE,"est.analítico";"PERMANENTE(B)2002",#N/A,TRUE,"permanente B (2)";"PERFIL(B)2002",#N/A,TRUE,"PERFIL B (2)";"PROVISÕES2002",#N/A,TRUE,"prov-contas a receber";"CAPA ANÁLISE",#N/A,TRUE,"capa (2)";"PRODUÇÃO 07",#N/A,TRUE,"produção";"ESTOQUEPA 07",#N/A,TRUE,"estoque pa";"VOLUME 07",#N/A,TRUE,"volume";"MIX 07",#N/A,TRUE,"mix";"ESTOQUE PA(2)2002",#N/A,TRUE,"estoque pa (2)";"PREÇOS 07",#N/A,TRUE,"preços";"ANALISE 07",#N/A,TRUE,"análise";"LB2002",#N/A,TRUE,"lb2002";"DESPESAS2002",#N/A,TRUE,"Desp2001-02";"FINANCEIRAS 07",#N/A,TRUE,"financeiras";"EBITDA 07",#N/A,TRUE,"ebitda";"FLUXO(B)2002",#N/A,TRUE,"FLUXO B (2)";"DIVIDA2002",#N/A,TRUE,"dívida";"CAPA CONTROLADORA",#N/A,TRUE,"capa (2)";"BAL(A)2002",#N/A,TRUE,"BAL A (2)";"RESULTADO mes a mes (A)2002",#N/A,TRUE,"mês a mês (2)";"MUTAÇÃO(A)2002",#N/A,TRUE,"mutação A (2)";"DOAR(A)2002",#N/A,TRUE,"DOAR A (2)";"FLUXO(A)2002",#N/A,TRUE,"FLUXO A";"ESTOQUE(A)2002",#N/A,TRUE,"estoque";"PERMANENTE(A)2002",#N/A,TRUE,"permanente A (2)";"PERFIL(A)2002",#N/A,TRUE,"PERFIL A (2)";"EQUIVALÊNCIA2002",#N/A,TRUE,"equyt";"CAPA CONTROLADAS",#N/A,TRUE,"capa (2)";"BAL(AMER)2002",#N/A,TRUE,"B.America (2)";"RESULTADO(AMER)2002",#N/A,TRUE,"mês a mês (2)";"BAL(TRAD)2002",#N/A,TRUE,"B.Trading (2)";"RESULTADO(TRAD)2002",#N/A,TRUE,"mês a mês (2)"}</definedName>
    <definedName name="wrn.GERENCIAL._.07." localSheetId="5" hidden="1">{"CAPAGERENCIAL&amp;DIRETORIA",#N/A,TRUE,"capa (2)";"CAPITAL 2002",#N/A,TRUE,"capital (2)";"INDICES2002",#N/A,TRUE,"índices bal (2)";"BAL(B)2002",#N/A,TRUE,"BAL B (2)";"BANAL(B)2002",#N/A,TRUE,"B.analítico B (2)";"RESULTADO 07",#N/A,TRUE,"resultado";"RESULTADO mes a mes (B)2002",#N/A,TRUE,"mês a mês (2)";"MUTAÇÃO(B)2002",#N/A,TRUE,"mutação B (2)";"DOAR(B)2002",#N/A,TRUE,"DOAR B (2)";"ESTOQUE(B)2002",#N/A,TRUE,"estoque";"ESTOQUEANALITICO(B)2002",#N/A,TRUE,"est.analítico";"PERMANENTE(B)2002",#N/A,TRUE,"permanente B (2)";"PERFIL(B)2002",#N/A,TRUE,"PERFIL B (2)";"PROVISÕES2002",#N/A,TRUE,"prov-contas a receber";"CAPA ANÁLISE",#N/A,TRUE,"capa (2)";"PRODUÇÃO 07",#N/A,TRUE,"produção";"ESTOQUEPA 07",#N/A,TRUE,"estoque pa";"VOLUME 07",#N/A,TRUE,"volume";"MIX 07",#N/A,TRUE,"mix";"ESTOQUE PA(2)2002",#N/A,TRUE,"estoque pa (2)";"PREÇOS 07",#N/A,TRUE,"preços";"ANALISE 07",#N/A,TRUE,"análise";"LB2002",#N/A,TRUE,"lb2002";"DESPESAS2002",#N/A,TRUE,"Desp2001-02";"FINANCEIRAS 07",#N/A,TRUE,"financeiras";"EBITDA 07",#N/A,TRUE,"ebitda";"FLUXO(B)2002",#N/A,TRUE,"FLUXO B (2)";"DIVIDA2002",#N/A,TRUE,"dívida";"CAPA CONTROLADORA",#N/A,TRUE,"capa (2)";"BAL(A)2002",#N/A,TRUE,"BAL A (2)";"RESULTADO mes a mes (A)2002",#N/A,TRUE,"mês a mês (2)";"MUTAÇÃO(A)2002",#N/A,TRUE,"mutação A (2)";"DOAR(A)2002",#N/A,TRUE,"DOAR A (2)";"FLUXO(A)2002",#N/A,TRUE,"FLUXO A";"ESTOQUE(A)2002",#N/A,TRUE,"estoque";"PERMANENTE(A)2002",#N/A,TRUE,"permanente A (2)";"PERFIL(A)2002",#N/A,TRUE,"PERFIL A (2)";"EQUIVALÊNCIA2002",#N/A,TRUE,"equyt";"CAPA CONTROLADAS",#N/A,TRUE,"capa (2)";"BAL(AMER)2002",#N/A,TRUE,"B.America (2)";"RESULTADO(AMER)2002",#N/A,TRUE,"mês a mês (2)";"BAL(TRAD)2002",#N/A,TRUE,"B.Trading (2)";"RESULTADO(TRAD)2002",#N/A,TRUE,"mês a mês (2)"}</definedName>
    <definedName name="wrn.GERENCIAL._.07." hidden="1">{"CAPAGERENCIAL&amp;DIRETORIA",#N/A,TRUE,"capa (2)";"CAPITAL 2002",#N/A,TRUE,"capital (2)";"INDICES2002",#N/A,TRUE,"índices bal (2)";"BAL(B)2002",#N/A,TRUE,"BAL B (2)";"BANAL(B)2002",#N/A,TRUE,"B.analítico B (2)";"RESULTADO 07",#N/A,TRUE,"resultado";"RESULTADO mes a mes (B)2002",#N/A,TRUE,"mês a mês (2)";"MUTAÇÃO(B)2002",#N/A,TRUE,"mutação B (2)";"DOAR(B)2002",#N/A,TRUE,"DOAR B (2)";"ESTOQUE(B)2002",#N/A,TRUE,"estoque";"ESTOQUEANALITICO(B)2002",#N/A,TRUE,"est.analítico";"PERMANENTE(B)2002",#N/A,TRUE,"permanente B (2)";"PERFIL(B)2002",#N/A,TRUE,"PERFIL B (2)";"PROVISÕES2002",#N/A,TRUE,"prov-contas a receber";"CAPA ANÁLISE",#N/A,TRUE,"capa (2)";"PRODUÇÃO 07",#N/A,TRUE,"produção";"ESTOQUEPA 07",#N/A,TRUE,"estoque pa";"VOLUME 07",#N/A,TRUE,"volume";"MIX 07",#N/A,TRUE,"mix";"ESTOQUE PA(2)2002",#N/A,TRUE,"estoque pa (2)";"PREÇOS 07",#N/A,TRUE,"preços";"ANALISE 07",#N/A,TRUE,"análise";"LB2002",#N/A,TRUE,"lb2002";"DESPESAS2002",#N/A,TRUE,"Desp2001-02";"FINANCEIRAS 07",#N/A,TRUE,"financeiras";"EBITDA 07",#N/A,TRUE,"ebitda";"FLUXO(B)2002",#N/A,TRUE,"FLUXO B (2)";"DIVIDA2002",#N/A,TRUE,"dívida";"CAPA CONTROLADORA",#N/A,TRUE,"capa (2)";"BAL(A)2002",#N/A,TRUE,"BAL A (2)";"RESULTADO mes a mes (A)2002",#N/A,TRUE,"mês a mês (2)";"MUTAÇÃO(A)2002",#N/A,TRUE,"mutação A (2)";"DOAR(A)2002",#N/A,TRUE,"DOAR A (2)";"FLUXO(A)2002",#N/A,TRUE,"FLUXO A";"ESTOQUE(A)2002",#N/A,TRUE,"estoque";"PERMANENTE(A)2002",#N/A,TRUE,"permanente A (2)";"PERFIL(A)2002",#N/A,TRUE,"PERFIL A (2)";"EQUIVALÊNCIA2002",#N/A,TRUE,"equyt";"CAPA CONTROLADAS",#N/A,TRUE,"capa (2)";"BAL(AMER)2002",#N/A,TRUE,"B.America (2)";"RESULTADO(AMER)2002",#N/A,TRUE,"mês a mês (2)";"BAL(TRAD)2002",#N/A,TRUE,"B.Trading (2)";"RESULTADO(TRAD)2002",#N/A,TRUE,"mês a mês (2)"}</definedName>
    <definedName name="wrn.GERENCIAL._.08." localSheetId="4" hidden="1">{"CAPAGERENCIAL&amp;DIRETORIA",#N/A,TRUE,"capa (2)";"CAPITAL 2002",#N/A,TRUE,"capital (2)";"INDICES2002",#N/A,TRUE,"índices bal (2)";"BAL(B)2002",#N/A,TRUE,"BAL B (2)";"BANAL(B)2002",#N/A,TRUE,"B.analítico B (2)";"RESULTADO 08",#N/A,TRUE,"resultado";"RESULTADO mes a mes (B)2002",#N/A,TRUE,"mês a mês (2)";"MUTAÇÃO(B)2002",#N/A,TRUE,"mutação B (2)";"DOAR(B)2002",#N/A,TRUE,"DOAR B (2)";"ESTOQUE(B)2002",#N/A,TRUE,"estoque";"ESTOQUEANALITICO(B)2002",#N/A,TRUE,"est.analítico";"PERMANENTE(B)2002",#N/A,TRUE,"permanente B (2)";"PERFIL(B)2002",#N/A,TRUE,"PERFIL B (2)";"PROVISÕES2002",#N/A,TRUE,"prov-contas a receber";"CAPA ANÁLISE",#N/A,TRUE,"capa (2)";"PRODUÇÃO 08",#N/A,TRUE,"produção";"ESTOQUEPA 08",#N/A,TRUE,"estoque pa";"VOLUME 08",#N/A,TRUE,"volume";"MIX 08",#N/A,TRUE,"mix";"ESTOQUE PA(2)2002",#N/A,TRUE,"estoque pa (2)";"PREÇOS 08",#N/A,TRUE,"preços";"ANALISE 08",#N/A,TRUE,"análise";"LB2002",#N/A,TRUE,"lb2002";"DESPESAS2002",#N/A,TRUE,"Desp2001-02";"FINANCEIRAS 08",#N/A,TRUE,"financeiras";"EBITDA 08",#N/A,TRUE,"ebitda";"FLUXO(B)2002",#N/A,TRUE,"FLUXO B (2)";"DIVIDA2002",#N/A,TRUE,"dívida";"CAPA CONTROLADORA",#N/A,TRUE,"capa (2)";"BAL(A)2002",#N/A,TRUE,"BAL A (2)";"RESULTADO mes a mes (A)2002",#N/A,TRUE,"mês a mês (2)";"MUTAÇÃO(A)2002",#N/A,TRUE,"mutação A (2)";"DOAR(A)2002",#N/A,TRUE,"DOAR A (2)";"FLUXO(A)2002",#N/A,TRUE,"FLUXO A";"ESTOQUE(A)2002",#N/A,TRUE,"estoque";"PERMANENTE(A)2002",#N/A,TRUE,"permanente A (2)";"PERFIL(A)2002",#N/A,TRUE,"PERFIL A (2)";"EQUIVALÊNCIA2002",#N/A,TRUE,"equyt";"CAPA CONTROLADAS",#N/A,TRUE,"capa (2)";"BAL(AMER)2002",#N/A,TRUE,"B.America (2)";"RESULTADO(AMER)2002",#N/A,TRUE,"mês a mês (2)";"BAL(TRAD)2002",#N/A,TRUE,"B.Trading (2)";"RESULTADO(TRAD)2002",#N/A,TRUE,"mês a mês (2)"}</definedName>
    <definedName name="wrn.GERENCIAL._.08." localSheetId="6" hidden="1">{"CAPAGERENCIAL&amp;DIRETORIA",#N/A,TRUE,"capa (2)";"CAPITAL 2002",#N/A,TRUE,"capital (2)";"INDICES2002",#N/A,TRUE,"índices bal (2)";"BAL(B)2002",#N/A,TRUE,"BAL B (2)";"BANAL(B)2002",#N/A,TRUE,"B.analítico B (2)";"RESULTADO 08",#N/A,TRUE,"resultado";"RESULTADO mes a mes (B)2002",#N/A,TRUE,"mês a mês (2)";"MUTAÇÃO(B)2002",#N/A,TRUE,"mutação B (2)";"DOAR(B)2002",#N/A,TRUE,"DOAR B (2)";"ESTOQUE(B)2002",#N/A,TRUE,"estoque";"ESTOQUEANALITICO(B)2002",#N/A,TRUE,"est.analítico";"PERMANENTE(B)2002",#N/A,TRUE,"permanente B (2)";"PERFIL(B)2002",#N/A,TRUE,"PERFIL B (2)";"PROVISÕES2002",#N/A,TRUE,"prov-contas a receber";"CAPA ANÁLISE",#N/A,TRUE,"capa (2)";"PRODUÇÃO 08",#N/A,TRUE,"produção";"ESTOQUEPA 08",#N/A,TRUE,"estoque pa";"VOLUME 08",#N/A,TRUE,"volume";"MIX 08",#N/A,TRUE,"mix";"ESTOQUE PA(2)2002",#N/A,TRUE,"estoque pa (2)";"PREÇOS 08",#N/A,TRUE,"preços";"ANALISE 08",#N/A,TRUE,"análise";"LB2002",#N/A,TRUE,"lb2002";"DESPESAS2002",#N/A,TRUE,"Desp2001-02";"FINANCEIRAS 08",#N/A,TRUE,"financeiras";"EBITDA 08",#N/A,TRUE,"ebitda";"FLUXO(B)2002",#N/A,TRUE,"FLUXO B (2)";"DIVIDA2002",#N/A,TRUE,"dívida";"CAPA CONTROLADORA",#N/A,TRUE,"capa (2)";"BAL(A)2002",#N/A,TRUE,"BAL A (2)";"RESULTADO mes a mes (A)2002",#N/A,TRUE,"mês a mês (2)";"MUTAÇÃO(A)2002",#N/A,TRUE,"mutação A (2)";"DOAR(A)2002",#N/A,TRUE,"DOAR A (2)";"FLUXO(A)2002",#N/A,TRUE,"FLUXO A";"ESTOQUE(A)2002",#N/A,TRUE,"estoque";"PERMANENTE(A)2002",#N/A,TRUE,"permanente A (2)";"PERFIL(A)2002",#N/A,TRUE,"PERFIL A (2)";"EQUIVALÊNCIA2002",#N/A,TRUE,"equyt";"CAPA CONTROLADAS",#N/A,TRUE,"capa (2)";"BAL(AMER)2002",#N/A,TRUE,"B.America (2)";"RESULTADO(AMER)2002",#N/A,TRUE,"mês a mês (2)";"BAL(TRAD)2002",#N/A,TRUE,"B.Trading (2)";"RESULTADO(TRAD)2002",#N/A,TRUE,"mês a mês (2)"}</definedName>
    <definedName name="wrn.GERENCIAL._.08." localSheetId="5" hidden="1">{"CAPAGERENCIAL&amp;DIRETORIA",#N/A,TRUE,"capa (2)";"CAPITAL 2002",#N/A,TRUE,"capital (2)";"INDICES2002",#N/A,TRUE,"índices bal (2)";"BAL(B)2002",#N/A,TRUE,"BAL B (2)";"BANAL(B)2002",#N/A,TRUE,"B.analítico B (2)";"RESULTADO 08",#N/A,TRUE,"resultado";"RESULTADO mes a mes (B)2002",#N/A,TRUE,"mês a mês (2)";"MUTAÇÃO(B)2002",#N/A,TRUE,"mutação B (2)";"DOAR(B)2002",#N/A,TRUE,"DOAR B (2)";"ESTOQUE(B)2002",#N/A,TRUE,"estoque";"ESTOQUEANALITICO(B)2002",#N/A,TRUE,"est.analítico";"PERMANENTE(B)2002",#N/A,TRUE,"permanente B (2)";"PERFIL(B)2002",#N/A,TRUE,"PERFIL B (2)";"PROVISÕES2002",#N/A,TRUE,"prov-contas a receber";"CAPA ANÁLISE",#N/A,TRUE,"capa (2)";"PRODUÇÃO 08",#N/A,TRUE,"produção";"ESTOQUEPA 08",#N/A,TRUE,"estoque pa";"VOLUME 08",#N/A,TRUE,"volume";"MIX 08",#N/A,TRUE,"mix";"ESTOQUE PA(2)2002",#N/A,TRUE,"estoque pa (2)";"PREÇOS 08",#N/A,TRUE,"preços";"ANALISE 08",#N/A,TRUE,"análise";"LB2002",#N/A,TRUE,"lb2002";"DESPESAS2002",#N/A,TRUE,"Desp2001-02";"FINANCEIRAS 08",#N/A,TRUE,"financeiras";"EBITDA 08",#N/A,TRUE,"ebitda";"FLUXO(B)2002",#N/A,TRUE,"FLUXO B (2)";"DIVIDA2002",#N/A,TRUE,"dívida";"CAPA CONTROLADORA",#N/A,TRUE,"capa (2)";"BAL(A)2002",#N/A,TRUE,"BAL A (2)";"RESULTADO mes a mes (A)2002",#N/A,TRUE,"mês a mês (2)";"MUTAÇÃO(A)2002",#N/A,TRUE,"mutação A (2)";"DOAR(A)2002",#N/A,TRUE,"DOAR A (2)";"FLUXO(A)2002",#N/A,TRUE,"FLUXO A";"ESTOQUE(A)2002",#N/A,TRUE,"estoque";"PERMANENTE(A)2002",#N/A,TRUE,"permanente A (2)";"PERFIL(A)2002",#N/A,TRUE,"PERFIL A (2)";"EQUIVALÊNCIA2002",#N/A,TRUE,"equyt";"CAPA CONTROLADAS",#N/A,TRUE,"capa (2)";"BAL(AMER)2002",#N/A,TRUE,"B.America (2)";"RESULTADO(AMER)2002",#N/A,TRUE,"mês a mês (2)";"BAL(TRAD)2002",#N/A,TRUE,"B.Trading (2)";"RESULTADO(TRAD)2002",#N/A,TRUE,"mês a mês (2)"}</definedName>
    <definedName name="wrn.GERENCIAL._.08." hidden="1">{"CAPAGERENCIAL&amp;DIRETORIA",#N/A,TRUE,"capa (2)";"CAPITAL 2002",#N/A,TRUE,"capital (2)";"INDICES2002",#N/A,TRUE,"índices bal (2)";"BAL(B)2002",#N/A,TRUE,"BAL B (2)";"BANAL(B)2002",#N/A,TRUE,"B.analítico B (2)";"RESULTADO 08",#N/A,TRUE,"resultado";"RESULTADO mes a mes (B)2002",#N/A,TRUE,"mês a mês (2)";"MUTAÇÃO(B)2002",#N/A,TRUE,"mutação B (2)";"DOAR(B)2002",#N/A,TRUE,"DOAR B (2)";"ESTOQUE(B)2002",#N/A,TRUE,"estoque";"ESTOQUEANALITICO(B)2002",#N/A,TRUE,"est.analítico";"PERMANENTE(B)2002",#N/A,TRUE,"permanente B (2)";"PERFIL(B)2002",#N/A,TRUE,"PERFIL B (2)";"PROVISÕES2002",#N/A,TRUE,"prov-contas a receber";"CAPA ANÁLISE",#N/A,TRUE,"capa (2)";"PRODUÇÃO 08",#N/A,TRUE,"produção";"ESTOQUEPA 08",#N/A,TRUE,"estoque pa";"VOLUME 08",#N/A,TRUE,"volume";"MIX 08",#N/A,TRUE,"mix";"ESTOQUE PA(2)2002",#N/A,TRUE,"estoque pa (2)";"PREÇOS 08",#N/A,TRUE,"preços";"ANALISE 08",#N/A,TRUE,"análise";"LB2002",#N/A,TRUE,"lb2002";"DESPESAS2002",#N/A,TRUE,"Desp2001-02";"FINANCEIRAS 08",#N/A,TRUE,"financeiras";"EBITDA 08",#N/A,TRUE,"ebitda";"FLUXO(B)2002",#N/A,TRUE,"FLUXO B (2)";"DIVIDA2002",#N/A,TRUE,"dívida";"CAPA CONTROLADORA",#N/A,TRUE,"capa (2)";"BAL(A)2002",#N/A,TRUE,"BAL A (2)";"RESULTADO mes a mes (A)2002",#N/A,TRUE,"mês a mês (2)";"MUTAÇÃO(A)2002",#N/A,TRUE,"mutação A (2)";"DOAR(A)2002",#N/A,TRUE,"DOAR A (2)";"FLUXO(A)2002",#N/A,TRUE,"FLUXO A";"ESTOQUE(A)2002",#N/A,TRUE,"estoque";"PERMANENTE(A)2002",#N/A,TRUE,"permanente A (2)";"PERFIL(A)2002",#N/A,TRUE,"PERFIL A (2)";"EQUIVALÊNCIA2002",#N/A,TRUE,"equyt";"CAPA CONTROLADAS",#N/A,TRUE,"capa (2)";"BAL(AMER)2002",#N/A,TRUE,"B.America (2)";"RESULTADO(AMER)2002",#N/A,TRUE,"mês a mês (2)";"BAL(TRAD)2002",#N/A,TRUE,"B.Trading (2)";"RESULTADO(TRAD)2002",#N/A,TRUE,"mês a mês (2)"}</definedName>
    <definedName name="wrn.GERENCIAL._.09." localSheetId="4" hidden="1">{"CAPAGERENCIAL&amp;DIRETORIA",#N/A,TRUE,"capa (2)";"CAPITAL 2002",#N/A,TRUE,"capital (2)";"INDICES2002",#N/A,TRUE,"índices bal (2)";"BAL(B)2002",#N/A,TRUE,"BAL B (2)";"BANAL(B)2002",#N/A,TRUE,"B.analítico B (2)";"RESULTADO 09",#N/A,TRUE,"resultado";"RESULTADO mes a mes (B)2002",#N/A,TRUE,"mês a mês (2)";"MUTAÇÃO(B)2002",#N/A,TRUE,"mutação B (2)";"DOAR(B)2002",#N/A,TRUE,"DOAR B (2)";"ESTOQUE(B)2002",#N/A,TRUE,"estoque";"ESTOQUEANALITICO(B)2002",#N/A,TRUE,"est.analítico";"PERMANENTE(B)2002",#N/A,TRUE,"permanente B (2)";"PERFIL(B)2002",#N/A,TRUE,"PERFIL B (2)";"PROVISÕES2002",#N/A,TRUE,"prov-contas a receber";"CAPA ANÁLISE",#N/A,TRUE,"capa (2)";"PRODUÇÃO 09",#N/A,TRUE,"produção";"ESTOQUEPA 09",#N/A,TRUE,"estoque pa";"VOLUME 09",#N/A,TRUE,"volume";"MIX 09",#N/A,TRUE,"mix";"ESTOQUE PA(2)2002",#N/A,TRUE,"estoque pa (2)";"PREÇOS 09",#N/A,TRUE,"preços";"ANALISE 09",#N/A,TRUE,"análise";"DESPESAS2002",#N/A,TRUE,"Desp2001-02";"FINANCEIRAS 09",#N/A,TRUE,"financeiras";"EBTIDA 09",#N/A,TRUE,"ebitda";"FLUXO(B)2002",#N/A,TRUE,"FLUXO B (2)";"DIVIDA2002",#N/A,TRUE,"dívida";"CAPA CONTROLADORA",#N/A,TRUE,"capa (2)";"BAL(A)2002",#N/A,TRUE,"BAL A (2)";"RESULTADO mes a mes (A)2002",#N/A,TRUE,"mês a mês (2)";"MUTAÇÃO(A)2002",#N/A,TRUE,"mutação A (2)";"DOAR(A)2002",#N/A,TRUE,"DOAR A (2)";"LB2002",#N/A,TRUE,"lb2002";"FLUXO(A)2002",#N/A,TRUE,"FLUXO A";"ESTOQUE(A)2002",#N/A,TRUE,"estoque";"PERMANENTE(A)2002",#N/A,TRUE,"permanente A (2)";"PERFIL(A)2002",#N/A,TRUE,"PERFIL A (2)";"EQUIVALÊNCIA2002",#N/A,TRUE,"equyt";"CAPA CONTROLADAS",#N/A,TRUE,"capa (2)";"BAL(AMER)2002",#N/A,TRUE,"B.America (2)";"RESULTADO(AMER)2002",#N/A,TRUE,"mês a mês (2)";"BAL(TRAD)2002",#N/A,TRUE,"B.Trading (2)";"RESULTADO(TRAD)2002",#N/A,TRUE,"mês a mês (2)"}</definedName>
    <definedName name="wrn.GERENCIAL._.09." localSheetId="6" hidden="1">{"CAPAGERENCIAL&amp;DIRETORIA",#N/A,TRUE,"capa (2)";"CAPITAL 2002",#N/A,TRUE,"capital (2)";"INDICES2002",#N/A,TRUE,"índices bal (2)";"BAL(B)2002",#N/A,TRUE,"BAL B (2)";"BANAL(B)2002",#N/A,TRUE,"B.analítico B (2)";"RESULTADO 09",#N/A,TRUE,"resultado";"RESULTADO mes a mes (B)2002",#N/A,TRUE,"mês a mês (2)";"MUTAÇÃO(B)2002",#N/A,TRUE,"mutação B (2)";"DOAR(B)2002",#N/A,TRUE,"DOAR B (2)";"ESTOQUE(B)2002",#N/A,TRUE,"estoque";"ESTOQUEANALITICO(B)2002",#N/A,TRUE,"est.analítico";"PERMANENTE(B)2002",#N/A,TRUE,"permanente B (2)";"PERFIL(B)2002",#N/A,TRUE,"PERFIL B (2)";"PROVISÕES2002",#N/A,TRUE,"prov-contas a receber";"CAPA ANÁLISE",#N/A,TRUE,"capa (2)";"PRODUÇÃO 09",#N/A,TRUE,"produção";"ESTOQUEPA 09",#N/A,TRUE,"estoque pa";"VOLUME 09",#N/A,TRUE,"volume";"MIX 09",#N/A,TRUE,"mix";"ESTOQUE PA(2)2002",#N/A,TRUE,"estoque pa (2)";"PREÇOS 09",#N/A,TRUE,"preços";"ANALISE 09",#N/A,TRUE,"análise";"DESPESAS2002",#N/A,TRUE,"Desp2001-02";"FINANCEIRAS 09",#N/A,TRUE,"financeiras";"EBTIDA 09",#N/A,TRUE,"ebitda";"FLUXO(B)2002",#N/A,TRUE,"FLUXO B (2)";"DIVIDA2002",#N/A,TRUE,"dívida";"CAPA CONTROLADORA",#N/A,TRUE,"capa (2)";"BAL(A)2002",#N/A,TRUE,"BAL A (2)";"RESULTADO mes a mes (A)2002",#N/A,TRUE,"mês a mês (2)";"MUTAÇÃO(A)2002",#N/A,TRUE,"mutação A (2)";"DOAR(A)2002",#N/A,TRUE,"DOAR A (2)";"LB2002",#N/A,TRUE,"lb2002";"FLUXO(A)2002",#N/A,TRUE,"FLUXO A";"ESTOQUE(A)2002",#N/A,TRUE,"estoque";"PERMANENTE(A)2002",#N/A,TRUE,"permanente A (2)";"PERFIL(A)2002",#N/A,TRUE,"PERFIL A (2)";"EQUIVALÊNCIA2002",#N/A,TRUE,"equyt";"CAPA CONTROLADAS",#N/A,TRUE,"capa (2)";"BAL(AMER)2002",#N/A,TRUE,"B.America (2)";"RESULTADO(AMER)2002",#N/A,TRUE,"mês a mês (2)";"BAL(TRAD)2002",#N/A,TRUE,"B.Trading (2)";"RESULTADO(TRAD)2002",#N/A,TRUE,"mês a mês (2)"}</definedName>
    <definedName name="wrn.GERENCIAL._.09." localSheetId="5" hidden="1">{"CAPAGERENCIAL&amp;DIRETORIA",#N/A,TRUE,"capa (2)";"CAPITAL 2002",#N/A,TRUE,"capital (2)";"INDICES2002",#N/A,TRUE,"índices bal (2)";"BAL(B)2002",#N/A,TRUE,"BAL B (2)";"BANAL(B)2002",#N/A,TRUE,"B.analítico B (2)";"RESULTADO 09",#N/A,TRUE,"resultado";"RESULTADO mes a mes (B)2002",#N/A,TRUE,"mês a mês (2)";"MUTAÇÃO(B)2002",#N/A,TRUE,"mutação B (2)";"DOAR(B)2002",#N/A,TRUE,"DOAR B (2)";"ESTOQUE(B)2002",#N/A,TRUE,"estoque";"ESTOQUEANALITICO(B)2002",#N/A,TRUE,"est.analítico";"PERMANENTE(B)2002",#N/A,TRUE,"permanente B (2)";"PERFIL(B)2002",#N/A,TRUE,"PERFIL B (2)";"PROVISÕES2002",#N/A,TRUE,"prov-contas a receber";"CAPA ANÁLISE",#N/A,TRUE,"capa (2)";"PRODUÇÃO 09",#N/A,TRUE,"produção";"ESTOQUEPA 09",#N/A,TRUE,"estoque pa";"VOLUME 09",#N/A,TRUE,"volume";"MIX 09",#N/A,TRUE,"mix";"ESTOQUE PA(2)2002",#N/A,TRUE,"estoque pa (2)";"PREÇOS 09",#N/A,TRUE,"preços";"ANALISE 09",#N/A,TRUE,"análise";"DESPESAS2002",#N/A,TRUE,"Desp2001-02";"FINANCEIRAS 09",#N/A,TRUE,"financeiras";"EBTIDA 09",#N/A,TRUE,"ebitda";"FLUXO(B)2002",#N/A,TRUE,"FLUXO B (2)";"DIVIDA2002",#N/A,TRUE,"dívida";"CAPA CONTROLADORA",#N/A,TRUE,"capa (2)";"BAL(A)2002",#N/A,TRUE,"BAL A (2)";"RESULTADO mes a mes (A)2002",#N/A,TRUE,"mês a mês (2)";"MUTAÇÃO(A)2002",#N/A,TRUE,"mutação A (2)";"DOAR(A)2002",#N/A,TRUE,"DOAR A (2)";"LB2002",#N/A,TRUE,"lb2002";"FLUXO(A)2002",#N/A,TRUE,"FLUXO A";"ESTOQUE(A)2002",#N/A,TRUE,"estoque";"PERMANENTE(A)2002",#N/A,TRUE,"permanente A (2)";"PERFIL(A)2002",#N/A,TRUE,"PERFIL A (2)";"EQUIVALÊNCIA2002",#N/A,TRUE,"equyt";"CAPA CONTROLADAS",#N/A,TRUE,"capa (2)";"BAL(AMER)2002",#N/A,TRUE,"B.America (2)";"RESULTADO(AMER)2002",#N/A,TRUE,"mês a mês (2)";"BAL(TRAD)2002",#N/A,TRUE,"B.Trading (2)";"RESULTADO(TRAD)2002",#N/A,TRUE,"mês a mês (2)"}</definedName>
    <definedName name="wrn.GERENCIAL._.09." hidden="1">{"CAPAGERENCIAL&amp;DIRETORIA",#N/A,TRUE,"capa (2)";"CAPITAL 2002",#N/A,TRUE,"capital (2)";"INDICES2002",#N/A,TRUE,"índices bal (2)";"BAL(B)2002",#N/A,TRUE,"BAL B (2)";"BANAL(B)2002",#N/A,TRUE,"B.analítico B (2)";"RESULTADO 09",#N/A,TRUE,"resultado";"RESULTADO mes a mes (B)2002",#N/A,TRUE,"mês a mês (2)";"MUTAÇÃO(B)2002",#N/A,TRUE,"mutação B (2)";"DOAR(B)2002",#N/A,TRUE,"DOAR B (2)";"ESTOQUE(B)2002",#N/A,TRUE,"estoque";"ESTOQUEANALITICO(B)2002",#N/A,TRUE,"est.analítico";"PERMANENTE(B)2002",#N/A,TRUE,"permanente B (2)";"PERFIL(B)2002",#N/A,TRUE,"PERFIL B (2)";"PROVISÕES2002",#N/A,TRUE,"prov-contas a receber";"CAPA ANÁLISE",#N/A,TRUE,"capa (2)";"PRODUÇÃO 09",#N/A,TRUE,"produção";"ESTOQUEPA 09",#N/A,TRUE,"estoque pa";"VOLUME 09",#N/A,TRUE,"volume";"MIX 09",#N/A,TRUE,"mix";"ESTOQUE PA(2)2002",#N/A,TRUE,"estoque pa (2)";"PREÇOS 09",#N/A,TRUE,"preços";"ANALISE 09",#N/A,TRUE,"análise";"DESPESAS2002",#N/A,TRUE,"Desp2001-02";"FINANCEIRAS 09",#N/A,TRUE,"financeiras";"EBTIDA 09",#N/A,TRUE,"ebitda";"FLUXO(B)2002",#N/A,TRUE,"FLUXO B (2)";"DIVIDA2002",#N/A,TRUE,"dívida";"CAPA CONTROLADORA",#N/A,TRUE,"capa (2)";"BAL(A)2002",#N/A,TRUE,"BAL A (2)";"RESULTADO mes a mes (A)2002",#N/A,TRUE,"mês a mês (2)";"MUTAÇÃO(A)2002",#N/A,TRUE,"mutação A (2)";"DOAR(A)2002",#N/A,TRUE,"DOAR A (2)";"LB2002",#N/A,TRUE,"lb2002";"FLUXO(A)2002",#N/A,TRUE,"FLUXO A";"ESTOQUE(A)2002",#N/A,TRUE,"estoque";"PERMANENTE(A)2002",#N/A,TRUE,"permanente A (2)";"PERFIL(A)2002",#N/A,TRUE,"PERFIL A (2)";"EQUIVALÊNCIA2002",#N/A,TRUE,"equyt";"CAPA CONTROLADAS",#N/A,TRUE,"capa (2)";"BAL(AMER)2002",#N/A,TRUE,"B.America (2)";"RESULTADO(AMER)2002",#N/A,TRUE,"mês a mês (2)";"BAL(TRAD)2002",#N/A,TRUE,"B.Trading (2)";"RESULTADO(TRAD)2002",#N/A,TRUE,"mês a mês (2)"}</definedName>
    <definedName name="wrn.Gerencial._.10." localSheetId="4" hidden="1">{"capA",#N/A,TRUE,"capa (2)";"capital",#N/A,TRUE,"capital (2)";"indices1",#N/A,TRUE,"índices";"balA#",#N/A,TRUE,"bal A";"resA#11",#N/A,TRUE,"resultado A";"ebitdaA#11",#N/A,TRUE,"ebitda A";"perfA#",#N/A,TRUE,"perfil A";"doarA##",#N/A,TRUE,"DOAR A";"fluxoA##",#N/A,TRUE,"FLUXO A";"permA",#N/A,TRUE,"permanente A";"mutA",#N/A,TRUE,"mutação A";"notasA",#N/A,TRUE,"notas";"analA11",#N/A,TRUE,"análise";"despA#",#N/A,TRUE,"despesa A";"finA#11",#N/A,TRUE,"financeiras";"balanalA",#N/A,TRUE,"B.analítico A";"mesA11",#N/A,TRUE,"mês a mês";"prodA11",#N/A,TRUE,"produção";"mixA11",#N/A,TRUE,"mix A";"volA211",#N/A,TRUE,"volume A2";"volA311",#N/A,TRUE,"volume A3";"volA2",#N/A,TRUE,"volume A2";"recA11",#N/A,TRUE,"receita A2";"lb2002#",#N/A,TRUE,"lb2002-R$"}</definedName>
    <definedName name="wrn.Gerencial._.10." localSheetId="6" hidden="1">{"capA",#N/A,TRUE,"capa (2)";"capital",#N/A,TRUE,"capital (2)";"indices1",#N/A,TRUE,"índices";"balA#",#N/A,TRUE,"bal A";"resA#11",#N/A,TRUE,"resultado A";"ebitdaA#11",#N/A,TRUE,"ebitda A";"perfA#",#N/A,TRUE,"perfil A";"doarA##",#N/A,TRUE,"DOAR A";"fluxoA##",#N/A,TRUE,"FLUXO A";"permA",#N/A,TRUE,"permanente A";"mutA",#N/A,TRUE,"mutação A";"notasA",#N/A,TRUE,"notas";"analA11",#N/A,TRUE,"análise";"despA#",#N/A,TRUE,"despesa A";"finA#11",#N/A,TRUE,"financeiras";"balanalA",#N/A,TRUE,"B.analítico A";"mesA11",#N/A,TRUE,"mês a mês";"prodA11",#N/A,TRUE,"produção";"mixA11",#N/A,TRUE,"mix A";"volA211",#N/A,TRUE,"volume A2";"volA311",#N/A,TRUE,"volume A3";"volA2",#N/A,TRUE,"volume A2";"recA11",#N/A,TRUE,"receita A2";"lb2002#",#N/A,TRUE,"lb2002-R$"}</definedName>
    <definedName name="wrn.Gerencial._.10." localSheetId="5" hidden="1">{"capA",#N/A,TRUE,"capa (2)";"capital",#N/A,TRUE,"capital (2)";"indices1",#N/A,TRUE,"índices";"balA#",#N/A,TRUE,"bal A";"resA#11",#N/A,TRUE,"resultado A";"ebitdaA#11",#N/A,TRUE,"ebitda A";"perfA#",#N/A,TRUE,"perfil A";"doarA##",#N/A,TRUE,"DOAR A";"fluxoA##",#N/A,TRUE,"FLUXO A";"permA",#N/A,TRUE,"permanente A";"mutA",#N/A,TRUE,"mutação A";"notasA",#N/A,TRUE,"notas";"analA11",#N/A,TRUE,"análise";"despA#",#N/A,TRUE,"despesa A";"finA#11",#N/A,TRUE,"financeiras";"balanalA",#N/A,TRUE,"B.analítico A";"mesA11",#N/A,TRUE,"mês a mês";"prodA11",#N/A,TRUE,"produção";"mixA11",#N/A,TRUE,"mix A";"volA211",#N/A,TRUE,"volume A2";"volA311",#N/A,TRUE,"volume A3";"volA2",#N/A,TRUE,"volume A2";"recA11",#N/A,TRUE,"receita A2";"lb2002#",#N/A,TRUE,"lb2002-R$"}</definedName>
    <definedName name="wrn.Gerencial._.10." hidden="1">{"capA",#N/A,TRUE,"capa (2)";"capital",#N/A,TRUE,"capital (2)";"indices1",#N/A,TRUE,"índices";"balA#",#N/A,TRUE,"bal A";"resA#11",#N/A,TRUE,"resultado A";"ebitdaA#11",#N/A,TRUE,"ebitda A";"perfA#",#N/A,TRUE,"perfil A";"doarA##",#N/A,TRUE,"DOAR A";"fluxoA##",#N/A,TRUE,"FLUXO A";"permA",#N/A,TRUE,"permanente A";"mutA",#N/A,TRUE,"mutação A";"notasA",#N/A,TRUE,"notas";"analA11",#N/A,TRUE,"análise";"despA#",#N/A,TRUE,"despesa A";"finA#11",#N/A,TRUE,"financeiras";"balanalA",#N/A,TRUE,"B.analítico A";"mesA11",#N/A,TRUE,"mês a mês";"prodA11",#N/A,TRUE,"produção";"mixA11",#N/A,TRUE,"mix A";"volA211",#N/A,TRUE,"volume A2";"volA311",#N/A,TRUE,"volume A3";"volA2",#N/A,TRUE,"volume A2";"recA11",#N/A,TRUE,"receita A2";"lb2002#",#N/A,TRUE,"lb2002-R$"}</definedName>
    <definedName name="wrn.GERENCIAL._.11." localSheetId="4" hidden="1">{"CAPAGERENCIAL&amp;DIRETORIA",#N/A,TRUE,"capa (2)";"CAPITAL 2003",#N/A,TRUE,"capital (2)";"INDICES2003",#N/A,TRUE,"índices bal (2)";"BAL(B)2003",#N/A,TRUE,"BAL B (2)";"RESULTADO 11",#N/A,TRUE,"resultado";"EBTIDA 11",#N/A,TRUE,"ebitda";"PERFIL(B)2003",#N/A,TRUE,"PERFIL B (2)";"DOAR(B)2003",#N/A,TRUE,"DOAR B (2)";"FLUXO(B)2003",#N/A,TRUE,"FLUXO B (2)";"ESTOQUE(B)2003",#N/A,TRUE,"estoque";"PERMANENTE(B)2003",#N/A,TRUE,"permanente B (2)";"DESPESAS2003",#N/A,TRUE,"Desp2003-02";"MUTAÇÃO(B)2003",#N/A,TRUE,"mutação B (2)";"FINANCEIRAS(B)2003",#N/A,TRUE,"financeiras (B)";"BANAL(B)2003",#N/A,TRUE,"B.analítico B (2)";"RESULTADO mes a mes (B)2003",#N/A,TRUE,"mês a mês (2)";"ESTOQUEANALITICO(B)2003",#N/A,TRUE,"est.analítico";"PROVISÕES2003",#N/A,TRUE,"prov-contas a receber";"CAPA ANÁLISE",#N/A,TRUE,"capa (2)";"ESTOQUEPA 11",#N/A,TRUE,"estoque pa";"VOLUME 11",#N/A,TRUE,"volume";"MIX 11",#N/A,TRUE,"mix";"LBRUTO2003(1)",#N/A,TRUE,"lb2003";"LBRUTO2003(2)",#N/A,TRUE,"lb2003";"LBRUTO2003(3)",#N/A,TRUE,"lb2003";"ANALISE11",#N/A,TRUE,"análise";"CAPA CONTROLADORA",#N/A,TRUE,"capa (2)";"BAL(A)2003",#N/A,TRUE,"BAL A (2)";"RESULTADO mes a mes (A)2003",#N/A,TRUE,"mês a mês (2)";"MUTAÇÃO(A)2003",#N/A,TRUE,"mutação A (2)";"FINANCEIRAS(A)2003",#N/A,TRUE,"financeiras (A)";"DOAR(A)2003",#N/A,TRUE,"DOAR A (2)";"FLUXO(A)2003",#N/A,TRUE,"FLUXO A";"ESTOQUE(A)2003",#N/A,TRUE,"estoque";"PERMANENTE(A)2003",#N/A,TRUE,"permanente A (2)";"PERFIL(A)2003",#N/A,TRUE,"PERFIL A (2)";"EQUIVALÊNCIA2003",#N/A,TRUE,"equyt";"CAPA CONTROLADAS",#N/A,TRUE,"capa (2)";"BAL(AMER)2003",#N/A,TRUE,"B.America (2)";"RESULTADO(AMER)2003",#N/A,TRUE,"mês a mês (2)";"BAL(TRAD)2003",#N/A,TRUE,"B.Trading (2)";"RESULTADO(TRAD)2003",#N/A,TRUE,"mês a mês (2)"}</definedName>
    <definedName name="wrn.GERENCIAL._.11." localSheetId="6" hidden="1">{"CAPAGERENCIAL&amp;DIRETORIA",#N/A,TRUE,"capa (2)";"CAPITAL 2003",#N/A,TRUE,"capital (2)";"INDICES2003",#N/A,TRUE,"índices bal (2)";"BAL(B)2003",#N/A,TRUE,"BAL B (2)";"RESULTADO 11",#N/A,TRUE,"resultado";"EBTIDA 11",#N/A,TRUE,"ebitda";"PERFIL(B)2003",#N/A,TRUE,"PERFIL B (2)";"DOAR(B)2003",#N/A,TRUE,"DOAR B (2)";"FLUXO(B)2003",#N/A,TRUE,"FLUXO B (2)";"ESTOQUE(B)2003",#N/A,TRUE,"estoque";"PERMANENTE(B)2003",#N/A,TRUE,"permanente B (2)";"DESPESAS2003",#N/A,TRUE,"Desp2003-02";"MUTAÇÃO(B)2003",#N/A,TRUE,"mutação B (2)";"FINANCEIRAS(B)2003",#N/A,TRUE,"financeiras (B)";"BANAL(B)2003",#N/A,TRUE,"B.analítico B (2)";"RESULTADO mes a mes (B)2003",#N/A,TRUE,"mês a mês (2)";"ESTOQUEANALITICO(B)2003",#N/A,TRUE,"est.analítico";"PROVISÕES2003",#N/A,TRUE,"prov-contas a receber";"CAPA ANÁLISE",#N/A,TRUE,"capa (2)";"ESTOQUEPA 11",#N/A,TRUE,"estoque pa";"VOLUME 11",#N/A,TRUE,"volume";"MIX 11",#N/A,TRUE,"mix";"LBRUTO2003(1)",#N/A,TRUE,"lb2003";"LBRUTO2003(2)",#N/A,TRUE,"lb2003";"LBRUTO2003(3)",#N/A,TRUE,"lb2003";"ANALISE11",#N/A,TRUE,"análise";"CAPA CONTROLADORA",#N/A,TRUE,"capa (2)";"BAL(A)2003",#N/A,TRUE,"BAL A (2)";"RESULTADO mes a mes (A)2003",#N/A,TRUE,"mês a mês (2)";"MUTAÇÃO(A)2003",#N/A,TRUE,"mutação A (2)";"FINANCEIRAS(A)2003",#N/A,TRUE,"financeiras (A)";"DOAR(A)2003",#N/A,TRUE,"DOAR A (2)";"FLUXO(A)2003",#N/A,TRUE,"FLUXO A";"ESTOQUE(A)2003",#N/A,TRUE,"estoque";"PERMANENTE(A)2003",#N/A,TRUE,"permanente A (2)";"PERFIL(A)2003",#N/A,TRUE,"PERFIL A (2)";"EQUIVALÊNCIA2003",#N/A,TRUE,"equyt";"CAPA CONTROLADAS",#N/A,TRUE,"capa (2)";"BAL(AMER)2003",#N/A,TRUE,"B.America (2)";"RESULTADO(AMER)2003",#N/A,TRUE,"mês a mês (2)";"BAL(TRAD)2003",#N/A,TRUE,"B.Trading (2)";"RESULTADO(TRAD)2003",#N/A,TRUE,"mês a mês (2)"}</definedName>
    <definedName name="wrn.GERENCIAL._.11." localSheetId="5" hidden="1">{"CAPAGERENCIAL&amp;DIRETORIA",#N/A,TRUE,"capa (2)";"CAPITAL 2003",#N/A,TRUE,"capital (2)";"INDICES2003",#N/A,TRUE,"índices bal (2)";"BAL(B)2003",#N/A,TRUE,"BAL B (2)";"RESULTADO 11",#N/A,TRUE,"resultado";"EBTIDA 11",#N/A,TRUE,"ebitda";"PERFIL(B)2003",#N/A,TRUE,"PERFIL B (2)";"DOAR(B)2003",#N/A,TRUE,"DOAR B (2)";"FLUXO(B)2003",#N/A,TRUE,"FLUXO B (2)";"ESTOQUE(B)2003",#N/A,TRUE,"estoque";"PERMANENTE(B)2003",#N/A,TRUE,"permanente B (2)";"DESPESAS2003",#N/A,TRUE,"Desp2003-02";"MUTAÇÃO(B)2003",#N/A,TRUE,"mutação B (2)";"FINANCEIRAS(B)2003",#N/A,TRUE,"financeiras (B)";"BANAL(B)2003",#N/A,TRUE,"B.analítico B (2)";"RESULTADO mes a mes (B)2003",#N/A,TRUE,"mês a mês (2)";"ESTOQUEANALITICO(B)2003",#N/A,TRUE,"est.analítico";"PROVISÕES2003",#N/A,TRUE,"prov-contas a receber";"CAPA ANÁLISE",#N/A,TRUE,"capa (2)";"ESTOQUEPA 11",#N/A,TRUE,"estoque pa";"VOLUME 11",#N/A,TRUE,"volume";"MIX 11",#N/A,TRUE,"mix";"LBRUTO2003(1)",#N/A,TRUE,"lb2003";"LBRUTO2003(2)",#N/A,TRUE,"lb2003";"LBRUTO2003(3)",#N/A,TRUE,"lb2003";"ANALISE11",#N/A,TRUE,"análise";"CAPA CONTROLADORA",#N/A,TRUE,"capa (2)";"BAL(A)2003",#N/A,TRUE,"BAL A (2)";"RESULTADO mes a mes (A)2003",#N/A,TRUE,"mês a mês (2)";"MUTAÇÃO(A)2003",#N/A,TRUE,"mutação A (2)";"FINANCEIRAS(A)2003",#N/A,TRUE,"financeiras (A)";"DOAR(A)2003",#N/A,TRUE,"DOAR A (2)";"FLUXO(A)2003",#N/A,TRUE,"FLUXO A";"ESTOQUE(A)2003",#N/A,TRUE,"estoque";"PERMANENTE(A)2003",#N/A,TRUE,"permanente A (2)";"PERFIL(A)2003",#N/A,TRUE,"PERFIL A (2)";"EQUIVALÊNCIA2003",#N/A,TRUE,"equyt";"CAPA CONTROLADAS",#N/A,TRUE,"capa (2)";"BAL(AMER)2003",#N/A,TRUE,"B.America (2)";"RESULTADO(AMER)2003",#N/A,TRUE,"mês a mês (2)";"BAL(TRAD)2003",#N/A,TRUE,"B.Trading (2)";"RESULTADO(TRAD)2003",#N/A,TRUE,"mês a mês (2)"}</definedName>
    <definedName name="wrn.GERENCIAL._.11." hidden="1">{"CAPAGERENCIAL&amp;DIRETORIA",#N/A,TRUE,"capa (2)";"CAPITAL 2003",#N/A,TRUE,"capital (2)";"INDICES2003",#N/A,TRUE,"índices bal (2)";"BAL(B)2003",#N/A,TRUE,"BAL B (2)";"RESULTADO 11",#N/A,TRUE,"resultado";"EBTIDA 11",#N/A,TRUE,"ebitda";"PERFIL(B)2003",#N/A,TRUE,"PERFIL B (2)";"DOAR(B)2003",#N/A,TRUE,"DOAR B (2)";"FLUXO(B)2003",#N/A,TRUE,"FLUXO B (2)";"ESTOQUE(B)2003",#N/A,TRUE,"estoque";"PERMANENTE(B)2003",#N/A,TRUE,"permanente B (2)";"DESPESAS2003",#N/A,TRUE,"Desp2003-02";"MUTAÇÃO(B)2003",#N/A,TRUE,"mutação B (2)";"FINANCEIRAS(B)2003",#N/A,TRUE,"financeiras (B)";"BANAL(B)2003",#N/A,TRUE,"B.analítico B (2)";"RESULTADO mes a mes (B)2003",#N/A,TRUE,"mês a mês (2)";"ESTOQUEANALITICO(B)2003",#N/A,TRUE,"est.analítico";"PROVISÕES2003",#N/A,TRUE,"prov-contas a receber";"CAPA ANÁLISE",#N/A,TRUE,"capa (2)";"ESTOQUEPA 11",#N/A,TRUE,"estoque pa";"VOLUME 11",#N/A,TRUE,"volume";"MIX 11",#N/A,TRUE,"mix";"LBRUTO2003(1)",#N/A,TRUE,"lb2003";"LBRUTO2003(2)",#N/A,TRUE,"lb2003";"LBRUTO2003(3)",#N/A,TRUE,"lb2003";"ANALISE11",#N/A,TRUE,"análise";"CAPA CONTROLADORA",#N/A,TRUE,"capa (2)";"BAL(A)2003",#N/A,TRUE,"BAL A (2)";"RESULTADO mes a mes (A)2003",#N/A,TRUE,"mês a mês (2)";"MUTAÇÃO(A)2003",#N/A,TRUE,"mutação A (2)";"FINANCEIRAS(A)2003",#N/A,TRUE,"financeiras (A)";"DOAR(A)2003",#N/A,TRUE,"DOAR A (2)";"FLUXO(A)2003",#N/A,TRUE,"FLUXO A";"ESTOQUE(A)2003",#N/A,TRUE,"estoque";"PERMANENTE(A)2003",#N/A,TRUE,"permanente A (2)";"PERFIL(A)2003",#N/A,TRUE,"PERFIL A (2)";"EQUIVALÊNCIA2003",#N/A,TRUE,"equyt";"CAPA CONTROLADAS",#N/A,TRUE,"capa (2)";"BAL(AMER)2003",#N/A,TRUE,"B.America (2)";"RESULTADO(AMER)2003",#N/A,TRUE,"mês a mês (2)";"BAL(TRAD)2003",#N/A,TRUE,"B.Trading (2)";"RESULTADO(TRAD)2003",#N/A,TRUE,"mês a mês (2)"}</definedName>
    <definedName name="wrn.GERENCIAL._.12." localSheetId="4" hidden="1">{"CAPAGERENCIAL&amp;DIRETORIA",#N/A,TRUE,"capa (2)";"CAPITAL 2003",#N/A,TRUE,"capital (2)";"INDICES2003",#N/A,TRUE,"índices bal (2)";"BAL(B)2003",#N/A,TRUE,"BAL B (2)";"RESULTADO 12",#N/A,TRUE,"resultado";"EBTIDA 12",#N/A,TRUE,"ebitda";"PERFIL(B)2003",#N/A,TRUE,"PERFIL B (2)";"DOAR(B)2003",#N/A,TRUE,"DOAR B (2)";"FLUXO(B)2003",#N/A,TRUE,"FLUXO B (2)";"ESTOQUE(B)2003",#N/A,TRUE,"estoque";"PERMANENTE(B)2003",#N/A,TRUE,"permanente B (2)";"DESPESAS2003",#N/A,TRUE,"Desp2003-02";"MUTAÇÃO(B)2003",#N/A,TRUE,"mutação B (2)";"FINANCEIRAS(B)2003",#N/A,TRUE,"financeiras (B)";"BANAL(B)2003",#N/A,TRUE,"B.analítico B (2)";"RESULTADO mes a mes (B)2003",#N/A,TRUE,"mês a mês (2)";"ESTOQUEANALITICO(B)2003",#N/A,TRUE,"estoque";"PROVISÕES2003",#N/A,TRUE,"prov-contas a receber";"CAPA ANÁLISE",#N/A,TRUE,"capa (2)";"ESTOQUEPA 12",#N/A,TRUE,"estoque";"PRODUÇÃO 12",#N/A,TRUE,"produção";"VOLUME 12",#N/A,TRUE,"volume";"MIX 12",#N/A,TRUE,"mix";"LBRUTO2003(1)",#N/A,TRUE,"lb2003";"LBRUTO2003(2)",#N/A,TRUE,"lb2003";"LBRUTO2003(3)",#N/A,TRUE,"lb2003";"ANALISE 12",#N/A,TRUE,"análise";"CAPA CONTROLADORA",#N/A,TRUE,"capa (2)";"BAL(A)2003",#N/A,TRUE,"BAL A (2)";"RESULTADO mes a mes (A)2003",#N/A,TRUE,"mês a mês (2)";"MUTAÇÃO(A)2003",#N/A,TRUE,"mutação A (2)";"FINANCEIRAS(A)2003",#N/A,TRUE,"financeiras (A)";"DOAR(A)2003",#N/A,TRUE,"DOAR A (2)";"FLUXO(A)2003",#N/A,TRUE,"FLUXO A";"ESTOQUE(A)2003",#N/A,TRUE,"estoque";"PERMANENTE(A)2003",#N/A,TRUE,"permanente A (2)";"PERFIL(A)2003",#N/A,TRUE,"PERFIL A (2)";"EQUIVALÊNCIA2003",#N/A,TRUE,"equyt";"CAPA CONTROLADAS",#N/A,TRUE,"capa (2)";"BAL(AMER)2003",#N/A,TRUE,"B.America (2)";"RESULTADO(AMER)2003",#N/A,TRUE,"mês a mês (2)";"BAL(TRAD)2003",#N/A,TRUE,"B.Trading (2)";"RESULTADO(TRAD)2003",#N/A,TRUE,"mês a mês (2)"}</definedName>
    <definedName name="wrn.GERENCIAL._.12." localSheetId="6" hidden="1">{"CAPAGERENCIAL&amp;DIRETORIA",#N/A,TRUE,"capa (2)";"CAPITAL 2003",#N/A,TRUE,"capital (2)";"INDICES2003",#N/A,TRUE,"índices bal (2)";"BAL(B)2003",#N/A,TRUE,"BAL B (2)";"RESULTADO 12",#N/A,TRUE,"resultado";"EBTIDA 12",#N/A,TRUE,"ebitda";"PERFIL(B)2003",#N/A,TRUE,"PERFIL B (2)";"DOAR(B)2003",#N/A,TRUE,"DOAR B (2)";"FLUXO(B)2003",#N/A,TRUE,"FLUXO B (2)";"ESTOQUE(B)2003",#N/A,TRUE,"estoque";"PERMANENTE(B)2003",#N/A,TRUE,"permanente B (2)";"DESPESAS2003",#N/A,TRUE,"Desp2003-02";"MUTAÇÃO(B)2003",#N/A,TRUE,"mutação B (2)";"FINANCEIRAS(B)2003",#N/A,TRUE,"financeiras (B)";"BANAL(B)2003",#N/A,TRUE,"B.analítico B (2)";"RESULTADO mes a mes (B)2003",#N/A,TRUE,"mês a mês (2)";"ESTOQUEANALITICO(B)2003",#N/A,TRUE,"estoque";"PROVISÕES2003",#N/A,TRUE,"prov-contas a receber";"CAPA ANÁLISE",#N/A,TRUE,"capa (2)";"ESTOQUEPA 12",#N/A,TRUE,"estoque";"PRODUÇÃO 12",#N/A,TRUE,"produção";"VOLUME 12",#N/A,TRUE,"volume";"MIX 12",#N/A,TRUE,"mix";"LBRUTO2003(1)",#N/A,TRUE,"lb2003";"LBRUTO2003(2)",#N/A,TRUE,"lb2003";"LBRUTO2003(3)",#N/A,TRUE,"lb2003";"ANALISE 12",#N/A,TRUE,"análise";"CAPA CONTROLADORA",#N/A,TRUE,"capa (2)";"BAL(A)2003",#N/A,TRUE,"BAL A (2)";"RESULTADO mes a mes (A)2003",#N/A,TRUE,"mês a mês (2)";"MUTAÇÃO(A)2003",#N/A,TRUE,"mutação A (2)";"FINANCEIRAS(A)2003",#N/A,TRUE,"financeiras (A)";"DOAR(A)2003",#N/A,TRUE,"DOAR A (2)";"FLUXO(A)2003",#N/A,TRUE,"FLUXO A";"ESTOQUE(A)2003",#N/A,TRUE,"estoque";"PERMANENTE(A)2003",#N/A,TRUE,"permanente A (2)";"PERFIL(A)2003",#N/A,TRUE,"PERFIL A (2)";"EQUIVALÊNCIA2003",#N/A,TRUE,"equyt";"CAPA CONTROLADAS",#N/A,TRUE,"capa (2)";"BAL(AMER)2003",#N/A,TRUE,"B.America (2)";"RESULTADO(AMER)2003",#N/A,TRUE,"mês a mês (2)";"BAL(TRAD)2003",#N/A,TRUE,"B.Trading (2)";"RESULTADO(TRAD)2003",#N/A,TRUE,"mês a mês (2)"}</definedName>
    <definedName name="wrn.GERENCIAL._.12." localSheetId="5" hidden="1">{"CAPAGERENCIAL&amp;DIRETORIA",#N/A,TRUE,"capa (2)";"CAPITAL 2003",#N/A,TRUE,"capital (2)";"INDICES2003",#N/A,TRUE,"índices bal (2)";"BAL(B)2003",#N/A,TRUE,"BAL B (2)";"RESULTADO 12",#N/A,TRUE,"resultado";"EBTIDA 12",#N/A,TRUE,"ebitda";"PERFIL(B)2003",#N/A,TRUE,"PERFIL B (2)";"DOAR(B)2003",#N/A,TRUE,"DOAR B (2)";"FLUXO(B)2003",#N/A,TRUE,"FLUXO B (2)";"ESTOQUE(B)2003",#N/A,TRUE,"estoque";"PERMANENTE(B)2003",#N/A,TRUE,"permanente B (2)";"DESPESAS2003",#N/A,TRUE,"Desp2003-02";"MUTAÇÃO(B)2003",#N/A,TRUE,"mutação B (2)";"FINANCEIRAS(B)2003",#N/A,TRUE,"financeiras (B)";"BANAL(B)2003",#N/A,TRUE,"B.analítico B (2)";"RESULTADO mes a mes (B)2003",#N/A,TRUE,"mês a mês (2)";"ESTOQUEANALITICO(B)2003",#N/A,TRUE,"estoque";"PROVISÕES2003",#N/A,TRUE,"prov-contas a receber";"CAPA ANÁLISE",#N/A,TRUE,"capa (2)";"ESTOQUEPA 12",#N/A,TRUE,"estoque";"PRODUÇÃO 12",#N/A,TRUE,"produção";"VOLUME 12",#N/A,TRUE,"volume";"MIX 12",#N/A,TRUE,"mix";"LBRUTO2003(1)",#N/A,TRUE,"lb2003";"LBRUTO2003(2)",#N/A,TRUE,"lb2003";"LBRUTO2003(3)",#N/A,TRUE,"lb2003";"ANALISE 12",#N/A,TRUE,"análise";"CAPA CONTROLADORA",#N/A,TRUE,"capa (2)";"BAL(A)2003",#N/A,TRUE,"BAL A (2)";"RESULTADO mes a mes (A)2003",#N/A,TRUE,"mês a mês (2)";"MUTAÇÃO(A)2003",#N/A,TRUE,"mutação A (2)";"FINANCEIRAS(A)2003",#N/A,TRUE,"financeiras (A)";"DOAR(A)2003",#N/A,TRUE,"DOAR A (2)";"FLUXO(A)2003",#N/A,TRUE,"FLUXO A";"ESTOQUE(A)2003",#N/A,TRUE,"estoque";"PERMANENTE(A)2003",#N/A,TRUE,"permanente A (2)";"PERFIL(A)2003",#N/A,TRUE,"PERFIL A (2)";"EQUIVALÊNCIA2003",#N/A,TRUE,"equyt";"CAPA CONTROLADAS",#N/A,TRUE,"capa (2)";"BAL(AMER)2003",#N/A,TRUE,"B.America (2)";"RESULTADO(AMER)2003",#N/A,TRUE,"mês a mês (2)";"BAL(TRAD)2003",#N/A,TRUE,"B.Trading (2)";"RESULTADO(TRAD)2003",#N/A,TRUE,"mês a mês (2)"}</definedName>
    <definedName name="wrn.GERENCIAL._.12." hidden="1">{"CAPAGERENCIAL&amp;DIRETORIA",#N/A,TRUE,"capa (2)";"CAPITAL 2003",#N/A,TRUE,"capital (2)";"INDICES2003",#N/A,TRUE,"índices bal (2)";"BAL(B)2003",#N/A,TRUE,"BAL B (2)";"RESULTADO 12",#N/A,TRUE,"resultado";"EBTIDA 12",#N/A,TRUE,"ebitda";"PERFIL(B)2003",#N/A,TRUE,"PERFIL B (2)";"DOAR(B)2003",#N/A,TRUE,"DOAR B (2)";"FLUXO(B)2003",#N/A,TRUE,"FLUXO B (2)";"ESTOQUE(B)2003",#N/A,TRUE,"estoque";"PERMANENTE(B)2003",#N/A,TRUE,"permanente B (2)";"DESPESAS2003",#N/A,TRUE,"Desp2003-02";"MUTAÇÃO(B)2003",#N/A,TRUE,"mutação B (2)";"FINANCEIRAS(B)2003",#N/A,TRUE,"financeiras (B)";"BANAL(B)2003",#N/A,TRUE,"B.analítico B (2)";"RESULTADO mes a mes (B)2003",#N/A,TRUE,"mês a mês (2)";"ESTOQUEANALITICO(B)2003",#N/A,TRUE,"estoque";"PROVISÕES2003",#N/A,TRUE,"prov-contas a receber";"CAPA ANÁLISE",#N/A,TRUE,"capa (2)";"ESTOQUEPA 12",#N/A,TRUE,"estoque";"PRODUÇÃO 12",#N/A,TRUE,"produção";"VOLUME 12",#N/A,TRUE,"volume";"MIX 12",#N/A,TRUE,"mix";"LBRUTO2003(1)",#N/A,TRUE,"lb2003";"LBRUTO2003(2)",#N/A,TRUE,"lb2003";"LBRUTO2003(3)",#N/A,TRUE,"lb2003";"ANALISE 12",#N/A,TRUE,"análise";"CAPA CONTROLADORA",#N/A,TRUE,"capa (2)";"BAL(A)2003",#N/A,TRUE,"BAL A (2)";"RESULTADO mes a mes (A)2003",#N/A,TRUE,"mês a mês (2)";"MUTAÇÃO(A)2003",#N/A,TRUE,"mutação A (2)";"FINANCEIRAS(A)2003",#N/A,TRUE,"financeiras (A)";"DOAR(A)2003",#N/A,TRUE,"DOAR A (2)";"FLUXO(A)2003",#N/A,TRUE,"FLUXO A";"ESTOQUE(A)2003",#N/A,TRUE,"estoque";"PERMANENTE(A)2003",#N/A,TRUE,"permanente A (2)";"PERFIL(A)2003",#N/A,TRUE,"PERFIL A (2)";"EQUIVALÊNCIA2003",#N/A,TRUE,"equyt";"CAPA CONTROLADAS",#N/A,TRUE,"capa (2)";"BAL(AMER)2003",#N/A,TRUE,"B.America (2)";"RESULTADO(AMER)2003",#N/A,TRUE,"mês a mês (2)";"BAL(TRAD)2003",#N/A,TRUE,"B.Trading (2)";"RESULTADO(TRAD)2003",#N/A,TRUE,"mês a mês (2)"}</definedName>
    <definedName name="wrn.INTEGRAL." localSheetId="4" hidden="1">{#N/A,#N/A,FALSE,"ATIVO-CI";#N/A,#N/A,FALSE,"PASSIVO-CI";#N/A,#N/A,FALSE,"RESULT- CI"}</definedName>
    <definedName name="wrn.INTEGRAL." localSheetId="6" hidden="1">{#N/A,#N/A,FALSE,"ATIVO-CI";#N/A,#N/A,FALSE,"PASSIVO-CI";#N/A,#N/A,FALSE,"RESULT- CI"}</definedName>
    <definedName name="wrn.INTEGRAL." localSheetId="5" hidden="1">{#N/A,#N/A,FALSE,"ATIVO-CI";#N/A,#N/A,FALSE,"PASSIVO-CI";#N/A,#N/A,FALSE,"RESULT- CI"}</definedName>
    <definedName name="wrn.INTEGRAL." hidden="1">{#N/A,#N/A,FALSE,"ATIVO-CI";#N/A,#N/A,FALSE,"PASSIVO-CI";#N/A,#N/A,FALSE,"RESULT- CI"}</definedName>
    <definedName name="wrn.MSR." localSheetId="4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wrn.MSR." localSheetId="6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wrn.MSR." localSheetId="5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wrn.MSR." hidden="1">{#N/A,#N/A,TRUE,"Title Page";#N/A,#N/A,TRUE,"Accomplishments";#N/A,#N/A,TRUE,"Issues";#N/A,#N/A,TRUE,"Oper Co Summary";#N/A,#N/A,TRUE,"Sector Summary";#N/A,#N/A,TRUE,"QTR QUICK LOOK";#N/A,#N/A,TRUE,"Op Plan Perf";#N/A,#N/A,TRUE,"IWT Summary";#N/A,#N/A,TRUE,"Backlog Adj";#N/A,#N/A,TRUE,"Significant Orders";#N/A,#N/A,TRUE,"Award Fees ";#N/A,#N/A,TRUE,"PRECON-NONCON";#N/A,#N/A,TRUE,"Risks and Opps";#N/A,#N/A,TRUE,"Employment";#N/A,#N/A,TRUE,"95, 96 Mission Success "}</definedName>
    <definedName name="wrn.PISCOFINS2004." localSheetId="4" hidden="1">{"SLDCOMPENSAR",#N/A,TRUE,"SALDOCOMPENSAR";"RESANO",#N/A,TRUE,"Resumo Ano";"RESMENSAL",#N/A,TRUE,"Resumo Mensal";"ENTRADASJAN04",#N/A,TRUE,"EntradasJan";"DESPFINPISJAN04",#N/A,TRUE,"DESP FIN PIS-JAN04";"CUSTOJAN04",#N/A,TRUE,"DESP-JAN04";"ENTRADASFEV04",#N/A,TRUE,"EntradasFev";"DESPFINPISFEV04",#N/A,TRUE,"DESP FIN PIS-FEV04";"DESPFINCOFFEV04",#N/A,TRUE,"DESP FIN COFINS-FEV04";"CUSTOFEV04",#N/A,TRUE,"DESP-FEV04"}</definedName>
    <definedName name="wrn.PISCOFINS2004." localSheetId="6" hidden="1">{"SLDCOMPENSAR",#N/A,TRUE,"SALDOCOMPENSAR";"RESANO",#N/A,TRUE,"Resumo Ano";"RESMENSAL",#N/A,TRUE,"Resumo Mensal";"ENTRADASJAN04",#N/A,TRUE,"EntradasJan";"DESPFINPISJAN04",#N/A,TRUE,"DESP FIN PIS-JAN04";"CUSTOJAN04",#N/A,TRUE,"DESP-JAN04";"ENTRADASFEV04",#N/A,TRUE,"EntradasFev";"DESPFINPISFEV04",#N/A,TRUE,"DESP FIN PIS-FEV04";"DESPFINCOFFEV04",#N/A,TRUE,"DESP FIN COFINS-FEV04";"CUSTOFEV04",#N/A,TRUE,"DESP-FEV04"}</definedName>
    <definedName name="wrn.PISCOFINS2004." localSheetId="5" hidden="1">{"SLDCOMPENSAR",#N/A,TRUE,"SALDOCOMPENSAR";"RESANO",#N/A,TRUE,"Resumo Ano";"RESMENSAL",#N/A,TRUE,"Resumo Mensal";"ENTRADASJAN04",#N/A,TRUE,"EntradasJan";"DESPFINPISJAN04",#N/A,TRUE,"DESP FIN PIS-JAN04";"CUSTOJAN04",#N/A,TRUE,"DESP-JAN04";"ENTRADASFEV04",#N/A,TRUE,"EntradasFev";"DESPFINPISFEV04",#N/A,TRUE,"DESP FIN PIS-FEV04";"DESPFINCOFFEV04",#N/A,TRUE,"DESP FIN COFINS-FEV04";"CUSTOFEV04",#N/A,TRUE,"DESP-FEV04"}</definedName>
    <definedName name="wrn.PISCOFINS2004." hidden="1">{"SLDCOMPENSAR",#N/A,TRUE,"SALDOCOMPENSAR";"RESANO",#N/A,TRUE,"Resumo Ano";"RESMENSAL",#N/A,TRUE,"Resumo Mensal";"ENTRADASJAN04",#N/A,TRUE,"EntradasJan";"DESPFINPISJAN04",#N/A,TRUE,"DESP FIN PIS-JAN04";"CUSTOJAN04",#N/A,TRUE,"DESP-JAN04";"ENTRADASFEV04",#N/A,TRUE,"EntradasFev";"DESPFINPISFEV04",#N/A,TRUE,"DESP FIN PIS-FEV04";"DESPFINCOFFEV04",#N/A,TRUE,"DESP FIN COFINS-FEV04";"CUSTOFEV04",#N/A,TRUE,"DESP-FEV04"}</definedName>
    <definedName name="wrn.SOCIETARIA." localSheetId="4" hidden="1">{#N/A,#N/A,FALSE,"ATIVO-LEG";#N/A,#N/A,FALSE,"PASSIVO-LEG";#N/A,#N/A,FALSE,"RESULT-LEG"}</definedName>
    <definedName name="wrn.SOCIETARIA." localSheetId="6" hidden="1">{#N/A,#N/A,FALSE,"ATIVO-LEG";#N/A,#N/A,FALSE,"PASSIVO-LEG";#N/A,#N/A,FALSE,"RESULT-LEG"}</definedName>
    <definedName name="wrn.SOCIETARIA." localSheetId="5" hidden="1">{#N/A,#N/A,FALSE,"ATIVO-LEG";#N/A,#N/A,FALSE,"PASSIVO-LEG";#N/A,#N/A,FALSE,"RESULT-LEG"}</definedName>
    <definedName name="wrn.SOCIETARIA." hidden="1">{#N/A,#N/A,FALSE,"ATIVO-LEG";#N/A,#N/A,FALSE,"PASSIVO-LEG";#N/A,#N/A,FALSE,"RESULT-LEG"}</definedName>
    <definedName name="wrn.SPORTV._.B.P.." localSheetId="4">#REF!</definedName>
    <definedName name="wrn.SPORTV._.B.P.." localSheetId="5">#REF!</definedName>
    <definedName name="wrn.SPORTV._.B.P..">#REF!</definedName>
    <definedName name="wrn.Statement._.Review." localSheetId="4" hidden="1">{#N/A,#N/A,TRUE,"Contents";#N/A,#N/A,TRUE,"Cover Page";#N/A,#N/A,TRUE,"Highlights";#N/A,#N/A,TRUE,"Financial Summary";#N/A,#N/A,TRUE,"Blank";#N/A,#N/A,TRUE,"Orders";#N/A,#N/A,TRUE,"Orders Elims";#N/A,#N/A,TRUE,"Sig Orders";#N/A,#N/A,TRUE,"Sales";#N/A,#N/A,TRUE,"Sales Elims";#N/A,#N/A,TRUE,"EBIT";#N/A,#N/A,TRUE,"EBIT Elims";#N/A,#N/A,TRUE,"Backlog";#N/A,#N/A,TRUE,"Backlog Elims";#N/A,#N/A,TRUE,"Funded Backlog ";#N/A,#N/A,TRUE,"Funded BL Elims";#N/A,#N/A,TRUE,"Cash";#N/A,#N/A,TRUE,"Employment";#N/A,#N/A,TRUE,"Award Fee";#N/A,#N/A,TRUE,"Ops &amp; Risks";#N/A,#N/A,TRUE,"Ops &amp; Risks 2";#N/A,#N/A,TRUE,"Key Issues ";#N/A,#N/A,TRUE,"Open";#N/A,#N/A,TRUE,"Orders 97-98";#N/A,#N/A,TRUE,"Sales 97-98 ";#N/A,#N/A,TRUE,"EBIT 97-98 ";#N/A,#N/A,TRUE,"Cash 97-98";#N/A,#N/A,TRUE,"Blank (2)";#N/A,#N/A,TRUE,"Yr to Yr Sales";#N/A,#N/A,TRUE,"Yr to Yr EBIT";#N/A,#N/A,TRUE,"Qtr to Qtr";#N/A,#N/A,TRUE,"AOD Status";#N/A,#N/A,TRUE,"Unex Options";#N/A,#N/A,TRUE,"Loss Contracts";#N/A,#N/A,TRUE,"Debooks";#N/A,#N/A,TRUE,"Proposals"}</definedName>
    <definedName name="wrn.Statement._.Review." localSheetId="6" hidden="1">{#N/A,#N/A,TRUE,"Contents";#N/A,#N/A,TRUE,"Cover Page";#N/A,#N/A,TRUE,"Highlights";#N/A,#N/A,TRUE,"Financial Summary";#N/A,#N/A,TRUE,"Blank";#N/A,#N/A,TRUE,"Orders";#N/A,#N/A,TRUE,"Orders Elims";#N/A,#N/A,TRUE,"Sig Orders";#N/A,#N/A,TRUE,"Sales";#N/A,#N/A,TRUE,"Sales Elims";#N/A,#N/A,TRUE,"EBIT";#N/A,#N/A,TRUE,"EBIT Elims";#N/A,#N/A,TRUE,"Backlog";#N/A,#N/A,TRUE,"Backlog Elims";#N/A,#N/A,TRUE,"Funded Backlog ";#N/A,#N/A,TRUE,"Funded BL Elims";#N/A,#N/A,TRUE,"Cash";#N/A,#N/A,TRUE,"Employment";#N/A,#N/A,TRUE,"Award Fee";#N/A,#N/A,TRUE,"Ops &amp; Risks";#N/A,#N/A,TRUE,"Ops &amp; Risks 2";#N/A,#N/A,TRUE,"Key Issues ";#N/A,#N/A,TRUE,"Open";#N/A,#N/A,TRUE,"Orders 97-98";#N/A,#N/A,TRUE,"Sales 97-98 ";#N/A,#N/A,TRUE,"EBIT 97-98 ";#N/A,#N/A,TRUE,"Cash 97-98";#N/A,#N/A,TRUE,"Blank (2)";#N/A,#N/A,TRUE,"Yr to Yr Sales";#N/A,#N/A,TRUE,"Yr to Yr EBIT";#N/A,#N/A,TRUE,"Qtr to Qtr";#N/A,#N/A,TRUE,"AOD Status";#N/A,#N/A,TRUE,"Unex Options";#N/A,#N/A,TRUE,"Loss Contracts";#N/A,#N/A,TRUE,"Debooks";#N/A,#N/A,TRUE,"Proposals"}</definedName>
    <definedName name="wrn.Statement._.Review." localSheetId="5" hidden="1">{#N/A,#N/A,TRUE,"Contents";#N/A,#N/A,TRUE,"Cover Page";#N/A,#N/A,TRUE,"Highlights";#N/A,#N/A,TRUE,"Financial Summary";#N/A,#N/A,TRUE,"Blank";#N/A,#N/A,TRUE,"Orders";#N/A,#N/A,TRUE,"Orders Elims";#N/A,#N/A,TRUE,"Sig Orders";#N/A,#N/A,TRUE,"Sales";#N/A,#N/A,TRUE,"Sales Elims";#N/A,#N/A,TRUE,"EBIT";#N/A,#N/A,TRUE,"EBIT Elims";#N/A,#N/A,TRUE,"Backlog";#N/A,#N/A,TRUE,"Backlog Elims";#N/A,#N/A,TRUE,"Funded Backlog ";#N/A,#N/A,TRUE,"Funded BL Elims";#N/A,#N/A,TRUE,"Cash";#N/A,#N/A,TRUE,"Employment";#N/A,#N/A,TRUE,"Award Fee";#N/A,#N/A,TRUE,"Ops &amp; Risks";#N/A,#N/A,TRUE,"Ops &amp; Risks 2";#N/A,#N/A,TRUE,"Key Issues ";#N/A,#N/A,TRUE,"Open";#N/A,#N/A,TRUE,"Orders 97-98";#N/A,#N/A,TRUE,"Sales 97-98 ";#N/A,#N/A,TRUE,"EBIT 97-98 ";#N/A,#N/A,TRUE,"Cash 97-98";#N/A,#N/A,TRUE,"Blank (2)";#N/A,#N/A,TRUE,"Yr to Yr Sales";#N/A,#N/A,TRUE,"Yr to Yr EBIT";#N/A,#N/A,TRUE,"Qtr to Qtr";#N/A,#N/A,TRUE,"AOD Status";#N/A,#N/A,TRUE,"Unex Options";#N/A,#N/A,TRUE,"Loss Contracts";#N/A,#N/A,TRUE,"Debooks";#N/A,#N/A,TRUE,"Proposals"}</definedName>
    <definedName name="wrn.Statement._.Review." hidden="1">{#N/A,#N/A,TRUE,"Contents";#N/A,#N/A,TRUE,"Cover Page";#N/A,#N/A,TRUE,"Highlights";#N/A,#N/A,TRUE,"Financial Summary";#N/A,#N/A,TRUE,"Blank";#N/A,#N/A,TRUE,"Orders";#N/A,#N/A,TRUE,"Orders Elims";#N/A,#N/A,TRUE,"Sig Orders";#N/A,#N/A,TRUE,"Sales";#N/A,#N/A,TRUE,"Sales Elims";#N/A,#N/A,TRUE,"EBIT";#N/A,#N/A,TRUE,"EBIT Elims";#N/A,#N/A,TRUE,"Backlog";#N/A,#N/A,TRUE,"Backlog Elims";#N/A,#N/A,TRUE,"Funded Backlog ";#N/A,#N/A,TRUE,"Funded BL Elims";#N/A,#N/A,TRUE,"Cash";#N/A,#N/A,TRUE,"Employment";#N/A,#N/A,TRUE,"Award Fee";#N/A,#N/A,TRUE,"Ops &amp; Risks";#N/A,#N/A,TRUE,"Ops &amp; Risks 2";#N/A,#N/A,TRUE,"Key Issues ";#N/A,#N/A,TRUE,"Open";#N/A,#N/A,TRUE,"Orders 97-98";#N/A,#N/A,TRUE,"Sales 97-98 ";#N/A,#N/A,TRUE,"EBIT 97-98 ";#N/A,#N/A,TRUE,"Cash 97-98";#N/A,#N/A,TRUE,"Blank (2)";#N/A,#N/A,TRUE,"Yr to Yr Sales";#N/A,#N/A,TRUE,"Yr to Yr EBIT";#N/A,#N/A,TRUE,"Qtr to Qtr";#N/A,#N/A,TRUE,"AOD Status";#N/A,#N/A,TRUE,"Unex Options";#N/A,#N/A,TRUE,"Loss Contracts";#N/A,#N/A,TRUE,"Debooks";#N/A,#N/A,TRUE,"Proposals"}</definedName>
    <definedName name="wrn.WKG1." localSheetId="4" hidden="1">{#N/A,#N/A,FALSE,"Exhibit A";#N/A,#N/A,FALSE,"Schedule"}</definedName>
    <definedName name="wrn.WKG1." localSheetId="6" hidden="1">{#N/A,#N/A,FALSE,"Exhibit A";#N/A,#N/A,FALSE,"Schedule"}</definedName>
    <definedName name="wrn.WKG1." localSheetId="5" hidden="1">{#N/A,#N/A,FALSE,"Exhibit A";#N/A,#N/A,FALSE,"Schedule"}</definedName>
    <definedName name="wrn.WKG1." hidden="1">{#N/A,#N/A,FALSE,"Exhibit A";#N/A,#N/A,FALSE,"Schedule"}</definedName>
    <definedName name="wvcd" localSheetId="4" hidden="1">{#N/A,#N/A,FALSE,"1321";#N/A,#N/A,FALSE,"1324";#N/A,#N/A,FALSE,"1333";#N/A,#N/A,FALSE,"1371"}</definedName>
    <definedName name="wvcd" localSheetId="6" hidden="1">{#N/A,#N/A,FALSE,"1321";#N/A,#N/A,FALSE,"1324";#N/A,#N/A,FALSE,"1333";#N/A,#N/A,FALSE,"1371"}</definedName>
    <definedName name="wvcd" localSheetId="5" hidden="1">{#N/A,#N/A,FALSE,"1321";#N/A,#N/A,FALSE,"1324";#N/A,#N/A,FALSE,"1333";#N/A,#N/A,FALSE,"1371"}</definedName>
    <definedName name="wvcd" hidden="1">{#N/A,#N/A,FALSE,"1321";#N/A,#N/A,FALSE,"1324";#N/A,#N/A,FALSE,"1333";#N/A,#N/A,FALSE,"1371"}</definedName>
    <definedName name="x" localSheetId="4" hidden="1">{#N/A,#N/A,FALSE,"1321";#N/A,#N/A,FALSE,"1324";#N/A,#N/A,FALSE,"1333";#N/A,#N/A,FALSE,"1371"}</definedName>
    <definedName name="x" localSheetId="6" hidden="1">{#N/A,#N/A,FALSE,"1321";#N/A,#N/A,FALSE,"1324";#N/A,#N/A,FALSE,"1333";#N/A,#N/A,FALSE,"1371"}</definedName>
    <definedName name="x" localSheetId="5" hidden="1">{#N/A,#N/A,FALSE,"1321";#N/A,#N/A,FALSE,"1324";#N/A,#N/A,FALSE,"1333";#N/A,#N/A,FALSE,"1371"}</definedName>
    <definedName name="x" hidden="1">{#N/A,#N/A,FALSE,"1321";#N/A,#N/A,FALSE,"1324";#N/A,#N/A,FALSE,"1333";#N/A,#N/A,FALSE,"1371"}</definedName>
    <definedName name="XREF_COLUMN_10" hidden="1">#REF!</definedName>
    <definedName name="XREF_COLUMN_11" hidden="1">#REF!</definedName>
    <definedName name="XREF_COLUMN_12" hidden="1">#REF!</definedName>
    <definedName name="XREF_COLUMN_13" hidden="1">#REF!</definedName>
    <definedName name="XREF_COLUMN_14" hidden="1">#REF!</definedName>
    <definedName name="XREF_COLUMN_15" hidden="1">#REF!</definedName>
    <definedName name="XREF_COLUMN_16" hidden="1">#REF!</definedName>
    <definedName name="XREF_COLUMN_17" hidden="1">#REF!</definedName>
    <definedName name="XREF_COLUMN_4" localSheetId="4" hidden="1">#REF!</definedName>
    <definedName name="XREF_COLUMN_4" localSheetId="6" hidden="1">#REF!</definedName>
    <definedName name="XREF_COLUMN_4" localSheetId="5" hidden="1">#REF!</definedName>
    <definedName name="XREF_COLUMN_4" hidden="1">#REF!</definedName>
    <definedName name="XREF_COLUMN_5" localSheetId="6" hidden="1">#REF!</definedName>
    <definedName name="XREF_COLUMN_5" localSheetId="5" hidden="1">#REF!</definedName>
    <definedName name="XREF_COLUMN_5" hidden="1">#REF!</definedName>
    <definedName name="XREF_COLUMN_6" localSheetId="5" hidden="1">#REF!</definedName>
    <definedName name="XREF_COLUMN_6" hidden="1">#REF!</definedName>
    <definedName name="XREF_COLUMN_7" hidden="1">#REF!</definedName>
    <definedName name="XREF_COLUMN_8" localSheetId="4" hidden="1">#REF!</definedName>
    <definedName name="XREF_COLUMN_8" localSheetId="6" hidden="1">#REF!</definedName>
    <definedName name="XREF_COLUMN_8" localSheetId="5" hidden="1">#REF!</definedName>
    <definedName name="XREF_COLUMN_8" hidden="1">#REF!</definedName>
    <definedName name="XREF_COLUMN_9" localSheetId="4" hidden="1">#REF!</definedName>
    <definedName name="XREF_COLUMN_9" localSheetId="5" hidden="1">#REF!</definedName>
    <definedName name="XREF_COLUMN_9" hidden="1">#REF!</definedName>
    <definedName name="XRefColumnsCount" hidden="1">1</definedName>
    <definedName name="XRefCopy10" localSheetId="4" hidden="1">#REF!</definedName>
    <definedName name="XRefCopy10" localSheetId="6" hidden="1">#REF!</definedName>
    <definedName name="XRefCopy10" localSheetId="5" hidden="1">#REF!</definedName>
    <definedName name="XRefCopy10" hidden="1">#REF!</definedName>
    <definedName name="XRefCopy10Row" localSheetId="4" hidden="1">#REF!</definedName>
    <definedName name="XRefCopy10Row" localSheetId="6" hidden="1">#REF!</definedName>
    <definedName name="XRefCopy10Row" localSheetId="5" hidden="1">#REF!</definedName>
    <definedName name="XRefCopy10Row" hidden="1">#REF!</definedName>
    <definedName name="XRefCopy11" localSheetId="4" hidden="1">#REF!</definedName>
    <definedName name="XRefCopy11" localSheetId="6" hidden="1">#REF!</definedName>
    <definedName name="XRefCopy11" localSheetId="5" hidden="1">#REF!</definedName>
    <definedName name="XRefCopy11" hidden="1">#REF!</definedName>
    <definedName name="XRefCopy12" localSheetId="4" hidden="1">#REF!</definedName>
    <definedName name="XRefCopy12" localSheetId="5" hidden="1">#REF!</definedName>
    <definedName name="XRefCopy12" hidden="1">#REF!</definedName>
    <definedName name="XRefCopy12Row" hidden="1">#REF!</definedName>
    <definedName name="XRefCopy13" localSheetId="4" hidden="1">#REF!</definedName>
    <definedName name="XRefCopy13" localSheetId="6" hidden="1">#REF!</definedName>
    <definedName name="XRefCopy13" localSheetId="5" hidden="1">#REF!</definedName>
    <definedName name="XRefCopy13" hidden="1">#REF!</definedName>
    <definedName name="XRefCopy13Row" hidden="1">#REF!</definedName>
    <definedName name="XRefCopy14" localSheetId="4" hidden="1">#REF!</definedName>
    <definedName name="XRefCopy14" localSheetId="6" hidden="1">#REF!</definedName>
    <definedName name="XRefCopy14" localSheetId="5" hidden="1">#REF!</definedName>
    <definedName name="XRefCopy14" hidden="1">#REF!</definedName>
    <definedName name="XRefCopy14Row" hidden="1">#REF!</definedName>
    <definedName name="XRefCopy15" localSheetId="4" hidden="1">#REF!</definedName>
    <definedName name="XRefCopy15" localSheetId="6" hidden="1">#REF!</definedName>
    <definedName name="XRefCopy15" localSheetId="5" hidden="1">#REF!</definedName>
    <definedName name="XRefCopy15" hidden="1">#REF!</definedName>
    <definedName name="XRefCopy15Row" hidden="1">#REF!</definedName>
    <definedName name="XRefCopy17" localSheetId="4" hidden="1">#REF!</definedName>
    <definedName name="XRefCopy17" localSheetId="6" hidden="1">#REF!</definedName>
    <definedName name="XRefCopy17" localSheetId="5" hidden="1">#REF!</definedName>
    <definedName name="XRefCopy17" hidden="1">#REF!</definedName>
    <definedName name="XRefCopy17Row" hidden="1">#REF!</definedName>
    <definedName name="XRefCopy23Row" localSheetId="4" hidden="1">#REF!</definedName>
    <definedName name="XRefCopy23Row" localSheetId="6" hidden="1">#REF!</definedName>
    <definedName name="XRefCopy23Row" localSheetId="5" hidden="1">#REF!</definedName>
    <definedName name="XRefCopy23Row" hidden="1">#REF!</definedName>
    <definedName name="XRefCopy25" localSheetId="6" hidden="1">#REF!</definedName>
    <definedName name="XRefCopy25" localSheetId="5" hidden="1">#REF!</definedName>
    <definedName name="XRefCopy25" hidden="1">#REF!</definedName>
    <definedName name="XRefCopy25Row" localSheetId="5" hidden="1">#REF!</definedName>
    <definedName name="XRefCopy25Row" hidden="1">#REF!</definedName>
    <definedName name="XRefCopy26" hidden="1">#REF!</definedName>
    <definedName name="XRefCopy26Row" hidden="1">#REF!</definedName>
    <definedName name="XRefCopy27" localSheetId="4" hidden="1">#REF!</definedName>
    <definedName name="XRefCopy27" localSheetId="6" hidden="1">#REF!</definedName>
    <definedName name="XRefCopy27" localSheetId="5" hidden="1">#REF!</definedName>
    <definedName name="XRefCopy27" hidden="1">#REF!</definedName>
    <definedName name="XRefCopy27Row" localSheetId="6" hidden="1">#REF!</definedName>
    <definedName name="XRefCopy27Row" localSheetId="5" hidden="1">#REF!</definedName>
    <definedName name="XRefCopy27Row" hidden="1">#REF!</definedName>
    <definedName name="XRefCopy28" localSheetId="5" hidden="1">#REF!</definedName>
    <definedName name="XRefCopy28" hidden="1">#REF!</definedName>
    <definedName name="XRefCopy29" localSheetId="5" hidden="1">#REF!</definedName>
    <definedName name="XRefCopy29" hidden="1">#REF!</definedName>
    <definedName name="XRefCopy29Row" localSheetId="5" hidden="1">#REF!</definedName>
    <definedName name="XRefCopy29Row" hidden="1">#REF!</definedName>
    <definedName name="XRefCopy30" localSheetId="5" hidden="1">#REF!</definedName>
    <definedName name="XRefCopy30" hidden="1">#REF!</definedName>
    <definedName name="XRefCopy30Row" localSheetId="5" hidden="1">#REF!</definedName>
    <definedName name="XRefCopy30Row" hidden="1">#REF!</definedName>
    <definedName name="XRefCopy31" localSheetId="5" hidden="1">#REF!</definedName>
    <definedName name="XRefCopy31" hidden="1">#REF!</definedName>
    <definedName name="XRefCopy31Row" localSheetId="5" hidden="1">#REF!</definedName>
    <definedName name="XRefCopy31Row" hidden="1">#REF!</definedName>
    <definedName name="XRefCopy32" localSheetId="5" hidden="1">#REF!</definedName>
    <definedName name="XRefCopy32" hidden="1">#REF!</definedName>
    <definedName name="XRefCopy32Row" localSheetId="5" hidden="1">#REF!</definedName>
    <definedName name="XRefCopy32Row" hidden="1">#REF!</definedName>
    <definedName name="XRefCopy33" localSheetId="5" hidden="1">#REF!</definedName>
    <definedName name="XRefCopy33" hidden="1">#REF!</definedName>
    <definedName name="XRefCopy33Row" localSheetId="5" hidden="1">#REF!</definedName>
    <definedName name="XRefCopy33Row" hidden="1">#REF!</definedName>
    <definedName name="XRefCopy34" localSheetId="5" hidden="1">#REF!</definedName>
    <definedName name="XRefCopy34" hidden="1">#REF!</definedName>
    <definedName name="XRefCopy34Row" localSheetId="5" hidden="1">#REF!</definedName>
    <definedName name="XRefCopy34Row" hidden="1">#REF!</definedName>
    <definedName name="XRefCopy35" localSheetId="5" hidden="1">#REF!</definedName>
    <definedName name="XRefCopy35" hidden="1">#REF!</definedName>
    <definedName name="XRefCopy35Row" localSheetId="5" hidden="1">#REF!</definedName>
    <definedName name="XRefCopy35Row" hidden="1">#REF!</definedName>
    <definedName name="XRefCopy36" localSheetId="5" hidden="1">#REF!</definedName>
    <definedName name="XRefCopy36" hidden="1">#REF!</definedName>
    <definedName name="XRefCopy36Row" localSheetId="5" hidden="1">#REF!</definedName>
    <definedName name="XRefCopy36Row" hidden="1">#REF!</definedName>
    <definedName name="XRefCopy37" localSheetId="5" hidden="1">#REF!</definedName>
    <definedName name="XRefCopy37" hidden="1">#REF!</definedName>
    <definedName name="XRefCopy37Row" localSheetId="5" hidden="1">#REF!</definedName>
    <definedName name="XRefCopy37Row" hidden="1">#REF!</definedName>
    <definedName name="XRefCopy38" localSheetId="5" hidden="1">#REF!</definedName>
    <definedName name="XRefCopy38" hidden="1">#REF!</definedName>
    <definedName name="XRefCopy38Row" localSheetId="5" hidden="1">#REF!</definedName>
    <definedName name="XRefCopy38Row" hidden="1">#REF!</definedName>
    <definedName name="XRefCopy39" localSheetId="5" hidden="1">#REF!</definedName>
    <definedName name="XRefCopy39" hidden="1">#REF!</definedName>
    <definedName name="XRefCopy39Row" localSheetId="5" hidden="1">#REF!</definedName>
    <definedName name="XRefCopy39Row" hidden="1">#REF!</definedName>
    <definedName name="XRefCopy4" hidden="1">#REF!</definedName>
    <definedName name="XRefCopy4Row" hidden="1">#REF!</definedName>
    <definedName name="XRefCopy8" localSheetId="4" hidden="1">#REF!</definedName>
    <definedName name="XRefCopy8" localSheetId="6" hidden="1">#REF!</definedName>
    <definedName name="XRefCopy8" localSheetId="5" hidden="1">#REF!</definedName>
    <definedName name="XRefCopy8" hidden="1">#REF!</definedName>
    <definedName name="XRefCopy9" localSheetId="4" hidden="1">#REF!</definedName>
    <definedName name="XRefCopy9" localSheetId="5" hidden="1">#REF!</definedName>
    <definedName name="XRefCopy9" hidden="1">#REF!</definedName>
    <definedName name="XRefCopyRangeCount" hidden="1">6</definedName>
    <definedName name="XRefPaste10" hidden="1">#REF!</definedName>
    <definedName name="XRefPaste10Row" hidden="1">#REF!</definedName>
    <definedName name="XRefPaste11" hidden="1">#REF!</definedName>
    <definedName name="XRefPaste11Row" hidden="1">#REF!</definedName>
    <definedName name="XRefPaste12" hidden="1">#REF!</definedName>
    <definedName name="XRefPaste12Row" hidden="1">#REF!</definedName>
    <definedName name="XRefPaste13" hidden="1">#REF!</definedName>
    <definedName name="XRefPaste13Row" hidden="1">#REF!</definedName>
    <definedName name="XRefPaste14" hidden="1">#REF!</definedName>
    <definedName name="XRefPaste14Row" hidden="1">#REF!</definedName>
    <definedName name="XRefPaste15" hidden="1">#REF!</definedName>
    <definedName name="XRefPaste15Row" hidden="1">#REF!</definedName>
    <definedName name="XRefPaste16" hidden="1">#REF!</definedName>
    <definedName name="XRefPaste16Row" hidden="1">#REF!</definedName>
    <definedName name="XRefPaste17" localSheetId="4" hidden="1">#REF!</definedName>
    <definedName name="XRefPaste17" localSheetId="6" hidden="1">#REF!</definedName>
    <definedName name="XRefPaste17" localSheetId="5" hidden="1">#REF!</definedName>
    <definedName name="XRefPaste17" hidden="1">#REF!</definedName>
    <definedName name="XRefPaste17Row" localSheetId="6" hidden="1">#REF!</definedName>
    <definedName name="XRefPaste17Row" localSheetId="5" hidden="1">#REF!</definedName>
    <definedName name="XRefPaste17Row" hidden="1">#REF!</definedName>
    <definedName name="XRefPaste18" localSheetId="5" hidden="1">#REF!</definedName>
    <definedName name="XRefPaste18" hidden="1">#REF!</definedName>
    <definedName name="XRefPaste18Row" localSheetId="5" hidden="1">#REF!</definedName>
    <definedName name="XRefPaste18Row" hidden="1">#REF!</definedName>
    <definedName name="XRefPaste19" localSheetId="5" hidden="1">#REF!</definedName>
    <definedName name="XRefPaste19" hidden="1">#REF!</definedName>
    <definedName name="XRefPaste19Row" localSheetId="5" hidden="1">#REF!</definedName>
    <definedName name="XRefPaste19Row" hidden="1">#REF!</definedName>
    <definedName name="XRefPaste2" localSheetId="4" hidden="1">#REF!</definedName>
    <definedName name="XRefPaste2" localSheetId="6" hidden="1">#REF!</definedName>
    <definedName name="XRefPaste2" localSheetId="5" hidden="1">#REF!</definedName>
    <definedName name="XRefPaste2" hidden="1">#REF!</definedName>
    <definedName name="XRefPaste20" localSheetId="4" hidden="1">#REF!</definedName>
    <definedName name="XRefPaste20" localSheetId="6" hidden="1">#REF!</definedName>
    <definedName name="XRefPaste20" localSheetId="5" hidden="1">#REF!</definedName>
    <definedName name="XRefPaste20" hidden="1">#REF!</definedName>
    <definedName name="XRefPaste20Row" localSheetId="4" hidden="1">#REF!</definedName>
    <definedName name="XRefPaste20Row" localSheetId="5" hidden="1">#REF!</definedName>
    <definedName name="XRefPaste20Row" hidden="1">#REF!</definedName>
    <definedName name="XRefPaste21" localSheetId="5" hidden="1">#REF!</definedName>
    <definedName name="XRefPaste21" hidden="1">#REF!</definedName>
    <definedName name="XRefPaste21Row" localSheetId="5" hidden="1">#REF!</definedName>
    <definedName name="XRefPaste21Row" hidden="1">#REF!</definedName>
    <definedName name="XRefPaste22" localSheetId="5" hidden="1">#REF!</definedName>
    <definedName name="XRefPaste22" hidden="1">#REF!</definedName>
    <definedName name="XRefPaste22Row" localSheetId="5" hidden="1">#REF!</definedName>
    <definedName name="XRefPaste22Row" hidden="1">#REF!</definedName>
    <definedName name="XRefPaste23" localSheetId="5" hidden="1">#REF!</definedName>
    <definedName name="XRefPaste23" hidden="1">#REF!</definedName>
    <definedName name="XRefPaste23Row" localSheetId="5" hidden="1">#REF!</definedName>
    <definedName name="XRefPaste23Row" hidden="1">#REF!</definedName>
    <definedName name="XRefPaste24" localSheetId="5" hidden="1">#REF!</definedName>
    <definedName name="XRefPaste24" hidden="1">#REF!</definedName>
    <definedName name="XRefPaste24Row" localSheetId="5" hidden="1">#REF!</definedName>
    <definedName name="XRefPaste24Row" hidden="1">#REF!</definedName>
    <definedName name="XRefPaste25" localSheetId="5" hidden="1">#REF!</definedName>
    <definedName name="XRefPaste25" hidden="1">#REF!</definedName>
    <definedName name="XRefPaste25Row" localSheetId="5" hidden="1">#REF!</definedName>
    <definedName name="XRefPaste25Row" hidden="1">#REF!</definedName>
    <definedName name="XRefPaste26" localSheetId="5" hidden="1">#REF!</definedName>
    <definedName name="XRefPaste26" hidden="1">#REF!</definedName>
    <definedName name="XRefPaste26Row" localSheetId="5" hidden="1">#REF!</definedName>
    <definedName name="XRefPaste26Row" hidden="1">#REF!</definedName>
    <definedName name="XRefPaste27" localSheetId="5" hidden="1">#REF!</definedName>
    <definedName name="XRefPaste27" hidden="1">#REF!</definedName>
    <definedName name="XRefPaste27Row" localSheetId="5" hidden="1">#REF!</definedName>
    <definedName name="XRefPaste27Row" hidden="1">#REF!</definedName>
    <definedName name="XRefPaste2Row" localSheetId="4" hidden="1">#REF!</definedName>
    <definedName name="XRefPaste2Row" localSheetId="6" hidden="1">#REF!</definedName>
    <definedName name="XRefPaste2Row" localSheetId="5" hidden="1">#REF!</definedName>
    <definedName name="XRefPaste2Row" hidden="1">#REF!</definedName>
    <definedName name="XRefPaste4" localSheetId="4" hidden="1">#REF!</definedName>
    <definedName name="XRefPaste4" localSheetId="5" hidden="1">#REF!</definedName>
    <definedName name="XRefPaste4" hidden="1">#REF!</definedName>
    <definedName name="XRefPaste5" localSheetId="4" hidden="1">#REF!</definedName>
    <definedName name="XRefPaste5" localSheetId="5" hidden="1">#REF!</definedName>
    <definedName name="XRefPaste5" hidden="1">#REF!</definedName>
    <definedName name="XRefPaste6" localSheetId="4" hidden="1">#REF!</definedName>
    <definedName name="XRefPaste6" localSheetId="5" hidden="1">#REF!</definedName>
    <definedName name="XRefPaste6" hidden="1">#REF!</definedName>
    <definedName name="XRefPaste6Row" hidden="1">#REF!</definedName>
    <definedName name="XRefPaste8" hidden="1">#REF!</definedName>
    <definedName name="XRefPaste8Row" hidden="1">#REF!</definedName>
    <definedName name="XRefPaste9" hidden="1">#REF!</definedName>
    <definedName name="XRefPaste9Row" hidden="1">#REF!</definedName>
    <definedName name="XRefPasteRangeCount" hidden="1">3</definedName>
    <definedName name="Z" localSheetId="4" hidden="1">{#N/A,#N/A,FALSE,"1321";#N/A,#N/A,FALSE,"1324";#N/A,#N/A,FALSE,"1333";#N/A,#N/A,FALSE,"1371"}</definedName>
    <definedName name="Z" localSheetId="6" hidden="1">{#N/A,#N/A,FALSE,"1321";#N/A,#N/A,FALSE,"1324";#N/A,#N/A,FALSE,"1333";#N/A,#N/A,FALSE,"1371"}</definedName>
    <definedName name="Z" localSheetId="5" hidden="1">{#N/A,#N/A,FALSE,"1321";#N/A,#N/A,FALSE,"1324";#N/A,#N/A,FALSE,"1333";#N/A,#N/A,FALSE,"1371"}</definedName>
    <definedName name="Z" hidden="1">{#N/A,#N/A,FALSE,"1321";#N/A,#N/A,FALSE,"1324";#N/A,#N/A,FALSE,"1333";#N/A,#N/A,FALSE,"1371"}</definedName>
    <definedName name="Z_70ACAE61_1F25_11D3_B062_00104BC637D4_.wvu.Cols" hidden="1">#REF!</definedName>
    <definedName name="Z_70ACAE61_1F25_11D3_B062_00104BC637D4_.wvu.PrintArea" hidden="1">#REF!</definedName>
    <definedName name="Z_70ACAE61_1F25_11D3_B062_00104BC637D4_.wvu.PrintTitles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58" i="40" l="1"/>
  <c r="U55" i="40"/>
  <c r="U51" i="40"/>
  <c r="U38" i="40"/>
  <c r="U14" i="40"/>
  <c r="U6" i="40"/>
  <c r="U27" i="40" s="1"/>
  <c r="U60" i="39"/>
  <c r="U52" i="39"/>
  <c r="U41" i="39"/>
  <c r="U27" i="39"/>
  <c r="U23" i="39"/>
  <c r="U11" i="39"/>
  <c r="V12" i="12"/>
  <c r="V7" i="12"/>
  <c r="V10" i="12" s="1"/>
  <c r="V17" i="12" s="1"/>
  <c r="V21" i="12" s="1"/>
  <c r="V12" i="11"/>
  <c r="V7" i="11"/>
  <c r="V10" i="11" s="1"/>
  <c r="V17" i="11" s="1"/>
  <c r="V21" i="11" s="1"/>
  <c r="V22" i="8"/>
  <c r="V16" i="8"/>
  <c r="V9" i="8"/>
  <c r="V7" i="8"/>
  <c r="V14" i="8" s="1"/>
  <c r="BZ58" i="40"/>
  <c r="AI58" i="40"/>
  <c r="AD58" i="40"/>
  <c r="AC58" i="40"/>
  <c r="AB58" i="40"/>
  <c r="X58" i="40"/>
  <c r="W58" i="40"/>
  <c r="M58" i="40"/>
  <c r="I58" i="40"/>
  <c r="E58" i="40"/>
  <c r="T56" i="40"/>
  <c r="S56" i="40"/>
  <c r="R56" i="40"/>
  <c r="P56" i="40"/>
  <c r="O56" i="40"/>
  <c r="P55" i="40" s="1"/>
  <c r="P58" i="40" s="1"/>
  <c r="N56" i="40"/>
  <c r="O55" i="40" s="1"/>
  <c r="L56" i="40"/>
  <c r="K56" i="40"/>
  <c r="J56" i="40"/>
  <c r="K55" i="40" s="1"/>
  <c r="H56" i="40"/>
  <c r="G56" i="40"/>
  <c r="F56" i="40"/>
  <c r="AK55" i="40"/>
  <c r="AK58" i="40" s="1"/>
  <c r="AJ55" i="40"/>
  <c r="AJ58" i="40" s="1"/>
  <c r="AE55" i="40"/>
  <c r="AE58" i="40" s="1"/>
  <c r="Y55" i="40"/>
  <c r="Y58" i="40" s="1"/>
  <c r="T55" i="40"/>
  <c r="S55" i="40"/>
  <c r="R55" i="40"/>
  <c r="R58" i="40" s="1"/>
  <c r="Q55" i="40"/>
  <c r="Q58" i="40" s="1"/>
  <c r="N55" i="40"/>
  <c r="L55" i="40"/>
  <c r="J55" i="40"/>
  <c r="G55" i="40"/>
  <c r="F55" i="40"/>
  <c r="BZ51" i="40"/>
  <c r="AJ51" i="40"/>
  <c r="AI51" i="40"/>
  <c r="AD51" i="40"/>
  <c r="P51" i="40" s="1"/>
  <c r="AC51" i="40"/>
  <c r="AB51" i="40"/>
  <c r="H51" i="40" s="1"/>
  <c r="Z51" i="40"/>
  <c r="X51" i="40"/>
  <c r="W51" i="40"/>
  <c r="Q51" i="40"/>
  <c r="M51" i="40"/>
  <c r="I51" i="40"/>
  <c r="E51" i="40"/>
  <c r="T50" i="40"/>
  <c r="S50" i="40"/>
  <c r="R50" i="40"/>
  <c r="P50" i="40"/>
  <c r="O50" i="40"/>
  <c r="N50" i="40"/>
  <c r="L50" i="40"/>
  <c r="K50" i="40"/>
  <c r="J50" i="40"/>
  <c r="H50" i="40"/>
  <c r="G50" i="40"/>
  <c r="F50" i="40"/>
  <c r="T49" i="40"/>
  <c r="S49" i="40"/>
  <c r="R49" i="40"/>
  <c r="P49" i="40"/>
  <c r="O49" i="40"/>
  <c r="T48" i="40"/>
  <c r="S48" i="40"/>
  <c r="R48" i="40"/>
  <c r="P48" i="40"/>
  <c r="O48" i="40"/>
  <c r="N48" i="40"/>
  <c r="L48" i="40"/>
  <c r="K48" i="40"/>
  <c r="J48" i="40"/>
  <c r="H48" i="40"/>
  <c r="G48" i="40"/>
  <c r="F48" i="40"/>
  <c r="T47" i="40"/>
  <c r="S47" i="40"/>
  <c r="R47" i="40"/>
  <c r="P47" i="40"/>
  <c r="O47" i="40"/>
  <c r="N47" i="40"/>
  <c r="L47" i="40"/>
  <c r="K47" i="40"/>
  <c r="J47" i="40"/>
  <c r="H47" i="40"/>
  <c r="G47" i="40"/>
  <c r="F47" i="40"/>
  <c r="S46" i="40"/>
  <c r="T46" i="40"/>
  <c r="R46" i="40"/>
  <c r="P46" i="40"/>
  <c r="O46" i="40"/>
  <c r="N46" i="40"/>
  <c r="L46" i="40"/>
  <c r="K46" i="40"/>
  <c r="J46" i="40"/>
  <c r="H46" i="40"/>
  <c r="G46" i="40"/>
  <c r="F46" i="40"/>
  <c r="T45" i="40"/>
  <c r="R45" i="40"/>
  <c r="L45" i="40"/>
  <c r="H45" i="40"/>
  <c r="T44" i="40"/>
  <c r="Y44" i="40"/>
  <c r="Y51" i="40" s="1"/>
  <c r="S44" i="40"/>
  <c r="R44" i="40"/>
  <c r="P44" i="40"/>
  <c r="O44" i="40"/>
  <c r="N44" i="40"/>
  <c r="L44" i="40"/>
  <c r="K44" i="40"/>
  <c r="J44" i="40"/>
  <c r="H44" i="40"/>
  <c r="G44" i="40"/>
  <c r="F44" i="40"/>
  <c r="T43" i="40"/>
  <c r="S43" i="40"/>
  <c r="R43" i="40"/>
  <c r="P43" i="40"/>
  <c r="O43" i="40"/>
  <c r="N43" i="40"/>
  <c r="L43" i="40"/>
  <c r="K43" i="40"/>
  <c r="J43" i="40"/>
  <c r="H43" i="40"/>
  <c r="G43" i="40"/>
  <c r="F43" i="40"/>
  <c r="AE51" i="40"/>
  <c r="S42" i="40"/>
  <c r="R42" i="40"/>
  <c r="P42" i="40"/>
  <c r="O42" i="40"/>
  <c r="N42" i="40"/>
  <c r="L42" i="40"/>
  <c r="K42" i="40"/>
  <c r="J42" i="40"/>
  <c r="H42" i="40"/>
  <c r="G42" i="40"/>
  <c r="F42" i="40"/>
  <c r="AK51" i="40"/>
  <c r="S41" i="40"/>
  <c r="R41" i="40"/>
  <c r="P41" i="40"/>
  <c r="O41" i="40"/>
  <c r="N41" i="40"/>
  <c r="L41" i="40"/>
  <c r="K41" i="40"/>
  <c r="J41" i="40"/>
  <c r="H41" i="40"/>
  <c r="G41" i="40"/>
  <c r="F41" i="40"/>
  <c r="BZ38" i="40"/>
  <c r="AJ38" i="40"/>
  <c r="AI38" i="40"/>
  <c r="AD38" i="40"/>
  <c r="AC38" i="40"/>
  <c r="AB38" i="40"/>
  <c r="Z38" i="40"/>
  <c r="Y38" i="40"/>
  <c r="X38" i="40"/>
  <c r="W38" i="40"/>
  <c r="Q38" i="40"/>
  <c r="M38" i="40"/>
  <c r="I38" i="40"/>
  <c r="H38" i="40"/>
  <c r="E38" i="40"/>
  <c r="T37" i="40"/>
  <c r="S37" i="40"/>
  <c r="R37" i="40"/>
  <c r="P37" i="40"/>
  <c r="O37" i="40"/>
  <c r="N37" i="40"/>
  <c r="L37" i="40"/>
  <c r="K37" i="40"/>
  <c r="J37" i="40"/>
  <c r="H37" i="40"/>
  <c r="G37" i="40"/>
  <c r="F37" i="40"/>
  <c r="T36" i="40"/>
  <c r="S36" i="40"/>
  <c r="R36" i="40"/>
  <c r="P36" i="40"/>
  <c r="O36" i="40"/>
  <c r="N36" i="40"/>
  <c r="L36" i="40"/>
  <c r="K36" i="40"/>
  <c r="J36" i="40"/>
  <c r="H36" i="40"/>
  <c r="G36" i="40"/>
  <c r="F36" i="40"/>
  <c r="T35" i="40"/>
  <c r="S35" i="40"/>
  <c r="R35" i="40"/>
  <c r="P35" i="40"/>
  <c r="O35" i="40"/>
  <c r="N35" i="40"/>
  <c r="L35" i="40"/>
  <c r="K35" i="40"/>
  <c r="J35" i="40"/>
  <c r="H35" i="40"/>
  <c r="G35" i="40"/>
  <c r="F35" i="40"/>
  <c r="T34" i="40"/>
  <c r="S34" i="40"/>
  <c r="R34" i="40"/>
  <c r="P34" i="40"/>
  <c r="O34" i="40"/>
  <c r="N34" i="40"/>
  <c r="L34" i="40"/>
  <c r="K34" i="40"/>
  <c r="J34" i="40"/>
  <c r="H34" i="40"/>
  <c r="G34" i="40"/>
  <c r="F34" i="40"/>
  <c r="T33" i="40"/>
  <c r="S33" i="40"/>
  <c r="R33" i="40"/>
  <c r="P33" i="40"/>
  <c r="O33" i="40"/>
  <c r="N33" i="40"/>
  <c r="L33" i="40"/>
  <c r="K33" i="40"/>
  <c r="J33" i="40"/>
  <c r="H33" i="40"/>
  <c r="G33" i="40"/>
  <c r="F33" i="40"/>
  <c r="AK38" i="40"/>
  <c r="S32" i="40"/>
  <c r="R32" i="40"/>
  <c r="P32" i="40"/>
  <c r="O32" i="40"/>
  <c r="N32" i="40"/>
  <c r="L32" i="40"/>
  <c r="K32" i="40"/>
  <c r="J32" i="40"/>
  <c r="H32" i="40"/>
  <c r="G32" i="40"/>
  <c r="F32" i="40"/>
  <c r="S31" i="40"/>
  <c r="T31" i="40"/>
  <c r="R31" i="40"/>
  <c r="P31" i="40"/>
  <c r="O31" i="40"/>
  <c r="N31" i="40"/>
  <c r="L31" i="40"/>
  <c r="K31" i="40"/>
  <c r="J31" i="40"/>
  <c r="H31" i="40"/>
  <c r="G31" i="40"/>
  <c r="F31" i="40"/>
  <c r="AE38" i="40"/>
  <c r="S30" i="40"/>
  <c r="R30" i="40"/>
  <c r="P30" i="40"/>
  <c r="O30" i="40"/>
  <c r="N30" i="40"/>
  <c r="L30" i="40"/>
  <c r="K30" i="40"/>
  <c r="J30" i="40"/>
  <c r="H30" i="40"/>
  <c r="G30" i="40"/>
  <c r="F30" i="40"/>
  <c r="T26" i="40"/>
  <c r="S26" i="40"/>
  <c r="R26" i="40"/>
  <c r="P26" i="40"/>
  <c r="O26" i="40"/>
  <c r="N26" i="40"/>
  <c r="L26" i="40"/>
  <c r="K26" i="40"/>
  <c r="J26" i="40"/>
  <c r="H26" i="40"/>
  <c r="G26" i="40"/>
  <c r="F26" i="40"/>
  <c r="T25" i="40"/>
  <c r="S25" i="40"/>
  <c r="R25" i="40"/>
  <c r="P25" i="40"/>
  <c r="O25" i="40"/>
  <c r="N25" i="40"/>
  <c r="L25" i="40"/>
  <c r="K25" i="40"/>
  <c r="J25" i="40"/>
  <c r="H25" i="40"/>
  <c r="G25" i="40"/>
  <c r="F25" i="40"/>
  <c r="T24" i="40"/>
  <c r="S24" i="40"/>
  <c r="R24" i="40"/>
  <c r="P24" i="40"/>
  <c r="O24" i="40"/>
  <c r="N24" i="40"/>
  <c r="L24" i="40"/>
  <c r="K24" i="40"/>
  <c r="J24" i="40"/>
  <c r="H24" i="40"/>
  <c r="G24" i="40"/>
  <c r="F24" i="40"/>
  <c r="T23" i="40"/>
  <c r="S23" i="40"/>
  <c r="R23" i="40"/>
  <c r="P23" i="40"/>
  <c r="O23" i="40"/>
  <c r="N23" i="40"/>
  <c r="L23" i="40"/>
  <c r="K23" i="40"/>
  <c r="J23" i="40"/>
  <c r="H23" i="40"/>
  <c r="G23" i="40"/>
  <c r="F23" i="40"/>
  <c r="T22" i="40"/>
  <c r="S22" i="40"/>
  <c r="R22" i="40"/>
  <c r="P22" i="40"/>
  <c r="O22" i="40"/>
  <c r="N22" i="40"/>
  <c r="L22" i="40"/>
  <c r="K22" i="40"/>
  <c r="J22" i="40"/>
  <c r="H22" i="40"/>
  <c r="G22" i="40"/>
  <c r="F22" i="40"/>
  <c r="T21" i="40"/>
  <c r="S21" i="40"/>
  <c r="R21" i="40"/>
  <c r="P21" i="40"/>
  <c r="O21" i="40"/>
  <c r="N21" i="40"/>
  <c r="L21" i="40"/>
  <c r="K21" i="40"/>
  <c r="J21" i="40"/>
  <c r="H21" i="40"/>
  <c r="G21" i="40"/>
  <c r="F21" i="40"/>
  <c r="T20" i="40"/>
  <c r="S20" i="40"/>
  <c r="R20" i="40"/>
  <c r="P20" i="40"/>
  <c r="O20" i="40"/>
  <c r="N20" i="40"/>
  <c r="L20" i="40"/>
  <c r="K20" i="40"/>
  <c r="J20" i="40"/>
  <c r="H20" i="40"/>
  <c r="G20" i="40"/>
  <c r="F20" i="40"/>
  <c r="T19" i="40"/>
  <c r="S19" i="40"/>
  <c r="R19" i="40"/>
  <c r="P19" i="40"/>
  <c r="O19" i="40"/>
  <c r="N19" i="40"/>
  <c r="L19" i="40"/>
  <c r="K19" i="40"/>
  <c r="J19" i="40"/>
  <c r="H19" i="40"/>
  <c r="G19" i="40"/>
  <c r="F19" i="40"/>
  <c r="T18" i="40"/>
  <c r="S18" i="40"/>
  <c r="R18" i="40"/>
  <c r="P18" i="40"/>
  <c r="O18" i="40"/>
  <c r="N18" i="40"/>
  <c r="L18" i="40"/>
  <c r="K18" i="40"/>
  <c r="J18" i="40"/>
  <c r="H18" i="40"/>
  <c r="G18" i="40"/>
  <c r="F18" i="40"/>
  <c r="T17" i="40"/>
  <c r="AE14" i="40"/>
  <c r="R17" i="40"/>
  <c r="P17" i="40"/>
  <c r="O17" i="40"/>
  <c r="N17" i="40"/>
  <c r="L17" i="40"/>
  <c r="K17" i="40"/>
  <c r="J17" i="40"/>
  <c r="H17" i="40"/>
  <c r="G17" i="40"/>
  <c r="F17" i="40"/>
  <c r="T16" i="40"/>
  <c r="S16" i="40"/>
  <c r="R16" i="40"/>
  <c r="P16" i="40"/>
  <c r="O16" i="40"/>
  <c r="N16" i="40"/>
  <c r="L16" i="40"/>
  <c r="K16" i="40"/>
  <c r="J16" i="40"/>
  <c r="H16" i="40"/>
  <c r="G16" i="40"/>
  <c r="F16" i="40"/>
  <c r="AK14" i="40"/>
  <c r="S15" i="40"/>
  <c r="T15" i="40"/>
  <c r="R15" i="40"/>
  <c r="P15" i="40"/>
  <c r="O15" i="40"/>
  <c r="N15" i="40"/>
  <c r="L15" i="40"/>
  <c r="K15" i="40"/>
  <c r="J15" i="40"/>
  <c r="H15" i="40"/>
  <c r="G15" i="40"/>
  <c r="F15" i="40"/>
  <c r="CE14" i="40"/>
  <c r="CD14" i="40"/>
  <c r="BZ14" i="40"/>
  <c r="AJ14" i="40"/>
  <c r="AI14" i="40"/>
  <c r="AH14" i="40"/>
  <c r="AG14" i="40"/>
  <c r="AD14" i="40"/>
  <c r="AC14" i="40"/>
  <c r="AB14" i="40"/>
  <c r="Z14" i="40"/>
  <c r="Y14" i="40"/>
  <c r="X14" i="40"/>
  <c r="W14" i="40"/>
  <c r="Q14" i="40"/>
  <c r="M14" i="40"/>
  <c r="I14" i="40"/>
  <c r="E14" i="40"/>
  <c r="T13" i="40"/>
  <c r="S13" i="40"/>
  <c r="R13" i="40"/>
  <c r="P13" i="40"/>
  <c r="O13" i="40"/>
  <c r="N13" i="40"/>
  <c r="L13" i="40"/>
  <c r="K13" i="40"/>
  <c r="J13" i="40"/>
  <c r="H13" i="40"/>
  <c r="G13" i="40"/>
  <c r="F13" i="40"/>
  <c r="T12" i="40"/>
  <c r="S12" i="40"/>
  <c r="R12" i="40"/>
  <c r="P12" i="40"/>
  <c r="O12" i="40"/>
  <c r="N12" i="40"/>
  <c r="L12" i="40"/>
  <c r="K12" i="40"/>
  <c r="J12" i="40"/>
  <c r="H12" i="40"/>
  <c r="G12" i="40"/>
  <c r="F12" i="40"/>
  <c r="T11" i="40"/>
  <c r="S11" i="40"/>
  <c r="R11" i="40"/>
  <c r="P11" i="40"/>
  <c r="O11" i="40"/>
  <c r="N11" i="40"/>
  <c r="L11" i="40"/>
  <c r="K11" i="40"/>
  <c r="J11" i="40"/>
  <c r="H11" i="40"/>
  <c r="G11" i="40"/>
  <c r="F11" i="40"/>
  <c r="T9" i="40"/>
  <c r="S9" i="40"/>
  <c r="R9" i="40"/>
  <c r="P9" i="40"/>
  <c r="O9" i="40"/>
  <c r="N9" i="40"/>
  <c r="L9" i="40"/>
  <c r="K9" i="40"/>
  <c r="J9" i="40"/>
  <c r="H9" i="40"/>
  <c r="G9" i="40"/>
  <c r="F9" i="40"/>
  <c r="T8" i="40"/>
  <c r="S8" i="40"/>
  <c r="R8" i="40"/>
  <c r="P8" i="40"/>
  <c r="O8" i="40"/>
  <c r="N8" i="40"/>
  <c r="L8" i="40"/>
  <c r="K8" i="40"/>
  <c r="J8" i="40"/>
  <c r="H8" i="40"/>
  <c r="G8" i="40"/>
  <c r="F8" i="40"/>
  <c r="AK6" i="40"/>
  <c r="S7" i="40"/>
  <c r="R7" i="40"/>
  <c r="P7" i="40"/>
  <c r="O7" i="40"/>
  <c r="N7" i="40"/>
  <c r="L7" i="40"/>
  <c r="K7" i="40"/>
  <c r="J7" i="40"/>
  <c r="H7" i="40"/>
  <c r="G7" i="40"/>
  <c r="F7" i="40"/>
  <c r="CE6" i="40"/>
  <c r="CD6" i="40"/>
  <c r="BZ6" i="40"/>
  <c r="BZ27" i="40" s="1"/>
  <c r="AJ6" i="40"/>
  <c r="AI6" i="40"/>
  <c r="AI27" i="40" s="1"/>
  <c r="AH6" i="40"/>
  <c r="AD6" i="40"/>
  <c r="AC6" i="40"/>
  <c r="AB6" i="40"/>
  <c r="H6" i="40" s="1"/>
  <c r="Z6" i="40"/>
  <c r="Y6" i="40"/>
  <c r="Y27" i="40" s="1"/>
  <c r="X6" i="40"/>
  <c r="W6" i="40"/>
  <c r="Q6" i="40"/>
  <c r="M6" i="40"/>
  <c r="I6" i="40"/>
  <c r="I27" i="40" s="1"/>
  <c r="E6" i="40"/>
  <c r="T5" i="40"/>
  <c r="S5" i="40"/>
  <c r="R5" i="40"/>
  <c r="P5" i="40"/>
  <c r="O5" i="40"/>
  <c r="N5" i="40"/>
  <c r="L5" i="40"/>
  <c r="K5" i="40"/>
  <c r="J5" i="40"/>
  <c r="H5" i="40"/>
  <c r="G5" i="40"/>
  <c r="F5" i="40"/>
  <c r="R60" i="39"/>
  <c r="Q60" i="39"/>
  <c r="P60" i="39"/>
  <c r="O60" i="39"/>
  <c r="N60" i="39"/>
  <c r="M60" i="39"/>
  <c r="L60" i="39"/>
  <c r="K60" i="39"/>
  <c r="K62" i="39" s="1"/>
  <c r="J60" i="39"/>
  <c r="I60" i="39"/>
  <c r="H60" i="39"/>
  <c r="G60" i="39"/>
  <c r="F60" i="39"/>
  <c r="E60" i="39"/>
  <c r="T60" i="39"/>
  <c r="S60" i="39"/>
  <c r="R52" i="39"/>
  <c r="Q52" i="39"/>
  <c r="P52" i="39"/>
  <c r="O52" i="39"/>
  <c r="N52" i="39"/>
  <c r="M52" i="39"/>
  <c r="L52" i="39"/>
  <c r="K52" i="39"/>
  <c r="J52" i="39"/>
  <c r="I52" i="39"/>
  <c r="H52" i="39"/>
  <c r="G52" i="39"/>
  <c r="F52" i="39"/>
  <c r="E52" i="39"/>
  <c r="R41" i="39"/>
  <c r="Q41" i="39"/>
  <c r="P41" i="39"/>
  <c r="O41" i="39"/>
  <c r="N41" i="39"/>
  <c r="M41" i="39"/>
  <c r="L41" i="39"/>
  <c r="K41" i="39"/>
  <c r="J41" i="39"/>
  <c r="I41" i="39"/>
  <c r="H41" i="39"/>
  <c r="H62" i="39" s="1"/>
  <c r="G41" i="39"/>
  <c r="G62" i="39" s="1"/>
  <c r="F41" i="39"/>
  <c r="E41" i="39"/>
  <c r="O27" i="39"/>
  <c r="N27" i="39"/>
  <c r="M27" i="39"/>
  <c r="K27" i="39"/>
  <c r="J27" i="39"/>
  <c r="I27" i="39"/>
  <c r="H27" i="39"/>
  <c r="G27" i="39"/>
  <c r="F27" i="39"/>
  <c r="E27" i="39"/>
  <c r="R23" i="39"/>
  <c r="Q23" i="39"/>
  <c r="P23" i="39"/>
  <c r="O23" i="39"/>
  <c r="N23" i="39"/>
  <c r="N25" i="39" s="1"/>
  <c r="M23" i="39"/>
  <c r="M25" i="39" s="1"/>
  <c r="L23" i="39"/>
  <c r="L25" i="39" s="1"/>
  <c r="K23" i="39"/>
  <c r="J23" i="39"/>
  <c r="I23" i="39"/>
  <c r="H23" i="39"/>
  <c r="G23" i="39"/>
  <c r="F23" i="39"/>
  <c r="F25" i="39" s="1"/>
  <c r="E23" i="39"/>
  <c r="R11" i="39"/>
  <c r="R25" i="39" s="1"/>
  <c r="Q11" i="39"/>
  <c r="Q25" i="39" s="1"/>
  <c r="P11" i="39"/>
  <c r="P25" i="39" s="1"/>
  <c r="O11" i="39"/>
  <c r="N11" i="39"/>
  <c r="M11" i="39"/>
  <c r="L11" i="39"/>
  <c r="K11" i="39"/>
  <c r="K25" i="39" s="1"/>
  <c r="J11" i="39"/>
  <c r="J25" i="39" s="1"/>
  <c r="I11" i="39"/>
  <c r="I25" i="39" s="1"/>
  <c r="H11" i="39"/>
  <c r="H25" i="39" s="1"/>
  <c r="G11" i="39"/>
  <c r="F11" i="39"/>
  <c r="E11" i="39"/>
  <c r="E25" i="39" s="1"/>
  <c r="M8" i="37"/>
  <c r="U53" i="40" l="1"/>
  <c r="Z27" i="40"/>
  <c r="J38" i="40"/>
  <c r="O38" i="40"/>
  <c r="G58" i="40"/>
  <c r="T58" i="40"/>
  <c r="T14" i="40"/>
  <c r="S38" i="40"/>
  <c r="Z55" i="40"/>
  <c r="Z58" i="40" s="1"/>
  <c r="K58" i="40"/>
  <c r="L38" i="40"/>
  <c r="L6" i="40"/>
  <c r="G14" i="40"/>
  <c r="N58" i="40"/>
  <c r="L58" i="40"/>
  <c r="O6" i="40"/>
  <c r="L14" i="40"/>
  <c r="O58" i="40"/>
  <c r="J58" i="40"/>
  <c r="J6" i="40"/>
  <c r="K38" i="40"/>
  <c r="Q27" i="40"/>
  <c r="Q53" i="40" s="1"/>
  <c r="O14" i="40"/>
  <c r="F58" i="40"/>
  <c r="AJ27" i="40"/>
  <c r="P27" i="40" s="1"/>
  <c r="S58" i="40"/>
  <c r="U62" i="39"/>
  <c r="U25" i="39"/>
  <c r="V29" i="8"/>
  <c r="V20" i="8"/>
  <c r="V25" i="8" s="1"/>
  <c r="AD27" i="40"/>
  <c r="AD53" i="40" s="1"/>
  <c r="H14" i="40"/>
  <c r="K14" i="40"/>
  <c r="J14" i="40"/>
  <c r="J27" i="40" s="1"/>
  <c r="AH27" i="40"/>
  <c r="F14" i="40"/>
  <c r="CD27" i="40"/>
  <c r="S14" i="40"/>
  <c r="N14" i="40"/>
  <c r="P14" i="40"/>
  <c r="CE27" i="40"/>
  <c r="R14" i="40"/>
  <c r="E27" i="40"/>
  <c r="E53" i="40" s="1"/>
  <c r="N6" i="40"/>
  <c r="F6" i="40"/>
  <c r="M27" i="40"/>
  <c r="M53" i="40" s="1"/>
  <c r="P6" i="40"/>
  <c r="R6" i="40"/>
  <c r="W27" i="40"/>
  <c r="W53" i="40" s="1"/>
  <c r="R51" i="40"/>
  <c r="J51" i="40"/>
  <c r="N51" i="40"/>
  <c r="F51" i="40"/>
  <c r="T38" i="40"/>
  <c r="N38" i="40"/>
  <c r="P38" i="40"/>
  <c r="F38" i="40"/>
  <c r="R38" i="40"/>
  <c r="G38" i="40"/>
  <c r="AI53" i="40"/>
  <c r="T51" i="40"/>
  <c r="I53" i="40"/>
  <c r="AJ53" i="40"/>
  <c r="S51" i="40"/>
  <c r="Y53" i="40"/>
  <c r="BZ53" i="40"/>
  <c r="AK27" i="40"/>
  <c r="Z53" i="40"/>
  <c r="K6" i="40"/>
  <c r="T30" i="40"/>
  <c r="T42" i="40"/>
  <c r="K51" i="40"/>
  <c r="AE6" i="40"/>
  <c r="T6" i="40" s="1"/>
  <c r="L51" i="40"/>
  <c r="X27" i="40"/>
  <c r="X53" i="40" s="1"/>
  <c r="AB27" i="40"/>
  <c r="AB53" i="40" s="1"/>
  <c r="T41" i="40"/>
  <c r="AC27" i="40"/>
  <c r="G6" i="40"/>
  <c r="T7" i="40"/>
  <c r="S17" i="40"/>
  <c r="T32" i="40"/>
  <c r="G51" i="40"/>
  <c r="O51" i="40"/>
  <c r="H55" i="40"/>
  <c r="H58" i="40" s="1"/>
  <c r="E62" i="39"/>
  <c r="M62" i="39"/>
  <c r="S23" i="39"/>
  <c r="G25" i="39"/>
  <c r="O25" i="39"/>
  <c r="L62" i="39"/>
  <c r="T52" i="39"/>
  <c r="T62" i="39" s="1"/>
  <c r="F62" i="39"/>
  <c r="N62" i="39"/>
  <c r="T23" i="39"/>
  <c r="O62" i="39"/>
  <c r="S52" i="39"/>
  <c r="P62" i="39"/>
  <c r="T11" i="39"/>
  <c r="T25" i="39" s="1"/>
  <c r="S41" i="39"/>
  <c r="I62" i="39"/>
  <c r="Q62" i="39"/>
  <c r="S11" i="39"/>
  <c r="T41" i="39"/>
  <c r="J62" i="39"/>
  <c r="R62" i="39"/>
  <c r="S25" i="39"/>
  <c r="S62" i="39"/>
  <c r="O27" i="40" l="1"/>
  <c r="N27" i="40"/>
  <c r="F27" i="40"/>
  <c r="F53" i="40" s="1"/>
  <c r="J53" i="40"/>
  <c r="G27" i="40"/>
  <c r="R27" i="40"/>
  <c r="R53" i="40" s="1"/>
  <c r="N53" i="40"/>
  <c r="K27" i="40"/>
  <c r="AC53" i="40"/>
  <c r="H53" i="40"/>
  <c r="G53" i="40"/>
  <c r="H27" i="40"/>
  <c r="O53" i="40"/>
  <c r="L27" i="40"/>
  <c r="AK53" i="40"/>
  <c r="AE27" i="40"/>
  <c r="T27" i="40" s="1"/>
  <c r="S6" i="40"/>
  <c r="P53" i="40"/>
  <c r="S27" i="40" l="1"/>
  <c r="AE53" i="40"/>
  <c r="S53" i="40" s="1"/>
  <c r="K53" i="40"/>
  <c r="L53" i="40"/>
  <c r="T53" i="40" l="1"/>
</calcChain>
</file>

<file path=xl/sharedStrings.xml><?xml version="1.0" encoding="utf-8"?>
<sst xmlns="http://schemas.openxmlformats.org/spreadsheetml/2006/main" count="434" uniqueCount="237">
  <si>
    <t>4T19</t>
  </si>
  <si>
    <t>4T18</t>
  </si>
  <si>
    <t>EBITDA</t>
  </si>
  <si>
    <t>Custo dos serviços prestados</t>
  </si>
  <si>
    <t>RECEITA OPERACIONAL LÍQUIDA</t>
  </si>
  <si>
    <t>LUCRO BRUTO</t>
  </si>
  <si>
    <t>RECEITAS (DESPESAS) OPERACIONAIS</t>
  </si>
  <si>
    <t>Com vendas</t>
  </si>
  <si>
    <t>Gerais e administrativas</t>
  </si>
  <si>
    <t>Outras receitas (despesas) operacionais, líquidas</t>
  </si>
  <si>
    <t>LUCRO ANTES DO RESULTADO FINANCEIRO, IMPOSTO DE RENDA E CONTRIBUIÇÃO SOCIAL</t>
  </si>
  <si>
    <t>RESULTADO FINANCEIRO</t>
  </si>
  <si>
    <t>Receitas financeiras</t>
  </si>
  <si>
    <t>Despesas financeiras</t>
  </si>
  <si>
    <t>LUCRO ANTES DO IMPOSTO DE RENDA E CONTRIBUIÇÃO SOCIAL</t>
  </si>
  <si>
    <t>IMPOSTO DE RENDA E CONTRIBUIÇÃO SOCIAL</t>
  </si>
  <si>
    <t xml:space="preserve">Correntes </t>
  </si>
  <si>
    <t>Diferidos</t>
  </si>
  <si>
    <t>LUCRO LÍQUIDO DO PERÍODO</t>
  </si>
  <si>
    <t>Impostos a recuperar</t>
  </si>
  <si>
    <t>Outros ativos</t>
  </si>
  <si>
    <t>Depósitos judiciais</t>
  </si>
  <si>
    <t>Fornecedores</t>
  </si>
  <si>
    <t>Pessoal, encargos e benefícios sociais</t>
  </si>
  <si>
    <t>Outros tributos a recolher</t>
  </si>
  <si>
    <t>Serviços a prestar</t>
  </si>
  <si>
    <t>Recebimentos a repassar</t>
  </si>
  <si>
    <t>Outros passivos</t>
  </si>
  <si>
    <t>Fluxo de caixa das atividades operacionais</t>
  </si>
  <si>
    <t>Depreciação e amortização</t>
  </si>
  <si>
    <t>Resultado da equivalência patrimonial</t>
  </si>
  <si>
    <t>Plano de opção de compra de ações</t>
  </si>
  <si>
    <t>Provisões e outros ajustes</t>
  </si>
  <si>
    <t>Contas a receber de clientes</t>
  </si>
  <si>
    <t>Transações com relacionadas, líquidas</t>
  </si>
  <si>
    <t>Imposto de renda e contribuição social pagos</t>
  </si>
  <si>
    <t>Caixa líquido proveniente das atividades operacionais</t>
  </si>
  <si>
    <t xml:space="preserve"> </t>
  </si>
  <si>
    <t>Fluxo de caixa das atividades de investimento</t>
  </si>
  <si>
    <t>Aquisição de bens para o imobilizado</t>
  </si>
  <si>
    <t>Contas a pagar por aquisição de participação societária</t>
  </si>
  <si>
    <t>Aumento de capital em controlada</t>
  </si>
  <si>
    <t>Venda de participação societária</t>
  </si>
  <si>
    <t>Aquisição e desenvolvimento de ativo intangível</t>
  </si>
  <si>
    <t>Caixa líquido utilizado nas atividades de investimento</t>
  </si>
  <si>
    <t>Fluxo de caixa das atividades de financiamento</t>
  </si>
  <si>
    <t>Integralização de capital</t>
  </si>
  <si>
    <t>Captação de empréstimos e financiamentos</t>
  </si>
  <si>
    <t>Aplicação Financeira Restrita</t>
  </si>
  <si>
    <t>Empréstimos e financiamentos pagos</t>
  </si>
  <si>
    <t>Derivativos pagos e recebidos</t>
  </si>
  <si>
    <t>Dividendos e juros sobre capital próprio pagos</t>
  </si>
  <si>
    <t>Fianças bancárias pagas</t>
  </si>
  <si>
    <t>Aumento (redução) líquido no caixa e equivalentes de caixa</t>
  </si>
  <si>
    <t xml:space="preserve"> Despesas de depreciação e amortização </t>
  </si>
  <si>
    <r>
      <t xml:space="preserve">DEMONSTRAÇÕES DO RESULTADO
</t>
    </r>
    <r>
      <rPr>
        <sz val="8"/>
        <color theme="0"/>
        <rFont val="Segoe UI"/>
        <family val="2"/>
      </rPr>
      <t>(em R$ milhões)</t>
    </r>
  </si>
  <si>
    <t>Marcação a mercado de derivativos</t>
  </si>
  <si>
    <t>RECEITA OPERACIONAL BRUTA, LÍQ. ABATIMENTOS</t>
  </si>
  <si>
    <t>Impostos e Contr. s/ o Faturamento</t>
  </si>
  <si>
    <t>Lucro antes do imposto de renda e contribuição social</t>
  </si>
  <si>
    <t>Juros, derivativos, variações cambiais e monetárias</t>
  </si>
  <si>
    <t>Variações nos ativos e passivos:</t>
  </si>
  <si>
    <t>Caixa recebido em incorporação </t>
  </si>
  <si>
    <t>Aquisição de controlada, líquida do caixa adquirido</t>
  </si>
  <si>
    <t>Arrendamentos mercantis</t>
  </si>
  <si>
    <t>Juros e variação cambial pagos</t>
  </si>
  <si>
    <t>Caixa líquido gerado pelas (utilizado nas) atividades de financiamento</t>
  </si>
  <si>
    <t>Ajustes não caixa</t>
  </si>
  <si>
    <t>Income Statement
(in R$ million)</t>
  </si>
  <si>
    <t>NET REVENUE</t>
  </si>
  <si>
    <t>Cost of Services</t>
  </si>
  <si>
    <t>GROSS PROFIT</t>
  </si>
  <si>
    <t>Operating income (expenses)</t>
  </si>
  <si>
    <t>Selling expenses</t>
  </si>
  <si>
    <t>General and administrative expenses</t>
  </si>
  <si>
    <t>Other operating income (expenses), net</t>
  </si>
  <si>
    <t>Income before financial results and income taxes</t>
  </si>
  <si>
    <t>FINANCIAL RESULT</t>
  </si>
  <si>
    <t>Financial income</t>
  </si>
  <si>
    <t>Financial expenses</t>
  </si>
  <si>
    <t>Income (loss) before income taxes</t>
  </si>
  <si>
    <t>Income Taxes</t>
  </si>
  <si>
    <t>Current income taxes</t>
  </si>
  <si>
    <t>Deferred income taxes</t>
  </si>
  <si>
    <t>Net income (loss)</t>
  </si>
  <si>
    <t>Depreciation and amortization</t>
  </si>
  <si>
    <t>GROSS REVEVENUE, net of rebate</t>
  </si>
  <si>
    <t>Taxes and rebates</t>
  </si>
  <si>
    <t>Variations in working capital</t>
  </si>
  <si>
    <t>Net cash provided by investment activities</t>
  </si>
  <si>
    <t>Net increase (decrease) in cash and cash equivalents</t>
  </si>
  <si>
    <t>Accounts payable for acquisition of equity interest</t>
  </si>
  <si>
    <t>Acquisition of subsidiaries, net of cash acquired</t>
  </si>
  <si>
    <t>Acquisition and development of intangible assets</t>
  </si>
  <si>
    <t>Cash and cash equivalents at beginning of the year</t>
  </si>
  <si>
    <t>Cash and cash equivalents at end of the year</t>
  </si>
  <si>
    <t>1T19</t>
  </si>
  <si>
    <t>1T20</t>
  </si>
  <si>
    <t>ATIVO</t>
  </si>
  <si>
    <t>Circulante</t>
  </si>
  <si>
    <t>Caixa e equivalentes de caixa</t>
  </si>
  <si>
    <t>Aplicação financeira restrita</t>
  </si>
  <si>
    <t>Contas a receber</t>
  </si>
  <si>
    <t>Instrumentos financeiros derivativos</t>
  </si>
  <si>
    <t>Total do ativo circulante</t>
  </si>
  <si>
    <t>Não circulante</t>
  </si>
  <si>
    <t>Imposto de renda e contribuição social diferidos</t>
  </si>
  <si>
    <t>Imobilizado</t>
  </si>
  <si>
    <t>Ativos de direito de uso</t>
  </si>
  <si>
    <t>Intangível</t>
  </si>
  <si>
    <t>Total do ativo não circulante</t>
  </si>
  <si>
    <t>TOTAL DO ATIVO</t>
  </si>
  <si>
    <t>PASSIVO E PATRIMÔNIO LÍQUIDO</t>
  </si>
  <si>
    <t>Empréstimos e financiamentos</t>
  </si>
  <si>
    <t>Passivo de arrendamento</t>
  </si>
  <si>
    <t>Juros sobre o capital próprio a pagar</t>
  </si>
  <si>
    <t>Impostos parcelados</t>
  </si>
  <si>
    <t>Obrigação com aquisição de investimentos</t>
  </si>
  <si>
    <t>Total do passivo circulante</t>
  </si>
  <si>
    <t>Provisão para demandas judiciais</t>
  </si>
  <si>
    <t>Total do passivo não circulante</t>
  </si>
  <si>
    <t>PATRIMÔNIO LÍQUIDO</t>
  </si>
  <si>
    <t>Capital social</t>
  </si>
  <si>
    <t>Reserva de capital</t>
  </si>
  <si>
    <t>Reserva de lucros</t>
  </si>
  <si>
    <t>Total do patrimônio líquido</t>
  </si>
  <si>
    <t>TOTAL DO PASSIVO E PATRIMÔNIO LÍQUIDO</t>
  </si>
  <si>
    <t>Current Assets</t>
  </si>
  <si>
    <t>Cash and cash equivalents</t>
  </si>
  <si>
    <t>Restricted cash</t>
  </si>
  <si>
    <t>Accounts receivable</t>
  </si>
  <si>
    <t>Taxes recoverable</t>
  </si>
  <si>
    <t>Derivatives</t>
  </si>
  <si>
    <t>Other assets</t>
  </si>
  <si>
    <t>Total current assets</t>
  </si>
  <si>
    <t>Non-current assets</t>
  </si>
  <si>
    <t>Judicial deposits</t>
  </si>
  <si>
    <t>Investments</t>
  </si>
  <si>
    <t>Porperty and equipment</t>
  </si>
  <si>
    <t>Intangible assets</t>
  </si>
  <si>
    <t>Total non-current assets</t>
  </si>
  <si>
    <t>Total assets</t>
  </si>
  <si>
    <t>Suppliers</t>
  </si>
  <si>
    <t>Loans and financing</t>
  </si>
  <si>
    <t>Lease liability</t>
  </si>
  <si>
    <t>Salaries and related charges</t>
  </si>
  <si>
    <t>Other taxes payable</t>
  </si>
  <si>
    <t>Deferred revenue</t>
  </si>
  <si>
    <t>Payables to clients</t>
  </si>
  <si>
    <t>Interest on shareholders’ equity and dividends payable</t>
  </si>
  <si>
    <t>Taxes in installments</t>
  </si>
  <si>
    <t>Accounts payable to former shareholders</t>
  </si>
  <si>
    <t>Other liabilities</t>
  </si>
  <si>
    <t>Current liabilities</t>
  </si>
  <si>
    <t>Provision for legal proceedings</t>
  </si>
  <si>
    <t xml:space="preserve">Accounts payable to former shareholders </t>
  </si>
  <si>
    <t>Total non-current liabilities</t>
  </si>
  <si>
    <t>EQUITY</t>
  </si>
  <si>
    <t>Capital Stock</t>
  </si>
  <si>
    <t>Capital reserves</t>
  </si>
  <si>
    <t>Earning reserves</t>
  </si>
  <si>
    <t>Total EQUITY</t>
  </si>
  <si>
    <t>Total liabilities and equity</t>
  </si>
  <si>
    <t>2T19</t>
  </si>
  <si>
    <t>3T19</t>
  </si>
  <si>
    <t>3T18</t>
  </si>
  <si>
    <t>2T20</t>
  </si>
  <si>
    <t>3T20</t>
  </si>
  <si>
    <t>TPV (R$ milhões)¹</t>
  </si>
  <si>
    <t>Clientes EoP - BeOnline / SaaS (em milhares)</t>
  </si>
  <si>
    <t>TPV (R$ million)¹</t>
  </si>
  <si>
    <t>Clients EoP - BeOnline / SaaS (in thousands)</t>
  </si>
  <si>
    <t>4T20</t>
  </si>
  <si>
    <t>1T21</t>
  </si>
  <si>
    <t>Notas</t>
  </si>
  <si>
    <t>(1) Despesa com Vendas considera, também, o valor de “perda por redução ao valor recuperável”, que se encontra aberto na DRE.</t>
  </si>
  <si>
    <t>(2) Resultado financeiro do 1T20 foi reapresentado (mudança entre linhas)</t>
  </si>
  <si>
    <t>Notes</t>
  </si>
  <si>
    <t>(1) Selling expenses also considers the amount of the “perda por redução ao valor recuperável”, that is segregated in the Income Statement</t>
  </si>
  <si>
    <t>(2) 1Q20 Financial Result was restated</t>
  </si>
  <si>
    <t>Total GMV (R$ million)¹</t>
  </si>
  <si>
    <t>Receita de Assinatura</t>
  </si>
  <si>
    <t>Receita de Ecossistema</t>
  </si>
  <si>
    <t>Commerce</t>
  </si>
  <si>
    <t>2T21</t>
  </si>
  <si>
    <t>Serviços a Prestar</t>
  </si>
  <si>
    <t>Deferred income tax and social contribution</t>
  </si>
  <si>
    <t>3T21</t>
  </si>
  <si>
    <t>Imposto de renda e contribuição social a recolher</t>
  </si>
  <si>
    <t>Ações em Tesouraria</t>
  </si>
  <si>
    <t>4T21</t>
  </si>
  <si>
    <t>Imposto de renda e contribuição social a recuperar</t>
  </si>
  <si>
    <t>GMV Plataforma (R$ milhões)¹</t>
  </si>
  <si>
    <t>Assinantes de Plataforma (mil) ³</t>
  </si>
  <si>
    <t>Platform Subscribers (thousand)</t>
  </si>
  <si>
    <t>1T22</t>
  </si>
  <si>
    <t>2T22</t>
  </si>
  <si>
    <t>3T22</t>
  </si>
  <si>
    <t>Títulos e valores mobiliários</t>
  </si>
  <si>
    <t>Marketable Securities</t>
  </si>
  <si>
    <t>Aplicação Financeira Restrita + Venda (compra de títulos e valores mobiliários</t>
  </si>
  <si>
    <t>4T22</t>
  </si>
  <si>
    <t>LOCAWEB COMPANY</t>
  </si>
  <si>
    <t>4Q21</t>
  </si>
  <si>
    <t>ASSETS</t>
  </si>
  <si>
    <t>Income tax and social contribution to be recovered</t>
  </si>
  <si>
    <t>Investimentos</t>
  </si>
  <si>
    <t>Right of Use Assets</t>
  </si>
  <si>
    <t>Liabilities and Equity</t>
  </si>
  <si>
    <t>Income tax and social contribution payable</t>
  </si>
  <si>
    <t>Shares held in Treasury</t>
  </si>
  <si>
    <t>Lucro (prejuízo) do período</t>
  </si>
  <si>
    <t>Earnings of the period</t>
  </si>
  <si>
    <t>Fluxo de Caixa</t>
  </si>
  <si>
    <t>Cash Flow (R$ mln)</t>
  </si>
  <si>
    <t>6M19</t>
  </si>
  <si>
    <t>6M20</t>
  </si>
  <si>
    <t>6M21</t>
  </si>
  <si>
    <t>6M22</t>
  </si>
  <si>
    <t>9M19</t>
  </si>
  <si>
    <t>9M20</t>
  </si>
  <si>
    <t>9M21</t>
  </si>
  <si>
    <t>9M22</t>
  </si>
  <si>
    <t>Net Cash provided by operating activities</t>
  </si>
  <si>
    <t xml:space="preserve">Items that do not affect cash </t>
  </si>
  <si>
    <t>Remensuração valor justo da contraprestação contingente</t>
  </si>
  <si>
    <t xml:space="preserve">Net cash provided by operating activities </t>
  </si>
  <si>
    <t xml:space="preserve">Purchase of property and equipment </t>
  </si>
  <si>
    <t>Restricted Financial Application</t>
  </si>
  <si>
    <t>Ações em tesouraria</t>
  </si>
  <si>
    <t>Caixa e equivalentes de caixa no início do período</t>
  </si>
  <si>
    <t>Caixa e equivalentes de caixa no fim do período</t>
  </si>
  <si>
    <t>1T23</t>
  </si>
  <si>
    <t>GMV de Notas Fiscais ERP (R$ bi)</t>
  </si>
  <si>
    <t>Etiquetas emitidas - Logística (milhares)</t>
  </si>
  <si>
    <t>Invoices GMV on ERP (R$ bn)</t>
  </si>
  <si>
    <t>Labels issued by the Logistic Solution (thousand)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</si>
</sst>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(* #,##0_);_(* \(#,##0\);_(* &quot;-&quot;_);_(@_)"/>
    <numFmt numFmtId="43" formatCode="_(* #,##0.00_);_(* \(#,##0.00\);_(* &quot;-&quot;??_);_(@_)"/>
    <numFmt numFmtId="164" formatCode="_-* #,##0.00_-;\-* #,##0.00_-;_-* &quot;-&quot;??_-;_-@_-"/>
    <numFmt numFmtId="165" formatCode="#,##0.0"/>
    <numFmt numFmtId="166" formatCode="0.0%"/>
    <numFmt numFmtId="167" formatCode="#,##0.0;\(#,##0.0\);&quot;-&quot;"/>
    <numFmt numFmtId="168" formatCode="#,##0.0_);\(#,##0.0\)"/>
    <numFmt numFmtId="169" formatCode="#,##0;\(#,##0\);&quot;-&quot;"/>
    <numFmt numFmtId="170" formatCode="_(* #,##0_);_(* \(#,##0\);_(* &quot;-&quot;??_);_(@_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Times New Roman"/>
      <family val="1"/>
    </font>
    <font>
      <sz val="10"/>
      <name val="Arial"/>
      <family val="2"/>
    </font>
    <font>
      <sz val="8"/>
      <color theme="1"/>
      <name val="Segoe UI"/>
      <family val="2"/>
    </font>
    <font>
      <b/>
      <sz val="8"/>
      <color theme="1"/>
      <name val="Segoe UI"/>
      <family val="2"/>
    </font>
    <font>
      <sz val="8"/>
      <color rgb="FF000000"/>
      <name val="Segoe UI"/>
      <family val="2"/>
    </font>
    <font>
      <b/>
      <sz val="8"/>
      <color rgb="FF000000"/>
      <name val="Segoe UI"/>
      <family val="2"/>
    </font>
    <font>
      <sz val="8"/>
      <name val="Segoe UI"/>
      <family val="2"/>
    </font>
    <font>
      <b/>
      <sz val="8"/>
      <color theme="0"/>
      <name val="Segoe UI"/>
      <family val="2"/>
    </font>
    <font>
      <sz val="8"/>
      <color theme="0"/>
      <name val="Segoe UI"/>
      <family val="2"/>
    </font>
    <font>
      <b/>
      <sz val="18"/>
      <color indexed="56"/>
      <name val="Cambria"/>
      <family val="2"/>
    </font>
    <font>
      <sz val="10"/>
      <color rgb="FFFF0000"/>
      <name val="Calibri"/>
      <family val="2"/>
    </font>
    <font>
      <sz val="10"/>
      <color theme="1"/>
      <name val="Arial"/>
      <family val="2"/>
    </font>
    <font>
      <sz val="11"/>
      <color theme="1"/>
      <name val="Segoe UI"/>
      <family val="2"/>
    </font>
    <font>
      <b/>
      <u/>
      <sz val="8"/>
      <color rgb="FF000000"/>
      <name val="Segoe UI"/>
      <family val="2"/>
    </font>
    <font>
      <b/>
      <sz val="8"/>
      <name val="Segoe UI"/>
      <family val="2"/>
    </font>
    <font>
      <sz val="8"/>
      <color rgb="FF00B050"/>
      <name val="Segoe UI"/>
      <family val="2"/>
    </font>
    <font>
      <b/>
      <u/>
      <sz val="8"/>
      <color theme="1"/>
      <name val="Segoe UI"/>
      <family val="2"/>
    </font>
    <font>
      <sz val="10"/>
      <name val="Segoe UI"/>
      <family val="2"/>
    </font>
    <font>
      <b/>
      <sz val="10"/>
      <color theme="0"/>
      <name val="Segoe UI"/>
      <family val="2"/>
    </font>
    <font>
      <b/>
      <sz val="12"/>
      <color theme="0"/>
      <name val="Segoe UI"/>
      <family val="2"/>
    </font>
    <font>
      <sz val="12"/>
      <color theme="1"/>
      <name val="Calibri"/>
      <family val="2"/>
      <scheme val="minor"/>
    </font>
    <font>
      <b/>
      <sz val="12"/>
      <color theme="1"/>
      <name val="Segoe UI"/>
      <family val="2"/>
    </font>
    <font>
      <sz val="12"/>
      <color theme="1"/>
      <name val="Segoe UI"/>
      <family val="2"/>
    </font>
    <font>
      <b/>
      <sz val="14"/>
      <color theme="0"/>
      <name val="RF Dewi"/>
    </font>
    <font>
      <sz val="9"/>
      <color theme="1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rgb="FFD40B3A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20313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/>
      <right style="medium">
        <color theme="0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43" fontId="2" fillId="0" borderId="0" applyFont="0" applyFill="0" applyBorder="0" applyAlignment="0" applyProtection="0"/>
    <xf numFmtId="0" fontId="3" fillId="0" borderId="0"/>
    <xf numFmtId="164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3" fillId="0" borderId="0"/>
  </cellStyleXfs>
  <cellXfs count="128">
    <xf numFmtId="0" fontId="0" fillId="0" borderId="0" xfId="0"/>
    <xf numFmtId="0" fontId="4" fillId="0" borderId="0" xfId="0" applyFont="1"/>
    <xf numFmtId="0" fontId="5" fillId="6" borderId="2" xfId="0" applyFont="1" applyFill="1" applyBorder="1" applyAlignment="1">
      <alignment horizontal="left" vertical="center" wrapText="1"/>
    </xf>
    <xf numFmtId="0" fontId="4" fillId="0" borderId="2" xfId="0" applyFont="1" applyBorder="1"/>
    <xf numFmtId="0" fontId="4" fillId="6" borderId="0" xfId="0" applyFont="1" applyFill="1" applyAlignment="1">
      <alignment horizontal="left" vertical="center" wrapText="1"/>
    </xf>
    <xf numFmtId="0" fontId="5" fillId="6" borderId="0" xfId="0" applyFont="1" applyFill="1" applyAlignment="1">
      <alignment horizontal="left" vertical="center" wrapText="1"/>
    </xf>
    <xf numFmtId="0" fontId="5" fillId="6" borderId="0" xfId="0" applyFont="1" applyFill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8" fillId="0" borderId="0" xfId="0" applyFont="1"/>
    <xf numFmtId="0" fontId="4" fillId="6" borderId="2" xfId="0" applyFont="1" applyFill="1" applyBorder="1" applyAlignment="1">
      <alignment horizontal="left" vertical="center" wrapText="1"/>
    </xf>
    <xf numFmtId="0" fontId="5" fillId="6" borderId="4" xfId="0" applyFont="1" applyFill="1" applyBorder="1" applyAlignment="1">
      <alignment horizontal="left" vertical="center" wrapText="1"/>
    </xf>
    <xf numFmtId="0" fontId="4" fillId="0" borderId="4" xfId="0" applyFont="1" applyBorder="1"/>
    <xf numFmtId="0" fontId="4" fillId="6" borderId="0" xfId="0" applyFont="1" applyFill="1" applyAlignment="1">
      <alignment horizontal="left" vertical="center" wrapText="1" indent="1"/>
    </xf>
    <xf numFmtId="0" fontId="4" fillId="6" borderId="2" xfId="0" applyFont="1" applyFill="1" applyBorder="1" applyAlignment="1">
      <alignment horizontal="left" vertical="center" wrapText="1" indent="1"/>
    </xf>
    <xf numFmtId="0" fontId="4" fillId="6" borderId="5" xfId="0" applyFont="1" applyFill="1" applyBorder="1" applyAlignment="1">
      <alignment horizontal="left" vertical="center" wrapText="1"/>
    </xf>
    <xf numFmtId="0" fontId="4" fillId="0" borderId="5" xfId="0" applyFont="1" applyBorder="1"/>
    <xf numFmtId="0" fontId="9" fillId="2" borderId="1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left" vertical="center" wrapText="1"/>
    </xf>
    <xf numFmtId="1" fontId="9" fillId="4" borderId="6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 wrapText="1"/>
    </xf>
    <xf numFmtId="0" fontId="4" fillId="6" borderId="4" xfId="0" applyFont="1" applyFill="1" applyBorder="1" applyAlignment="1">
      <alignment horizontal="left" vertical="center" wrapText="1"/>
    </xf>
    <xf numFmtId="167" fontId="5" fillId="6" borderId="2" xfId="0" applyNumberFormat="1" applyFont="1" applyFill="1" applyBorder="1" applyAlignment="1">
      <alignment horizontal="center" vertical="center"/>
    </xf>
    <xf numFmtId="167" fontId="5" fillId="6" borderId="0" xfId="0" applyNumberFormat="1" applyFont="1" applyFill="1" applyAlignment="1">
      <alignment horizontal="center" vertical="center"/>
    </xf>
    <xf numFmtId="167" fontId="4" fillId="6" borderId="0" xfId="0" applyNumberFormat="1" applyFont="1" applyFill="1" applyAlignment="1">
      <alignment horizontal="center" vertical="center"/>
    </xf>
    <xf numFmtId="167" fontId="4" fillId="6" borderId="2" xfId="0" applyNumberFormat="1" applyFont="1" applyFill="1" applyBorder="1" applyAlignment="1">
      <alignment horizontal="center" vertical="center"/>
    </xf>
    <xf numFmtId="167" fontId="4" fillId="0" borderId="2" xfId="0" applyNumberFormat="1" applyFont="1" applyBorder="1"/>
    <xf numFmtId="167" fontId="4" fillId="0" borderId="0" xfId="0" applyNumberFormat="1" applyFont="1"/>
    <xf numFmtId="167" fontId="4" fillId="0" borderId="4" xfId="0" applyNumberFormat="1" applyFont="1" applyBorder="1"/>
    <xf numFmtId="166" fontId="4" fillId="0" borderId="0" xfId="0" applyNumberFormat="1" applyFont="1" applyAlignment="1">
      <alignment horizontal="center"/>
    </xf>
    <xf numFmtId="0" fontId="5" fillId="0" borderId="0" xfId="0" applyFont="1" applyAlignment="1">
      <alignment horizontal="left" vertical="center"/>
    </xf>
    <xf numFmtId="0" fontId="4" fillId="0" borderId="3" xfId="0" applyFont="1" applyBorder="1"/>
    <xf numFmtId="0" fontId="4" fillId="5" borderId="0" xfId="0" applyFont="1" applyFill="1"/>
    <xf numFmtId="0" fontId="6" fillId="0" borderId="0" xfId="0" applyFont="1" applyAlignment="1">
      <alignment horizontal="left" vertical="center" indent="1"/>
    </xf>
    <xf numFmtId="1" fontId="9" fillId="4" borderId="7" xfId="0" applyNumberFormat="1" applyFont="1" applyFill="1" applyBorder="1" applyAlignment="1">
      <alignment horizontal="center" vertical="center"/>
    </xf>
    <xf numFmtId="1" fontId="9" fillId="4" borderId="1" xfId="0" applyNumberFormat="1" applyFont="1" applyFill="1" applyBorder="1" applyAlignment="1">
      <alignment horizontal="center" vertical="center"/>
    </xf>
    <xf numFmtId="167" fontId="4" fillId="5" borderId="0" xfId="0" applyNumberFormat="1" applyFont="1" applyFill="1"/>
    <xf numFmtId="168" fontId="4" fillId="0" borderId="0" xfId="0" applyNumberFormat="1" applyFont="1"/>
    <xf numFmtId="0" fontId="14" fillId="0" borderId="0" xfId="0" applyFont="1"/>
    <xf numFmtId="0" fontId="15" fillId="6" borderId="0" xfId="0" applyFont="1" applyFill="1" applyAlignment="1">
      <alignment horizontal="left" vertical="center"/>
    </xf>
    <xf numFmtId="14" fontId="16" fillId="0" borderId="0" xfId="0" applyNumberFormat="1" applyFont="1" applyAlignment="1">
      <alignment horizontal="center" vertical="center"/>
    </xf>
    <xf numFmtId="14" fontId="7" fillId="0" borderId="0" xfId="0" applyNumberFormat="1" applyFont="1" applyAlignment="1">
      <alignment horizontal="center" vertical="center"/>
    </xf>
    <xf numFmtId="0" fontId="7" fillId="6" borderId="0" xfId="0" applyFont="1" applyFill="1" applyAlignment="1">
      <alignment horizontal="left" vertical="center"/>
    </xf>
    <xf numFmtId="169" fontId="17" fillId="0" borderId="0" xfId="0" applyNumberFormat="1" applyFont="1" applyAlignment="1">
      <alignment horizontal="center" vertical="center"/>
    </xf>
    <xf numFmtId="0" fontId="4" fillId="6" borderId="0" xfId="0" applyFont="1" applyFill="1" applyAlignment="1">
      <alignment horizontal="left" vertical="center"/>
    </xf>
    <xf numFmtId="167" fontId="8" fillId="0" borderId="0" xfId="0" applyNumberFormat="1" applyFont="1" applyAlignment="1">
      <alignment horizontal="center" vertical="center"/>
    </xf>
    <xf numFmtId="0" fontId="4" fillId="6" borderId="2" xfId="0" applyFont="1" applyFill="1" applyBorder="1" applyAlignment="1">
      <alignment horizontal="left" vertical="center"/>
    </xf>
    <xf numFmtId="0" fontId="5" fillId="6" borderId="0" xfId="0" applyFont="1" applyFill="1" applyAlignment="1">
      <alignment horizontal="left" vertical="center"/>
    </xf>
    <xf numFmtId="167" fontId="5" fillId="0" borderId="3" xfId="0" applyNumberFormat="1" applyFont="1" applyBorder="1" applyAlignment="1">
      <alignment horizontal="center" vertical="center"/>
    </xf>
    <xf numFmtId="167" fontId="7" fillId="0" borderId="3" xfId="0" applyNumberFormat="1" applyFont="1" applyBorder="1" applyAlignment="1">
      <alignment horizontal="center" vertical="center"/>
    </xf>
    <xf numFmtId="0" fontId="5" fillId="6" borderId="2" xfId="0" applyFont="1" applyFill="1" applyBorder="1" applyAlignment="1">
      <alignment horizontal="left" vertical="center"/>
    </xf>
    <xf numFmtId="0" fontId="17" fillId="0" borderId="0" xfId="0" applyFont="1" applyAlignment="1">
      <alignment vertical="center"/>
    </xf>
    <xf numFmtId="167" fontId="4" fillId="0" borderId="0" xfId="0" applyNumberFormat="1" applyFont="1" applyAlignment="1">
      <alignment vertical="center"/>
    </xf>
    <xf numFmtId="167" fontId="17" fillId="0" borderId="0" xfId="0" applyNumberFormat="1" applyFont="1" applyAlignment="1">
      <alignment vertical="center"/>
    </xf>
    <xf numFmtId="167" fontId="16" fillId="0" borderId="3" xfId="0" applyNumberFormat="1" applyFont="1" applyBorder="1" applyAlignment="1">
      <alignment horizontal="center" vertical="center"/>
    </xf>
    <xf numFmtId="0" fontId="18" fillId="0" borderId="2" xfId="0" applyFont="1" applyBorder="1" applyAlignment="1">
      <alignment vertical="center" wrapText="1"/>
    </xf>
    <xf numFmtId="169" fontId="4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/>
    </xf>
    <xf numFmtId="167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5" borderId="0" xfId="0" applyFont="1" applyFill="1" applyAlignment="1">
      <alignment horizontal="left" vertical="center" wrapText="1"/>
    </xf>
    <xf numFmtId="0" fontId="14" fillId="5" borderId="0" xfId="0" applyFont="1" applyFill="1"/>
    <xf numFmtId="167" fontId="4" fillId="5" borderId="0" xfId="0" applyNumberFormat="1" applyFont="1" applyFill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169" fontId="14" fillId="0" borderId="0" xfId="0" applyNumberFormat="1" applyFont="1"/>
    <xf numFmtId="0" fontId="5" fillId="0" borderId="0" xfId="0" applyFont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167" fontId="5" fillId="0" borderId="0" xfId="0" applyNumberFormat="1" applyFont="1" applyAlignment="1">
      <alignment horizontal="center" vertical="center"/>
    </xf>
    <xf numFmtId="0" fontId="20" fillId="4" borderId="1" xfId="0" applyFont="1" applyFill="1" applyBorder="1" applyAlignment="1">
      <alignment vertical="center"/>
    </xf>
    <xf numFmtId="0" fontId="19" fillId="3" borderId="0" xfId="0" applyFont="1" applyFill="1" applyAlignment="1">
      <alignment vertical="center"/>
    </xf>
    <xf numFmtId="165" fontId="19" fillId="3" borderId="0" xfId="0" applyNumberFormat="1" applyFont="1" applyFill="1" applyAlignment="1">
      <alignment horizontal="center" vertical="center"/>
    </xf>
    <xf numFmtId="0" fontId="22" fillId="0" borderId="0" xfId="0" applyFont="1"/>
    <xf numFmtId="0" fontId="23" fillId="6" borderId="0" xfId="0" applyFont="1" applyFill="1" applyAlignment="1">
      <alignment horizontal="left" vertical="center" wrapText="1"/>
    </xf>
    <xf numFmtId="166" fontId="24" fillId="0" borderId="0" xfId="0" applyNumberFormat="1" applyFont="1" applyAlignment="1">
      <alignment horizontal="center" vertical="center"/>
    </xf>
    <xf numFmtId="0" fontId="22" fillId="0" borderId="0" xfId="0" applyFont="1" applyAlignment="1">
      <alignment vertical="center"/>
    </xf>
    <xf numFmtId="0" fontId="9" fillId="7" borderId="1" xfId="0" applyFont="1" applyFill="1" applyBorder="1" applyAlignment="1">
      <alignment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21" fillId="7" borderId="1" xfId="0" applyFont="1" applyFill="1" applyBorder="1" applyAlignment="1">
      <alignment horizontal="center" vertical="center" wrapText="1"/>
    </xf>
    <xf numFmtId="167" fontId="5" fillId="0" borderId="2" xfId="0" applyNumberFormat="1" applyFont="1" applyBorder="1" applyAlignment="1">
      <alignment horizontal="center" vertical="center"/>
    </xf>
    <xf numFmtId="167" fontId="4" fillId="0" borderId="3" xfId="0" applyNumberFormat="1" applyFont="1" applyBorder="1"/>
    <xf numFmtId="0" fontId="19" fillId="0" borderId="0" xfId="0" applyFont="1" applyAlignment="1">
      <alignment vertical="center"/>
    </xf>
    <xf numFmtId="165" fontId="19" fillId="0" borderId="0" xfId="0" applyNumberFormat="1" applyFont="1" applyAlignment="1">
      <alignment horizontal="center" vertical="center"/>
    </xf>
    <xf numFmtId="3" fontId="19" fillId="0" borderId="0" xfId="0" applyNumberFormat="1" applyFont="1" applyAlignment="1">
      <alignment horizontal="center" vertical="center"/>
    </xf>
    <xf numFmtId="167" fontId="16" fillId="0" borderId="0" xfId="0" applyNumberFormat="1" applyFont="1" applyAlignment="1">
      <alignment horizontal="center" vertical="center"/>
    </xf>
    <xf numFmtId="0" fontId="8" fillId="0" borderId="2" xfId="0" applyFont="1" applyBorder="1"/>
    <xf numFmtId="167" fontId="8" fillId="0" borderId="2" xfId="0" applyNumberFormat="1" applyFont="1" applyBorder="1" applyAlignment="1">
      <alignment horizontal="center" vertical="center"/>
    </xf>
    <xf numFmtId="167" fontId="16" fillId="0" borderId="2" xfId="0" applyNumberFormat="1" applyFont="1" applyBorder="1" applyAlignment="1">
      <alignment horizontal="center" vertical="center"/>
    </xf>
    <xf numFmtId="0" fontId="8" fillId="0" borderId="3" xfId="0" applyFont="1" applyBorder="1"/>
    <xf numFmtId="0" fontId="25" fillId="8" borderId="1" xfId="0" quotePrefix="1" applyFont="1" applyFill="1" applyBorder="1" applyAlignment="1">
      <alignment horizontal="left" vertical="center" indent="1"/>
    </xf>
    <xf numFmtId="0" fontId="20" fillId="8" borderId="1" xfId="0" applyFont="1" applyFill="1" applyBorder="1" applyAlignment="1">
      <alignment horizontal="center" vertical="center"/>
    </xf>
    <xf numFmtId="2" fontId="14" fillId="0" borderId="0" xfId="0" applyNumberFormat="1" applyFont="1"/>
    <xf numFmtId="14" fontId="5" fillId="0" borderId="2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41" fontId="4" fillId="0" borderId="0" xfId="0" applyNumberFormat="1" applyFont="1" applyAlignment="1">
      <alignment horizontal="center" vertical="center"/>
    </xf>
    <xf numFmtId="0" fontId="26" fillId="0" borderId="0" xfId="0" applyFont="1"/>
    <xf numFmtId="0" fontId="8" fillId="0" borderId="0" xfId="2" applyFont="1"/>
    <xf numFmtId="0" fontId="10" fillId="0" borderId="0" xfId="2" applyFont="1" applyAlignment="1">
      <alignment horizontal="center" vertical="center"/>
    </xf>
    <xf numFmtId="14" fontId="9" fillId="0" borderId="0" xfId="0" applyNumberFormat="1" applyFont="1" applyAlignment="1">
      <alignment horizontal="center" vertical="center" wrapText="1"/>
    </xf>
    <xf numFmtId="0" fontId="9" fillId="4" borderId="0" xfId="2" applyFont="1" applyFill="1" applyAlignment="1">
      <alignment vertical="center"/>
    </xf>
    <xf numFmtId="0" fontId="10" fillId="0" borderId="0" xfId="2" applyFont="1"/>
    <xf numFmtId="0" fontId="10" fillId="4" borderId="0" xfId="2" applyFont="1" applyFill="1"/>
    <xf numFmtId="0" fontId="10" fillId="4" borderId="0" xfId="2" applyFont="1" applyFill="1" applyAlignment="1">
      <alignment horizontal="right" vertical="center"/>
    </xf>
    <xf numFmtId="0" fontId="7" fillId="0" borderId="0" xfId="2" applyFont="1" applyAlignment="1">
      <alignment horizontal="left" vertical="center" indent="1"/>
    </xf>
    <xf numFmtId="170" fontId="16" fillId="0" borderId="0" xfId="1" applyNumberFormat="1" applyFont="1" applyFill="1" applyBorder="1" applyAlignment="1">
      <alignment horizontal="left" indent="1"/>
    </xf>
    <xf numFmtId="170" fontId="16" fillId="0" borderId="0" xfId="1" applyNumberFormat="1" applyFont="1" applyFill="1" applyAlignment="1">
      <alignment horizontal="left" indent="1"/>
    </xf>
    <xf numFmtId="0" fontId="7" fillId="0" borderId="0" xfId="2" applyFont="1" applyAlignment="1">
      <alignment horizontal="left" vertical="center" wrapText="1" indent="1"/>
    </xf>
    <xf numFmtId="3" fontId="7" fillId="0" borderId="0" xfId="2" applyNumberFormat="1" applyFont="1" applyAlignment="1">
      <alignment horizontal="right" vertical="center"/>
    </xf>
    <xf numFmtId="3" fontId="6" fillId="0" borderId="0" xfId="2" applyNumberFormat="1" applyFont="1" applyAlignment="1">
      <alignment horizontal="right" vertical="center"/>
    </xf>
    <xf numFmtId="0" fontId="6" fillId="0" borderId="0" xfId="2" applyFont="1" applyAlignment="1">
      <alignment horizontal="left" vertical="center" indent="2"/>
    </xf>
    <xf numFmtId="170" fontId="8" fillId="0" borderId="0" xfId="1" applyNumberFormat="1" applyFont="1" applyFill="1" applyBorder="1" applyAlignment="1">
      <alignment horizontal="left" indent="1"/>
    </xf>
    <xf numFmtId="170" fontId="8" fillId="0" borderId="0" xfId="1" applyNumberFormat="1" applyFont="1" applyFill="1" applyAlignment="1">
      <alignment horizontal="left" indent="1"/>
    </xf>
    <xf numFmtId="170" fontId="8" fillId="0" borderId="0" xfId="2" applyNumberFormat="1" applyFont="1"/>
    <xf numFmtId="3" fontId="16" fillId="0" borderId="0" xfId="2" applyNumberFormat="1" applyFont="1" applyAlignment="1">
      <alignment horizontal="left" vertical="center"/>
    </xf>
    <xf numFmtId="0" fontId="6" fillId="0" borderId="0" xfId="2" applyFont="1" applyAlignment="1">
      <alignment vertical="center"/>
    </xf>
    <xf numFmtId="0" fontId="7" fillId="0" borderId="0" xfId="2" applyFont="1" applyAlignment="1">
      <alignment horizontal="right" vertical="center"/>
    </xf>
    <xf numFmtId="0" fontId="16" fillId="0" borderId="0" xfId="2" applyFont="1" applyAlignment="1">
      <alignment horizontal="right" vertical="center"/>
    </xf>
    <xf numFmtId="0" fontId="7" fillId="0" borderId="0" xfId="2" applyFont="1" applyAlignment="1">
      <alignment vertical="center"/>
    </xf>
    <xf numFmtId="41" fontId="8" fillId="0" borderId="0" xfId="1" applyNumberFormat="1" applyFont="1" applyFill="1" applyBorder="1" applyAlignment="1">
      <alignment horizontal="left" indent="1"/>
    </xf>
    <xf numFmtId="0" fontId="6" fillId="0" borderId="0" xfId="2" applyFont="1" applyAlignment="1">
      <alignment horizontal="left" vertical="center" indent="1"/>
    </xf>
    <xf numFmtId="170" fontId="16" fillId="0" borderId="8" xfId="1" applyNumberFormat="1" applyFont="1" applyFill="1" applyBorder="1" applyAlignment="1">
      <alignment horizontal="left" indent="1"/>
    </xf>
    <xf numFmtId="170" fontId="16" fillId="0" borderId="9" xfId="1" applyNumberFormat="1" applyFont="1" applyFill="1" applyBorder="1" applyAlignment="1">
      <alignment horizontal="left" indent="1"/>
    </xf>
    <xf numFmtId="3" fontId="8" fillId="0" borderId="0" xfId="2" applyNumberFormat="1" applyFont="1" applyAlignment="1">
      <alignment horizontal="right" vertical="center"/>
    </xf>
    <xf numFmtId="0" fontId="6" fillId="0" borderId="0" xfId="2" applyFont="1" applyAlignment="1">
      <alignment horizontal="right" vertical="center"/>
    </xf>
    <xf numFmtId="0" fontId="8" fillId="0" borderId="0" xfId="2" applyFont="1" applyAlignment="1">
      <alignment horizontal="right" vertical="center"/>
    </xf>
    <xf numFmtId="170" fontId="4" fillId="0" borderId="0" xfId="0" applyNumberFormat="1" applyFont="1"/>
    <xf numFmtId="167" fontId="8" fillId="6" borderId="0" xfId="0" applyNumberFormat="1" applyFont="1" applyFill="1" applyAlignment="1">
      <alignment horizontal="center" vertical="center"/>
    </xf>
    <xf numFmtId="167" fontId="5" fillId="6" borderId="4" xfId="0" applyNumberFormat="1" applyFont="1" applyFill="1" applyBorder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</cellXfs>
  <cellStyles count="9">
    <cellStyle name="Normal" xfId="0" builtinId="0"/>
    <cellStyle name="Normal 10 2 2" xfId="8" xr:uid="{7E677E0D-F74A-4549-A8AF-898C6351B8FE}"/>
    <cellStyle name="Normal 2" xfId="2" xr:uid="{D5DA0486-E9B2-421C-BCB9-C1B715A5161B}"/>
    <cellStyle name="Porcentagem 4 2" xfId="7" xr:uid="{89F6B13C-3DE9-408F-9304-A535107BCACD}"/>
    <cellStyle name="Texto de Aviso 2 2" xfId="5" xr:uid="{950CDBB9-EB0E-40C2-989E-9C88D3CA01CC}"/>
    <cellStyle name="Título 6" xfId="4" xr:uid="{6C141813-749A-417B-9A79-34D3777D7E88}"/>
    <cellStyle name="Vírgula 2" xfId="1" xr:uid="{FC3F4363-EEE1-4F9D-BF4C-907D99003752}"/>
    <cellStyle name="Vírgula 2 2" xfId="6" xr:uid="{A51F0872-6CDE-4379-B1CE-FD85C22438F6}"/>
    <cellStyle name="Vírgula 3" xfId="3" xr:uid="{1AC98CA4-7412-4E13-9325-40D2AA120B8A}"/>
  </cellStyles>
  <dxfs count="0"/>
  <tableStyles count="0" defaultTableStyle="TableStyleMedium2" defaultPivotStyle="PivotStyleLight16"/>
  <colors>
    <mruColors>
      <color rgb="FFD40B3A"/>
      <color rgb="FF20313B"/>
      <color rgb="FF777777"/>
      <color rgb="FF11115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2A5DAB-7F44-45EF-ADFD-F30E439188B6}">
  <dimension ref="B1:AE33"/>
  <sheetViews>
    <sheetView showGridLines="0" tabSelected="1" workbookViewId="0">
      <pane xSplit="2" ySplit="2" topLeftCell="R3" activePane="bottomRight" state="frozen"/>
      <selection activeCell="V1" sqref="V1:V1048576"/>
      <selection pane="topRight" activeCell="V1" sqref="V1:V1048576"/>
      <selection pane="bottomLeft" activeCell="V1" sqref="V1:V1048576"/>
      <selection pane="bottomRight" activeCell="V11" sqref="V11"/>
    </sheetView>
  </sheetViews>
  <sheetFormatPr defaultColWidth="9.1796875" defaultRowHeight="11.5" outlineLevelCol="1" x14ac:dyDescent="0.3"/>
  <cols>
    <col min="1" max="1" width="2.81640625" style="1" customWidth="1"/>
    <col min="2" max="2" width="41" style="1" customWidth="1"/>
    <col min="3" max="3" width="41" style="1" customWidth="1" outlineLevel="1"/>
    <col min="4" max="22" width="12.1796875" style="1" bestFit="1" customWidth="1"/>
    <col min="23" max="23" width="1.7265625" style="31" customWidth="1"/>
    <col min="24" max="28" width="12.1796875" style="1" bestFit="1" customWidth="1"/>
    <col min="29" max="29" width="1.7265625" style="31" customWidth="1"/>
    <col min="30" max="16384" width="9.1796875" style="1"/>
  </cols>
  <sheetData>
    <row r="1" spans="2:31" ht="15" customHeight="1" x14ac:dyDescent="0.3"/>
    <row r="2" spans="2:31" ht="29.25" customHeight="1" x14ac:dyDescent="0.3">
      <c r="B2" s="17" t="s">
        <v>55</v>
      </c>
      <c r="C2" s="17" t="s">
        <v>68</v>
      </c>
      <c r="D2" s="18" t="s">
        <v>165</v>
      </c>
      <c r="E2" s="34" t="s">
        <v>1</v>
      </c>
      <c r="F2" s="18" t="s">
        <v>96</v>
      </c>
      <c r="G2" s="18" t="s">
        <v>163</v>
      </c>
      <c r="H2" s="18" t="s">
        <v>164</v>
      </c>
      <c r="I2" s="33" t="s">
        <v>0</v>
      </c>
      <c r="J2" s="33" t="s">
        <v>97</v>
      </c>
      <c r="K2" s="33" t="s">
        <v>166</v>
      </c>
      <c r="L2" s="33" t="s">
        <v>167</v>
      </c>
      <c r="M2" s="33" t="s">
        <v>172</v>
      </c>
      <c r="N2" s="33" t="s">
        <v>173</v>
      </c>
      <c r="O2" s="33" t="s">
        <v>184</v>
      </c>
      <c r="P2" s="33" t="s">
        <v>187</v>
      </c>
      <c r="Q2" s="33" t="s">
        <v>190</v>
      </c>
      <c r="R2" s="33" t="s">
        <v>195</v>
      </c>
      <c r="S2" s="33" t="s">
        <v>196</v>
      </c>
      <c r="T2" s="33" t="s">
        <v>197</v>
      </c>
      <c r="U2" s="33" t="s">
        <v>201</v>
      </c>
      <c r="V2" s="33" t="s">
        <v>232</v>
      </c>
      <c r="X2" s="34">
        <v>2018</v>
      </c>
      <c r="Y2" s="33">
        <v>2019</v>
      </c>
      <c r="Z2" s="33">
        <v>2020</v>
      </c>
      <c r="AA2" s="33">
        <v>2021</v>
      </c>
      <c r="AB2" s="33">
        <v>2022</v>
      </c>
    </row>
    <row r="3" spans="2:31" x14ac:dyDescent="0.3">
      <c r="B3" s="14"/>
      <c r="C3" s="14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X3" s="15"/>
      <c r="Y3" s="15"/>
      <c r="Z3" s="15"/>
      <c r="AA3" s="15"/>
      <c r="AB3" s="15"/>
    </row>
    <row r="4" spans="2:31" x14ac:dyDescent="0.3">
      <c r="B4" s="5" t="s">
        <v>4</v>
      </c>
      <c r="C4" s="5" t="s">
        <v>69</v>
      </c>
      <c r="D4" s="22">
        <v>79.066000000000003</v>
      </c>
      <c r="E4" s="22">
        <v>83.621000000000009</v>
      </c>
      <c r="F4" s="22">
        <v>84.587000000000003</v>
      </c>
      <c r="G4" s="22">
        <v>94.025999999999982</v>
      </c>
      <c r="H4" s="22">
        <v>101.929</v>
      </c>
      <c r="I4" s="22">
        <v>105.17500000000001</v>
      </c>
      <c r="J4" s="22">
        <v>104.532</v>
      </c>
      <c r="K4" s="22">
        <v>117.30200000000001</v>
      </c>
      <c r="L4" s="22">
        <v>126.226</v>
      </c>
      <c r="M4" s="22">
        <v>140.14999999999998</v>
      </c>
      <c r="N4" s="22">
        <v>160.91800000000001</v>
      </c>
      <c r="O4" s="22">
        <v>184.286</v>
      </c>
      <c r="P4" s="22">
        <v>209.137</v>
      </c>
      <c r="Q4" s="22">
        <v>245.86699999999996</v>
      </c>
      <c r="R4" s="22">
        <v>248.77699999999999</v>
      </c>
      <c r="S4" s="22">
        <v>282.50500000000005</v>
      </c>
      <c r="T4" s="83">
        <v>304.27</v>
      </c>
      <c r="U4" s="22">
        <v>302.88099999999997</v>
      </c>
      <c r="V4" s="22">
        <v>302.84699999999998</v>
      </c>
      <c r="X4" s="22">
        <v>314.983</v>
      </c>
      <c r="Y4" s="22">
        <v>385.71699999999998</v>
      </c>
      <c r="Z4" s="22">
        <v>488.21</v>
      </c>
      <c r="AA4" s="22">
        <v>800.20799999999997</v>
      </c>
      <c r="AB4" s="22">
        <v>1138.433</v>
      </c>
      <c r="AE4" s="36"/>
    </row>
    <row r="5" spans="2:31" x14ac:dyDescent="0.3">
      <c r="B5" s="12" t="s">
        <v>3</v>
      </c>
      <c r="C5" s="12" t="s">
        <v>70</v>
      </c>
      <c r="D5" s="23">
        <v>-46.033000000000001</v>
      </c>
      <c r="E5" s="23">
        <v>-45.421999999999997</v>
      </c>
      <c r="F5" s="23">
        <v>-48.710999999999999</v>
      </c>
      <c r="G5" s="23">
        <v>-56.885000000000005</v>
      </c>
      <c r="H5" s="23">
        <v>-59.091999999999999</v>
      </c>
      <c r="I5" s="23">
        <v>-59.707999999999998</v>
      </c>
      <c r="J5" s="23">
        <v>-62.475000000000001</v>
      </c>
      <c r="K5" s="23">
        <v>-69.462999999999994</v>
      </c>
      <c r="L5" s="23">
        <v>-71.282000000000011</v>
      </c>
      <c r="M5" s="23">
        <v>-79.664999999999992</v>
      </c>
      <c r="N5" s="23">
        <v>-91.656999999999996</v>
      </c>
      <c r="O5" s="23">
        <v>-97.986000000000004</v>
      </c>
      <c r="P5" s="23">
        <v>-108.19500000000002</v>
      </c>
      <c r="Q5" s="23">
        <v>-137.83799999999997</v>
      </c>
      <c r="R5" s="23">
        <v>-139.91999999999999</v>
      </c>
      <c r="S5" s="23">
        <v>-151.11800000000002</v>
      </c>
      <c r="T5" s="44">
        <v>-164.70799999999997</v>
      </c>
      <c r="U5" s="23">
        <v>-168.45500000000004</v>
      </c>
      <c r="V5" s="23">
        <v>-159.25899999999999</v>
      </c>
      <c r="X5" s="23">
        <v>-174.489</v>
      </c>
      <c r="Y5" s="23">
        <v>-224.39599999999999</v>
      </c>
      <c r="Z5" s="23">
        <v>-282.88499999999999</v>
      </c>
      <c r="AA5" s="23">
        <v>-435.67599999999999</v>
      </c>
      <c r="AB5" s="23">
        <v>-624.20100000000002</v>
      </c>
      <c r="AE5" s="36"/>
    </row>
    <row r="6" spans="2:31" ht="12" thickBot="1" x14ac:dyDescent="0.35">
      <c r="B6" s="9"/>
      <c r="C6" s="9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25"/>
      <c r="R6" s="25"/>
      <c r="S6" s="25"/>
      <c r="T6" s="84"/>
      <c r="U6" s="25"/>
      <c r="V6" s="3"/>
      <c r="X6" s="3"/>
      <c r="Y6" s="25"/>
      <c r="Z6" s="25"/>
      <c r="AA6" s="25"/>
      <c r="AB6" s="25"/>
      <c r="AE6" s="36"/>
    </row>
    <row r="7" spans="2:31" x14ac:dyDescent="0.3">
      <c r="B7" s="5" t="s">
        <v>5</v>
      </c>
      <c r="C7" s="5" t="s">
        <v>71</v>
      </c>
      <c r="D7" s="22">
        <v>33.033000000000001</v>
      </c>
      <c r="E7" s="22">
        <v>38.199000000000012</v>
      </c>
      <c r="F7" s="22">
        <v>35.876000000000005</v>
      </c>
      <c r="G7" s="22">
        <v>37.140999999999977</v>
      </c>
      <c r="H7" s="22">
        <v>42.837000000000003</v>
      </c>
      <c r="I7" s="22">
        <v>45.467000000000013</v>
      </c>
      <c r="J7" s="22">
        <v>42.056999999999995</v>
      </c>
      <c r="K7" s="22">
        <v>47.839000000000013</v>
      </c>
      <c r="L7" s="22">
        <v>54.943999999999988</v>
      </c>
      <c r="M7" s="22">
        <v>60.484999999999985</v>
      </c>
      <c r="N7" s="22">
        <v>69.26100000000001</v>
      </c>
      <c r="O7" s="22">
        <v>86.3</v>
      </c>
      <c r="P7" s="22">
        <v>100.94199999999998</v>
      </c>
      <c r="Q7" s="22">
        <v>108.029</v>
      </c>
      <c r="R7" s="22">
        <v>108.857</v>
      </c>
      <c r="S7" s="22">
        <v>131.38700000000003</v>
      </c>
      <c r="T7" s="83">
        <v>139.56200000000001</v>
      </c>
      <c r="U7" s="22">
        <v>134.42599999999993</v>
      </c>
      <c r="V7" s="22">
        <f>V4+V5</f>
        <v>143.58799999999999</v>
      </c>
      <c r="W7" s="35"/>
      <c r="X7" s="22">
        <v>140.494</v>
      </c>
      <c r="Y7" s="22">
        <v>161.321</v>
      </c>
      <c r="Z7" s="22">
        <v>205.32499999999999</v>
      </c>
      <c r="AA7" s="22">
        <v>364.53199999999998</v>
      </c>
      <c r="AB7" s="22">
        <v>514.23199999999997</v>
      </c>
      <c r="AC7" s="35"/>
      <c r="AE7" s="36"/>
    </row>
    <row r="8" spans="2:31" x14ac:dyDescent="0.3">
      <c r="B8" s="4"/>
      <c r="C8" s="4"/>
      <c r="Q8" s="26"/>
      <c r="R8" s="26"/>
      <c r="S8" s="26"/>
      <c r="T8" s="8"/>
      <c r="U8" s="26"/>
      <c r="Y8" s="26"/>
      <c r="Z8" s="26"/>
      <c r="AA8" s="26"/>
      <c r="AB8" s="26"/>
      <c r="AE8" s="36"/>
    </row>
    <row r="9" spans="2:31" x14ac:dyDescent="0.3">
      <c r="B9" s="5" t="s">
        <v>6</v>
      </c>
      <c r="C9" s="5" t="s">
        <v>72</v>
      </c>
      <c r="D9" s="22">
        <v>-24.162000000000003</v>
      </c>
      <c r="E9" s="22">
        <v>-26.27</v>
      </c>
      <c r="F9" s="22">
        <v>-25.542000000000002</v>
      </c>
      <c r="G9" s="22">
        <v>-25.866000000000003</v>
      </c>
      <c r="H9" s="22">
        <v>-25.831999999999997</v>
      </c>
      <c r="I9" s="22">
        <v>-31.137999999999995</v>
      </c>
      <c r="J9" s="22">
        <v>-40.844999999999999</v>
      </c>
      <c r="K9" s="22">
        <v>-33.364999999999995</v>
      </c>
      <c r="L9" s="22">
        <v>-37.696999999999996</v>
      </c>
      <c r="M9" s="22">
        <v>-49.232000000000006</v>
      </c>
      <c r="N9" s="22">
        <v>-70.948999999999998</v>
      </c>
      <c r="O9" s="22">
        <v>-72.952999999999989</v>
      </c>
      <c r="P9" s="22">
        <v>-98.428000000000026</v>
      </c>
      <c r="Q9" s="22">
        <v>-113.67299999999997</v>
      </c>
      <c r="R9" s="22">
        <v>-103.863</v>
      </c>
      <c r="S9" s="22">
        <v>-110.26100000000002</v>
      </c>
      <c r="T9" s="83">
        <v>-134.85599999999999</v>
      </c>
      <c r="U9" s="22">
        <v>-116.69099999999997</v>
      </c>
      <c r="V9" s="22">
        <f>V10+V11+V12</f>
        <v>-122.36600000000001</v>
      </c>
      <c r="W9" s="35"/>
      <c r="X9" s="22">
        <v>-104.142</v>
      </c>
      <c r="Y9" s="22">
        <v>-108.378</v>
      </c>
      <c r="Z9" s="22">
        <v>-161.13900000000001</v>
      </c>
      <c r="AA9" s="22">
        <v>-356.00299999999999</v>
      </c>
      <c r="AB9" s="22">
        <v>-465.67099999999999</v>
      </c>
      <c r="AC9" s="35"/>
      <c r="AE9" s="36"/>
    </row>
    <row r="10" spans="2:31" x14ac:dyDescent="0.3">
      <c r="B10" s="12" t="s">
        <v>7</v>
      </c>
      <c r="C10" s="12" t="s">
        <v>73</v>
      </c>
      <c r="D10" s="23">
        <v>-14.986000000000001</v>
      </c>
      <c r="E10" s="23">
        <v>-16.739000000000004</v>
      </c>
      <c r="F10" s="23">
        <v>-16.895</v>
      </c>
      <c r="G10" s="23">
        <v>-18.318000000000005</v>
      </c>
      <c r="H10" s="23">
        <v>-18.422999999999998</v>
      </c>
      <c r="I10" s="23">
        <v>-16.597999999999992</v>
      </c>
      <c r="J10" s="23">
        <v>-18.963999999999999</v>
      </c>
      <c r="K10" s="23">
        <v>-18.634</v>
      </c>
      <c r="L10" s="23">
        <v>-20.390999999999998</v>
      </c>
      <c r="M10" s="23">
        <v>-24.166000000000004</v>
      </c>
      <c r="N10" s="23">
        <v>-27.225000000000001</v>
      </c>
      <c r="O10" s="23">
        <v>-34.567999999999998</v>
      </c>
      <c r="P10" s="23">
        <v>-45.655999999999999</v>
      </c>
      <c r="Q10" s="23">
        <v>-55.125999999999991</v>
      </c>
      <c r="R10" s="23">
        <v>-56.646999999999998</v>
      </c>
      <c r="S10" s="23">
        <v>-63.253999999999998</v>
      </c>
      <c r="T10" s="44">
        <v>-65.542999999999992</v>
      </c>
      <c r="U10" s="23">
        <v>-66.490000000000009</v>
      </c>
      <c r="V10" s="23">
        <v>-64.623000000000005</v>
      </c>
      <c r="X10" s="23">
        <v>-62.322000000000003</v>
      </c>
      <c r="Y10" s="23">
        <v>-70.233999999999995</v>
      </c>
      <c r="Z10" s="23">
        <v>-82.155000000000001</v>
      </c>
      <c r="AA10" s="23">
        <v>-162.57499999999999</v>
      </c>
      <c r="AB10" s="23">
        <v>-251.934</v>
      </c>
      <c r="AE10" s="36"/>
    </row>
    <row r="11" spans="2:31" x14ac:dyDescent="0.3">
      <c r="B11" s="12" t="s">
        <v>8</v>
      </c>
      <c r="C11" s="12" t="s">
        <v>74</v>
      </c>
      <c r="D11" s="23">
        <v>-9.3879999999999999</v>
      </c>
      <c r="E11" s="23">
        <v>-9.7209999999999965</v>
      </c>
      <c r="F11" s="23">
        <v>-8.8640000000000008</v>
      </c>
      <c r="G11" s="23">
        <v>-9.343</v>
      </c>
      <c r="H11" s="23">
        <v>-11.188000000000001</v>
      </c>
      <c r="I11" s="23">
        <v>-14.961000000000002</v>
      </c>
      <c r="J11" s="23">
        <v>-22.109000000000002</v>
      </c>
      <c r="K11" s="23">
        <v>-14.888999999999996</v>
      </c>
      <c r="L11" s="23">
        <v>-17.68</v>
      </c>
      <c r="M11" s="23">
        <v>-25.215000000000003</v>
      </c>
      <c r="N11" s="23">
        <v>-44.265999999999998</v>
      </c>
      <c r="O11" s="23">
        <v>-38.741999999999997</v>
      </c>
      <c r="P11" s="23">
        <v>-52.989999999999995</v>
      </c>
      <c r="Q11" s="23">
        <v>-59.975999999999999</v>
      </c>
      <c r="R11" s="23">
        <v>-47.555</v>
      </c>
      <c r="S11" s="23">
        <v>-56.231000000000002</v>
      </c>
      <c r="T11" s="44">
        <v>-60.557999999999993</v>
      </c>
      <c r="U11" s="23">
        <v>-51.59</v>
      </c>
      <c r="V11" s="23">
        <v>-57.945</v>
      </c>
      <c r="X11" s="23">
        <v>-41.308999999999997</v>
      </c>
      <c r="Y11" s="23">
        <v>-44.356000000000002</v>
      </c>
      <c r="Z11" s="23">
        <v>-79.893000000000001</v>
      </c>
      <c r="AA11" s="23">
        <v>-195.97399999999999</v>
      </c>
      <c r="AB11" s="23">
        <v>-215.934</v>
      </c>
      <c r="AE11" s="36"/>
    </row>
    <row r="12" spans="2:31" x14ac:dyDescent="0.3">
      <c r="B12" s="12" t="s">
        <v>9</v>
      </c>
      <c r="C12" s="12" t="s">
        <v>75</v>
      </c>
      <c r="D12" s="23">
        <v>0.21199999999999999</v>
      </c>
      <c r="E12" s="23">
        <v>0.18999999999999995</v>
      </c>
      <c r="F12" s="23">
        <v>0.217</v>
      </c>
      <c r="G12" s="23">
        <v>1.7950000000000008</v>
      </c>
      <c r="H12" s="23">
        <v>3.7789999999999999</v>
      </c>
      <c r="I12" s="23">
        <v>0.42099999999999937</v>
      </c>
      <c r="J12" s="23">
        <v>0.22800000000000001</v>
      </c>
      <c r="K12" s="23">
        <v>0.158</v>
      </c>
      <c r="L12" s="23">
        <v>0.374</v>
      </c>
      <c r="M12" s="23">
        <v>0.14900000000000002</v>
      </c>
      <c r="N12" s="23">
        <v>0.54200000000000004</v>
      </c>
      <c r="O12" s="23">
        <v>0.35699999999999998</v>
      </c>
      <c r="P12" s="23">
        <v>0.21799999999999997</v>
      </c>
      <c r="Q12" s="23">
        <v>1.4289999999999998</v>
      </c>
      <c r="R12" s="23">
        <v>0.33900000000000002</v>
      </c>
      <c r="S12" s="23">
        <v>9.2240000000000002</v>
      </c>
      <c r="T12" s="44">
        <v>-8.7550000000000008</v>
      </c>
      <c r="U12" s="23">
        <v>1.389</v>
      </c>
      <c r="V12" s="23">
        <v>0.20200000000000001</v>
      </c>
      <c r="X12" s="23">
        <v>-0.51100000000000001</v>
      </c>
      <c r="Y12" s="23">
        <v>6.2119999999999997</v>
      </c>
      <c r="Z12" s="23">
        <v>0.90900000000000003</v>
      </c>
      <c r="AA12" s="23">
        <v>2.5459999999999998</v>
      </c>
      <c r="AB12" s="23">
        <v>2.1970000000000001</v>
      </c>
      <c r="AE12" s="36"/>
    </row>
    <row r="13" spans="2:31" ht="12" thickBot="1" x14ac:dyDescent="0.35">
      <c r="B13" s="9"/>
      <c r="C13" s="9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25"/>
      <c r="R13" s="25"/>
      <c r="S13" s="25"/>
      <c r="T13" s="84"/>
      <c r="U13" s="25"/>
      <c r="V13" s="3"/>
      <c r="X13" s="3"/>
      <c r="Y13" s="25"/>
      <c r="Z13" s="25"/>
      <c r="AA13" s="25"/>
      <c r="AB13" s="25"/>
      <c r="AE13" s="36"/>
    </row>
    <row r="14" spans="2:31" ht="23" x14ac:dyDescent="0.3">
      <c r="B14" s="5" t="s">
        <v>10</v>
      </c>
      <c r="C14" s="5" t="s">
        <v>76</v>
      </c>
      <c r="D14" s="22">
        <v>8.8709999999999987</v>
      </c>
      <c r="E14" s="22">
        <v>11.929000000000013</v>
      </c>
      <c r="F14" s="22">
        <v>10.334000000000003</v>
      </c>
      <c r="G14" s="22">
        <v>11.274999999999974</v>
      </c>
      <c r="H14" s="22">
        <v>17.005000000000006</v>
      </c>
      <c r="I14" s="22">
        <v>14.329000000000018</v>
      </c>
      <c r="J14" s="22">
        <v>1.2119999999999962</v>
      </c>
      <c r="K14" s="22">
        <v>14.474000000000018</v>
      </c>
      <c r="L14" s="22">
        <v>17.246999999999993</v>
      </c>
      <c r="M14" s="22">
        <v>11.252999999999979</v>
      </c>
      <c r="N14" s="22">
        <v>-1.6879999999999882</v>
      </c>
      <c r="O14" s="22">
        <v>13.347000000000008</v>
      </c>
      <c r="P14" s="22">
        <v>2.5139999999999532</v>
      </c>
      <c r="Q14" s="22">
        <v>-5.643999999999977</v>
      </c>
      <c r="R14" s="22">
        <v>4.9939999999999998</v>
      </c>
      <c r="S14" s="22">
        <v>21.126000000000005</v>
      </c>
      <c r="T14" s="83">
        <v>4.7060000000000173</v>
      </c>
      <c r="U14" s="22">
        <v>17.734999999999957</v>
      </c>
      <c r="V14" s="22">
        <f>V7+V9</f>
        <v>21.22199999999998</v>
      </c>
      <c r="W14" s="35"/>
      <c r="X14" s="22">
        <v>36.352000000000004</v>
      </c>
      <c r="Y14" s="22">
        <v>52.942999999999998</v>
      </c>
      <c r="Z14" s="22">
        <v>44.185999999999979</v>
      </c>
      <c r="AA14" s="22">
        <v>8.5289999999999964</v>
      </c>
      <c r="AB14" s="22">
        <v>48.560999999999979</v>
      </c>
      <c r="AC14" s="35"/>
      <c r="AE14" s="36"/>
    </row>
    <row r="15" spans="2:31" x14ac:dyDescent="0.3">
      <c r="B15" s="5"/>
      <c r="C15" s="5"/>
      <c r="Q15" s="26"/>
      <c r="R15" s="26"/>
      <c r="S15" s="26"/>
      <c r="T15" s="8"/>
      <c r="U15" s="26"/>
      <c r="Y15" s="26"/>
      <c r="Z15" s="26"/>
      <c r="AA15" s="26"/>
      <c r="AB15" s="26"/>
      <c r="AE15" s="36"/>
    </row>
    <row r="16" spans="2:31" x14ac:dyDescent="0.3">
      <c r="B16" s="5" t="s">
        <v>11</v>
      </c>
      <c r="C16" s="5" t="s">
        <v>77</v>
      </c>
      <c r="D16" s="22">
        <v>-2.7240000000000002</v>
      </c>
      <c r="E16" s="22">
        <v>-5.1259999999999977</v>
      </c>
      <c r="F16" s="22">
        <v>-7.0480000000000009</v>
      </c>
      <c r="G16" s="22">
        <v>-5.605999999999999</v>
      </c>
      <c r="H16" s="22">
        <v>-8.636000000000001</v>
      </c>
      <c r="I16" s="22">
        <v>-7.3759999999999986</v>
      </c>
      <c r="J16" s="22">
        <v>-1.8469999999999978</v>
      </c>
      <c r="K16" s="22">
        <v>-3.8930000000000042</v>
      </c>
      <c r="L16" s="22">
        <v>-3.472999999999999</v>
      </c>
      <c r="M16" s="22">
        <v>-5.2639999999999958</v>
      </c>
      <c r="N16" s="22">
        <v>-4.1229999999999993</v>
      </c>
      <c r="O16" s="22">
        <v>-0.8620000000000001</v>
      </c>
      <c r="P16" s="22">
        <v>4.1980000000000004</v>
      </c>
      <c r="Q16" s="22">
        <v>4.8170000000000002</v>
      </c>
      <c r="R16" s="22">
        <v>11.257999999999999</v>
      </c>
      <c r="S16" s="22">
        <v>2.5389999999999979</v>
      </c>
      <c r="T16" s="83">
        <v>1.6360000000000099</v>
      </c>
      <c r="U16" s="22">
        <v>-0.88100000000001444</v>
      </c>
      <c r="V16" s="22">
        <f>V17+V18</f>
        <v>-6.1329999999999956</v>
      </c>
      <c r="X16" s="22">
        <v>-16.247999999999998</v>
      </c>
      <c r="Y16" s="22">
        <v>-28.666</v>
      </c>
      <c r="Z16" s="22">
        <v>-14.476999999999997</v>
      </c>
      <c r="AA16" s="22">
        <v>4.0300000000000011</v>
      </c>
      <c r="AB16" s="22">
        <v>14.551999999999992</v>
      </c>
      <c r="AE16" s="36"/>
    </row>
    <row r="17" spans="2:31" x14ac:dyDescent="0.3">
      <c r="B17" s="12" t="s">
        <v>12</v>
      </c>
      <c r="C17" s="12" t="s">
        <v>78</v>
      </c>
      <c r="D17" s="23">
        <v>2.37</v>
      </c>
      <c r="E17" s="23">
        <v>-1.1769999999999996</v>
      </c>
      <c r="F17" s="23">
        <v>2.0049999999999999</v>
      </c>
      <c r="G17" s="23">
        <v>-0.77300000000000058</v>
      </c>
      <c r="H17" s="23">
        <v>8.8130000000000006</v>
      </c>
      <c r="I17" s="23">
        <v>-3.2869999999999999</v>
      </c>
      <c r="J17" s="23">
        <v>3.4740000000000002</v>
      </c>
      <c r="K17" s="23">
        <v>8.4409999999999954</v>
      </c>
      <c r="L17" s="23">
        <v>5.4310000000000045</v>
      </c>
      <c r="M17" s="23">
        <v>-3.2590000000000003</v>
      </c>
      <c r="N17" s="23">
        <v>9.1539999999999999</v>
      </c>
      <c r="O17" s="23">
        <v>15.23</v>
      </c>
      <c r="P17" s="23">
        <v>25.399000000000001</v>
      </c>
      <c r="Q17" s="23">
        <v>32.911000000000001</v>
      </c>
      <c r="R17" s="23">
        <v>42.463999999999999</v>
      </c>
      <c r="S17" s="23">
        <v>47.858999999999995</v>
      </c>
      <c r="T17" s="44">
        <v>49.340000000000018</v>
      </c>
      <c r="U17" s="23">
        <v>50.162999999999982</v>
      </c>
      <c r="V17" s="125">
        <v>43.048000000000002</v>
      </c>
      <c r="X17" s="23">
        <v>8.8849999999999998</v>
      </c>
      <c r="Y17" s="23">
        <v>6.758</v>
      </c>
      <c r="Z17" s="23">
        <v>39.704000000000001</v>
      </c>
      <c r="AA17" s="23">
        <v>82.694000000000003</v>
      </c>
      <c r="AB17" s="23">
        <v>189.82599999999999</v>
      </c>
      <c r="AE17" s="36"/>
    </row>
    <row r="18" spans="2:31" x14ac:dyDescent="0.3">
      <c r="B18" s="12" t="s">
        <v>13</v>
      </c>
      <c r="C18" s="12" t="s">
        <v>79</v>
      </c>
      <c r="D18" s="23">
        <v>-5.0940000000000003</v>
      </c>
      <c r="E18" s="23">
        <v>-3.9489999999999981</v>
      </c>
      <c r="F18" s="23">
        <v>-9.0530000000000008</v>
      </c>
      <c r="G18" s="23">
        <v>-4.8329999999999984</v>
      </c>
      <c r="H18" s="23">
        <v>-17.449000000000002</v>
      </c>
      <c r="I18" s="23">
        <v>-4.0889999999999986</v>
      </c>
      <c r="J18" s="23">
        <v>-5.3209999999999997</v>
      </c>
      <c r="K18" s="23">
        <v>-12.334</v>
      </c>
      <c r="L18" s="23">
        <v>-8.9040000000000035</v>
      </c>
      <c r="M18" s="23">
        <v>-2.0049999999999955</v>
      </c>
      <c r="N18" s="23">
        <v>-13.276999999999999</v>
      </c>
      <c r="O18" s="23">
        <v>-16.091999999999999</v>
      </c>
      <c r="P18" s="23">
        <v>-21.201000000000001</v>
      </c>
      <c r="Q18" s="23">
        <v>-28.094000000000001</v>
      </c>
      <c r="R18" s="23">
        <v>-31.206</v>
      </c>
      <c r="S18" s="23">
        <v>-45.319999999999993</v>
      </c>
      <c r="T18" s="44">
        <v>-47.704000000000008</v>
      </c>
      <c r="U18" s="23">
        <v>-51.043999999999997</v>
      </c>
      <c r="V18" s="125">
        <v>-49.180999999999997</v>
      </c>
      <c r="X18" s="23">
        <v>-25.132999999999999</v>
      </c>
      <c r="Y18" s="23">
        <v>-35.423999999999999</v>
      </c>
      <c r="Z18" s="23">
        <v>-54.180999999999997</v>
      </c>
      <c r="AA18" s="23">
        <v>-78.664000000000001</v>
      </c>
      <c r="AB18" s="23">
        <v>-175.274</v>
      </c>
      <c r="AE18" s="36"/>
    </row>
    <row r="19" spans="2:31" ht="12" thickBot="1" x14ac:dyDescent="0.35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25"/>
      <c r="R19" s="25"/>
      <c r="S19" s="25"/>
      <c r="T19" s="84"/>
      <c r="U19" s="25"/>
      <c r="V19" s="3"/>
      <c r="X19" s="3"/>
      <c r="Y19" s="25"/>
      <c r="Z19" s="25"/>
      <c r="AA19" s="25"/>
      <c r="AB19" s="25"/>
      <c r="AE19" s="36"/>
    </row>
    <row r="20" spans="2:31" ht="23" x14ac:dyDescent="0.3">
      <c r="B20" s="5" t="s">
        <v>14</v>
      </c>
      <c r="C20" s="5" t="s">
        <v>80</v>
      </c>
      <c r="D20" s="22">
        <v>6.1469999999999985</v>
      </c>
      <c r="E20" s="22">
        <v>6.803000000000015</v>
      </c>
      <c r="F20" s="22">
        <v>3.2860000000000023</v>
      </c>
      <c r="G20" s="22">
        <v>5.6689999999999747</v>
      </c>
      <c r="H20" s="22">
        <v>8.3690000000000051</v>
      </c>
      <c r="I20" s="22">
        <v>6.9530000000000198</v>
      </c>
      <c r="J20" s="22">
        <v>-0.63500000000000156</v>
      </c>
      <c r="K20" s="22">
        <v>10.581000000000014</v>
      </c>
      <c r="L20" s="22">
        <v>13.773999999999994</v>
      </c>
      <c r="M20" s="22">
        <v>5.988999999999983</v>
      </c>
      <c r="N20" s="22">
        <v>-5.8109999999999875</v>
      </c>
      <c r="O20" s="22">
        <v>12.485000000000008</v>
      </c>
      <c r="P20" s="22">
        <v>6.7119999999999536</v>
      </c>
      <c r="Q20" s="22">
        <v>-0.82699999999997686</v>
      </c>
      <c r="R20" s="22">
        <v>16.251999999999999</v>
      </c>
      <c r="S20" s="22">
        <v>23.665000000000003</v>
      </c>
      <c r="T20" s="83">
        <v>6.3420000000000272</v>
      </c>
      <c r="U20" s="22">
        <v>16.853999999999942</v>
      </c>
      <c r="V20" s="22">
        <f>V14+V16</f>
        <v>15.088999999999984</v>
      </c>
      <c r="W20" s="35"/>
      <c r="X20" s="22">
        <v>20.104000000000006</v>
      </c>
      <c r="Y20" s="22">
        <v>24.276999999999997</v>
      </c>
      <c r="Z20" s="22">
        <v>29.708999999999982</v>
      </c>
      <c r="AA20" s="22">
        <v>12.558999999999997</v>
      </c>
      <c r="AB20" s="22">
        <v>63.112999999999971</v>
      </c>
      <c r="AC20" s="35"/>
      <c r="AE20" s="36"/>
    </row>
    <row r="21" spans="2:31" x14ac:dyDescent="0.3">
      <c r="B21" s="6"/>
      <c r="C21" s="6"/>
      <c r="Q21" s="26"/>
      <c r="R21" s="26"/>
      <c r="S21" s="26"/>
      <c r="T21" s="8"/>
      <c r="U21" s="26"/>
      <c r="Y21" s="26"/>
      <c r="Z21" s="26"/>
      <c r="AA21" s="26"/>
      <c r="AB21" s="26"/>
      <c r="AE21" s="36"/>
    </row>
    <row r="22" spans="2:31" x14ac:dyDescent="0.3">
      <c r="B22" s="5" t="s">
        <v>15</v>
      </c>
      <c r="C22" s="5" t="s">
        <v>81</v>
      </c>
      <c r="D22" s="22">
        <v>-3.766</v>
      </c>
      <c r="E22" s="22">
        <v>-1.4580000000000002</v>
      </c>
      <c r="F22" s="22">
        <v>-1.8630000000000002</v>
      </c>
      <c r="G22" s="22">
        <v>-1.9409999999999994</v>
      </c>
      <c r="H22" s="22">
        <v>-2.3879999999999999</v>
      </c>
      <c r="I22" s="22">
        <v>-1.4000000000000679E-2</v>
      </c>
      <c r="J22" s="22">
        <v>-1.6359999999999999</v>
      </c>
      <c r="K22" s="22">
        <v>-5.3389999999999995</v>
      </c>
      <c r="L22" s="22">
        <v>-5.9640000000000013</v>
      </c>
      <c r="M22" s="22">
        <v>2.9700000000000015</v>
      </c>
      <c r="N22" s="22">
        <v>-2.5660000000000003</v>
      </c>
      <c r="O22" s="22">
        <v>-8.9089999999999989</v>
      </c>
      <c r="P22" s="22">
        <v>-10.447000000000001</v>
      </c>
      <c r="Q22" s="22">
        <v>-6.3859999999999992</v>
      </c>
      <c r="R22" s="22">
        <v>-11.722</v>
      </c>
      <c r="S22" s="22">
        <v>-10.409000000000001</v>
      </c>
      <c r="T22" s="83">
        <v>-12.719999999999999</v>
      </c>
      <c r="U22" s="22">
        <v>2.0189999999999984</v>
      </c>
      <c r="V22" s="22">
        <f>V23+V24</f>
        <v>-7.8559999999999999</v>
      </c>
      <c r="X22" s="22">
        <v>-9.218</v>
      </c>
      <c r="Y22" s="22">
        <v>-6.2060000000000004</v>
      </c>
      <c r="Z22" s="22">
        <v>-9.9689999999999994</v>
      </c>
      <c r="AA22" s="22">
        <v>-28.308</v>
      </c>
      <c r="AB22" s="22">
        <v>-32.832000000000001</v>
      </c>
      <c r="AE22" s="36"/>
    </row>
    <row r="23" spans="2:31" x14ac:dyDescent="0.3">
      <c r="B23" s="12" t="s">
        <v>16</v>
      </c>
      <c r="C23" s="12" t="s">
        <v>82</v>
      </c>
      <c r="D23" s="23">
        <v>-2.72</v>
      </c>
      <c r="E23" s="23">
        <v>0.86499999999999932</v>
      </c>
      <c r="F23" s="23">
        <v>-2.2930000000000001</v>
      </c>
      <c r="G23" s="23">
        <v>-1.3229999999999995</v>
      </c>
      <c r="H23" s="23">
        <v>-1.883</v>
      </c>
      <c r="I23" s="23">
        <v>-0.52600000000000069</v>
      </c>
      <c r="J23" s="23">
        <v>-3.0779999999999998</v>
      </c>
      <c r="K23" s="23">
        <v>-4.3279999999999994</v>
      </c>
      <c r="L23" s="23">
        <v>-6.535000000000001</v>
      </c>
      <c r="M23" s="23">
        <v>-0.87099999999999866</v>
      </c>
      <c r="N23" s="23">
        <v>-5.7640000000000002</v>
      </c>
      <c r="O23" s="23">
        <v>-6.87</v>
      </c>
      <c r="P23" s="23">
        <v>-7.8900000000000006</v>
      </c>
      <c r="Q23" s="23">
        <v>-2.4969999999999999</v>
      </c>
      <c r="R23" s="23">
        <v>-18.738</v>
      </c>
      <c r="S23" s="23">
        <v>-13.02</v>
      </c>
      <c r="T23" s="44">
        <v>-21.032</v>
      </c>
      <c r="U23" s="23">
        <v>-2.7610000000000028</v>
      </c>
      <c r="V23" s="23">
        <v>-23.231999999999999</v>
      </c>
      <c r="X23" s="23">
        <v>-4.8040000000000003</v>
      </c>
      <c r="Y23" s="23">
        <v>-6.0250000000000004</v>
      </c>
      <c r="Z23" s="23">
        <v>-14.811999999999999</v>
      </c>
      <c r="AA23" s="23">
        <v>-23.021000000000001</v>
      </c>
      <c r="AB23" s="23">
        <v>-55.551000000000002</v>
      </c>
      <c r="AE23" s="36"/>
    </row>
    <row r="24" spans="2:31" ht="12" thickBot="1" x14ac:dyDescent="0.35">
      <c r="B24" s="13" t="s">
        <v>17</v>
      </c>
      <c r="C24" s="13" t="s">
        <v>83</v>
      </c>
      <c r="D24" s="24">
        <v>-1.046</v>
      </c>
      <c r="E24" s="24">
        <v>-2.3229999999999995</v>
      </c>
      <c r="F24" s="24">
        <v>0.43</v>
      </c>
      <c r="G24" s="24">
        <v>-0.61799999999999999</v>
      </c>
      <c r="H24" s="24">
        <v>-0.505</v>
      </c>
      <c r="I24" s="24">
        <v>0.51200000000000001</v>
      </c>
      <c r="J24" s="24">
        <v>1.4419999999999999</v>
      </c>
      <c r="K24" s="24">
        <v>-1.0109999999999999</v>
      </c>
      <c r="L24" s="24">
        <v>0.57099999999999995</v>
      </c>
      <c r="M24" s="24">
        <v>3.8410000000000002</v>
      </c>
      <c r="N24" s="24">
        <v>3.198</v>
      </c>
      <c r="O24" s="24">
        <v>-2.0389999999999997</v>
      </c>
      <c r="P24" s="24">
        <v>-2.5569999999999999</v>
      </c>
      <c r="Q24" s="24">
        <v>-3.8890000000000002</v>
      </c>
      <c r="R24" s="24">
        <v>7.016</v>
      </c>
      <c r="S24" s="24">
        <v>2.6110000000000007</v>
      </c>
      <c r="T24" s="85">
        <v>8.3119999999999994</v>
      </c>
      <c r="U24" s="24">
        <v>4.7800000000000011</v>
      </c>
      <c r="V24" s="24">
        <v>15.375999999999999</v>
      </c>
      <c r="X24" s="24">
        <v>-4.4139999999999997</v>
      </c>
      <c r="Y24" s="24">
        <v>-0.18099999999999999</v>
      </c>
      <c r="Z24" s="24">
        <v>4.843</v>
      </c>
      <c r="AA24" s="24">
        <v>-5.2869999999999999</v>
      </c>
      <c r="AB24" s="24">
        <v>22.719000000000001</v>
      </c>
      <c r="AE24" s="36"/>
    </row>
    <row r="25" spans="2:31" ht="12" thickBot="1" x14ac:dyDescent="0.35">
      <c r="B25" s="10" t="s">
        <v>18</v>
      </c>
      <c r="C25" s="2" t="s">
        <v>84</v>
      </c>
      <c r="D25" s="21">
        <v>2.3809999999999985</v>
      </c>
      <c r="E25" s="21">
        <v>5.3450000000000149</v>
      </c>
      <c r="F25" s="21">
        <v>1.423000000000002</v>
      </c>
      <c r="G25" s="21">
        <v>3.7279999999999753</v>
      </c>
      <c r="H25" s="21">
        <v>5.9810000000000052</v>
      </c>
      <c r="I25" s="21">
        <v>6.9390000000000196</v>
      </c>
      <c r="J25" s="21">
        <v>-2.2710000000000017</v>
      </c>
      <c r="K25" s="21">
        <v>5.2420000000000142</v>
      </c>
      <c r="L25" s="21">
        <v>7.8099999999999925</v>
      </c>
      <c r="M25" s="21">
        <v>8.9589999999999854</v>
      </c>
      <c r="N25" s="21">
        <v>-8.3769999999999882</v>
      </c>
      <c r="O25" s="21">
        <v>3.5760000000000094</v>
      </c>
      <c r="P25" s="21">
        <v>-3.7350000000000474</v>
      </c>
      <c r="Q25" s="21">
        <v>-7.2129999999999761</v>
      </c>
      <c r="R25" s="21">
        <v>4.5299999999999994</v>
      </c>
      <c r="S25" s="21">
        <v>13.256000000000002</v>
      </c>
      <c r="T25" s="86">
        <v>-6.3779999999999717</v>
      </c>
      <c r="U25" s="21">
        <v>18.872999999999941</v>
      </c>
      <c r="V25" s="21">
        <f>V20+V22</f>
        <v>7.2329999999999846</v>
      </c>
      <c r="W25" s="35"/>
      <c r="X25" s="21">
        <v>10.886000000000006</v>
      </c>
      <c r="Y25" s="21">
        <v>18.070999999999998</v>
      </c>
      <c r="Z25" s="21">
        <v>19.739999999999981</v>
      </c>
      <c r="AA25" s="21">
        <v>-15.749000000000002</v>
      </c>
      <c r="AB25" s="21">
        <v>30.28099999999997</v>
      </c>
      <c r="AC25" s="35"/>
      <c r="AE25" s="36"/>
    </row>
    <row r="26" spans="2:31" x14ac:dyDescent="0.3"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79"/>
      <c r="R26" s="79"/>
      <c r="S26" s="79"/>
      <c r="T26" s="87"/>
      <c r="U26" s="79"/>
      <c r="V26" s="30"/>
      <c r="X26" s="30"/>
      <c r="Y26" s="30"/>
      <c r="Z26" s="30"/>
      <c r="AA26" s="79"/>
      <c r="AB26" s="30"/>
    </row>
    <row r="27" spans="2:31" x14ac:dyDescent="0.3">
      <c r="B27" s="4" t="s">
        <v>54</v>
      </c>
      <c r="C27" s="4" t="s">
        <v>85</v>
      </c>
      <c r="D27" s="23">
        <v>9.1940000000000008</v>
      </c>
      <c r="E27" s="23">
        <v>9.5859999999999985</v>
      </c>
      <c r="F27" s="23">
        <v>12.478999999999999</v>
      </c>
      <c r="G27" s="23">
        <v>13.662000000000003</v>
      </c>
      <c r="H27" s="23">
        <v>12.553000000000001</v>
      </c>
      <c r="I27" s="23">
        <v>15.215999999999994</v>
      </c>
      <c r="J27" s="23">
        <v>13.741</v>
      </c>
      <c r="K27" s="23">
        <v>14.263999999999999</v>
      </c>
      <c r="L27" s="23">
        <v>13.605999999999998</v>
      </c>
      <c r="M27" s="23">
        <v>14.983102130000002</v>
      </c>
      <c r="N27" s="23">
        <v>18.523</v>
      </c>
      <c r="O27" s="23">
        <v>20.564000000000004</v>
      </c>
      <c r="P27" s="23">
        <v>23.362528299999994</v>
      </c>
      <c r="Q27" s="57">
        <v>24.886884060000014</v>
      </c>
      <c r="R27" s="57">
        <v>24.479127969999997</v>
      </c>
      <c r="S27" s="57">
        <v>24.631321669999995</v>
      </c>
      <c r="T27" s="44">
        <v>26.363550360000012</v>
      </c>
      <c r="U27" s="57">
        <v>27.47399999999999</v>
      </c>
      <c r="V27" s="57">
        <v>29.004999999999999</v>
      </c>
      <c r="X27" s="23">
        <v>36.774999999999999</v>
      </c>
      <c r="Y27" s="23">
        <v>53.91</v>
      </c>
      <c r="Z27" s="23">
        <v>56.594102130000003</v>
      </c>
      <c r="AA27" s="23">
        <v>87.336412360000011</v>
      </c>
      <c r="AB27" s="23">
        <v>102.94799999999999</v>
      </c>
    </row>
    <row r="28" spans="2:31" ht="12" thickBot="1" x14ac:dyDescent="0.35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25"/>
      <c r="R28" s="25"/>
      <c r="S28" s="25"/>
      <c r="T28" s="84"/>
      <c r="U28" s="25"/>
      <c r="V28" s="3"/>
      <c r="X28" s="3"/>
      <c r="Y28" s="25"/>
      <c r="Z28" s="25"/>
      <c r="AA28" s="25"/>
      <c r="AB28" s="25"/>
    </row>
    <row r="29" spans="2:31" ht="12" thickBot="1" x14ac:dyDescent="0.35">
      <c r="B29" s="2" t="s">
        <v>2</v>
      </c>
      <c r="C29" s="2" t="s">
        <v>2</v>
      </c>
      <c r="D29" s="21">
        <v>18.064999999999998</v>
      </c>
      <c r="E29" s="21">
        <v>21.515000000000008</v>
      </c>
      <c r="F29" s="21">
        <v>22.813000000000002</v>
      </c>
      <c r="G29" s="21">
        <v>24.936999999999976</v>
      </c>
      <c r="H29" s="21">
        <v>29.558000000000007</v>
      </c>
      <c r="I29" s="21">
        <v>29.545000000000016</v>
      </c>
      <c r="J29" s="21">
        <v>14.952999999999996</v>
      </c>
      <c r="K29" s="21">
        <v>28.738000000000017</v>
      </c>
      <c r="L29" s="21">
        <v>30.852999999999991</v>
      </c>
      <c r="M29" s="21">
        <v>26.236102129999981</v>
      </c>
      <c r="N29" s="21">
        <v>16.835000000000012</v>
      </c>
      <c r="O29" s="21">
        <v>33.911000000000016</v>
      </c>
      <c r="P29" s="21">
        <v>25.876528299999947</v>
      </c>
      <c r="Q29" s="78">
        <v>19.242884060000037</v>
      </c>
      <c r="R29" s="78">
        <v>29.473127969999997</v>
      </c>
      <c r="S29" s="78">
        <v>45.757321669999996</v>
      </c>
      <c r="T29" s="86">
        <v>31.069550360000036</v>
      </c>
      <c r="U29" s="78">
        <v>45.208999999999932</v>
      </c>
      <c r="V29" s="78">
        <f>V14+V27</f>
        <v>50.226999999999975</v>
      </c>
      <c r="X29" s="21">
        <v>73.12700000000001</v>
      </c>
      <c r="Y29" s="21">
        <v>106.85299999999999</v>
      </c>
      <c r="Z29" s="21">
        <v>100.78010212999999</v>
      </c>
      <c r="AA29" s="21">
        <v>95.865412360000008</v>
      </c>
      <c r="AB29" s="21">
        <v>151.50899999999996</v>
      </c>
    </row>
    <row r="31" spans="2:31" x14ac:dyDescent="0.3">
      <c r="B31" s="1" t="s">
        <v>174</v>
      </c>
      <c r="C31" s="1" t="s">
        <v>177</v>
      </c>
    </row>
    <row r="32" spans="2:31" x14ac:dyDescent="0.3">
      <c r="B32" s="1" t="s">
        <v>175</v>
      </c>
      <c r="C32" s="1" t="s">
        <v>178</v>
      </c>
    </row>
    <row r="33" spans="2:3" x14ac:dyDescent="0.3">
      <c r="B33" s="1" t="s">
        <v>176</v>
      </c>
      <c r="C33" s="1" t="s">
        <v>179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A186F5-384F-4DD0-B948-CDBFE746C779}">
  <dimension ref="B1:AE25"/>
  <sheetViews>
    <sheetView showGridLines="0" workbookViewId="0">
      <pane xSplit="2" ySplit="2" topLeftCell="Q3" activePane="bottomRight" state="frozen"/>
      <selection activeCell="V3" sqref="V3"/>
      <selection pane="topRight" activeCell="V3" sqref="V3"/>
      <selection pane="bottomLeft" activeCell="V3" sqref="V3"/>
      <selection pane="bottomRight" activeCell="V4" sqref="V4:V21"/>
    </sheetView>
  </sheetViews>
  <sheetFormatPr defaultColWidth="9.1796875" defaultRowHeight="11.5" outlineLevelCol="1" x14ac:dyDescent="0.3"/>
  <cols>
    <col min="1" max="1" width="2.81640625" style="1" customWidth="1"/>
    <col min="2" max="2" width="41" style="1" customWidth="1"/>
    <col min="3" max="3" width="41" style="1" customWidth="1" outlineLevel="1"/>
    <col min="4" max="6" width="12.1796875" style="1" bestFit="1" customWidth="1"/>
    <col min="7" max="8" width="12.1796875" style="1" bestFit="1" customWidth="1" collapsed="1"/>
    <col min="9" max="22" width="12.1796875" style="1" bestFit="1" customWidth="1"/>
    <col min="23" max="23" width="2.7265625" style="1" customWidth="1"/>
    <col min="24" max="28" width="12.1796875" style="1" bestFit="1" customWidth="1"/>
    <col min="29" max="29" width="1.7265625" style="1" customWidth="1"/>
    <col min="30" max="16384" width="9.1796875" style="1"/>
  </cols>
  <sheetData>
    <row r="1" spans="2:31" ht="15" customHeight="1" x14ac:dyDescent="0.3"/>
    <row r="2" spans="2:31" ht="29.25" customHeight="1" x14ac:dyDescent="0.3">
      <c r="B2" s="19" t="s">
        <v>55</v>
      </c>
      <c r="C2" s="19" t="s">
        <v>68</v>
      </c>
      <c r="D2" s="16" t="s">
        <v>165</v>
      </c>
      <c r="E2" s="16" t="s">
        <v>1</v>
      </c>
      <c r="F2" s="16" t="s">
        <v>96</v>
      </c>
      <c r="G2" s="16" t="s">
        <v>163</v>
      </c>
      <c r="H2" s="16" t="s">
        <v>164</v>
      </c>
      <c r="I2" s="16" t="s">
        <v>0</v>
      </c>
      <c r="J2" s="16" t="s">
        <v>97</v>
      </c>
      <c r="K2" s="16" t="s">
        <v>166</v>
      </c>
      <c r="L2" s="16" t="s">
        <v>167</v>
      </c>
      <c r="M2" s="16" t="s">
        <v>172</v>
      </c>
      <c r="N2" s="16" t="s">
        <v>173</v>
      </c>
      <c r="O2" s="16" t="s">
        <v>184</v>
      </c>
      <c r="P2" s="16" t="s">
        <v>187</v>
      </c>
      <c r="Q2" s="16" t="s">
        <v>190</v>
      </c>
      <c r="R2" s="16" t="s">
        <v>195</v>
      </c>
      <c r="S2" s="16" t="s">
        <v>196</v>
      </c>
      <c r="T2" s="16" t="s">
        <v>197</v>
      </c>
      <c r="U2" s="16" t="s">
        <v>201</v>
      </c>
      <c r="V2" s="16" t="s">
        <v>232</v>
      </c>
      <c r="W2" s="66"/>
      <c r="X2" s="16">
        <v>2018</v>
      </c>
      <c r="Y2" s="16">
        <v>2019</v>
      </c>
      <c r="Z2" s="16">
        <v>2020</v>
      </c>
      <c r="AA2" s="16">
        <v>2021</v>
      </c>
      <c r="AB2" s="16">
        <v>2022</v>
      </c>
    </row>
    <row r="3" spans="2:31" ht="6" customHeight="1" x14ac:dyDescent="0.3">
      <c r="B3" s="14"/>
      <c r="C3" s="14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X3" s="15"/>
      <c r="Y3" s="15"/>
      <c r="Z3" s="15"/>
      <c r="AA3" s="15"/>
      <c r="AB3" s="15"/>
    </row>
    <row r="4" spans="2:31" ht="15" customHeight="1" x14ac:dyDescent="0.3">
      <c r="B4" s="5" t="s">
        <v>57</v>
      </c>
      <c r="C4" s="5" t="s">
        <v>86</v>
      </c>
      <c r="D4" s="22">
        <v>73.423000000000002</v>
      </c>
      <c r="E4" s="22">
        <v>76.63300000000001</v>
      </c>
      <c r="F4" s="22">
        <v>75.495999999999995</v>
      </c>
      <c r="G4" s="22">
        <v>83.775000000000006</v>
      </c>
      <c r="H4" s="22">
        <v>90.453999999999994</v>
      </c>
      <c r="I4" s="22">
        <v>92.671000000000021</v>
      </c>
      <c r="J4" s="22">
        <v>91.326999999999998</v>
      </c>
      <c r="K4" s="22">
        <v>90.949999999999989</v>
      </c>
      <c r="L4" s="22">
        <v>94.41700000000003</v>
      </c>
      <c r="M4" s="22">
        <v>102.613</v>
      </c>
      <c r="N4" s="22">
        <v>104.72799999999999</v>
      </c>
      <c r="O4" s="22">
        <v>109.05200000000001</v>
      </c>
      <c r="P4" s="22">
        <v>113.48400000000001</v>
      </c>
      <c r="Q4" s="22">
        <v>114.78399999999999</v>
      </c>
      <c r="R4" s="22">
        <v>114.925</v>
      </c>
      <c r="S4" s="22">
        <v>118.31400000000001</v>
      </c>
      <c r="T4" s="22">
        <v>117.58099999999999</v>
      </c>
      <c r="U4" s="22">
        <v>106.62700000000001</v>
      </c>
      <c r="V4" s="22">
        <v>112.101</v>
      </c>
      <c r="W4" s="67"/>
      <c r="X4" s="22">
        <v>293.858</v>
      </c>
      <c r="Y4" s="22">
        <v>342.39600000000002</v>
      </c>
      <c r="Z4" s="22">
        <v>379.30700000000002</v>
      </c>
      <c r="AA4" s="22">
        <v>442.048</v>
      </c>
      <c r="AB4" s="22">
        <v>457.447</v>
      </c>
      <c r="AE4" s="36"/>
    </row>
    <row r="5" spans="2:31" ht="15" customHeight="1" x14ac:dyDescent="0.3">
      <c r="B5" s="12" t="s">
        <v>58</v>
      </c>
      <c r="C5" s="12" t="s">
        <v>87</v>
      </c>
      <c r="D5" s="23">
        <v>-8.7859999999999996</v>
      </c>
      <c r="E5" s="23">
        <v>-8.3589999999999982</v>
      </c>
      <c r="F5" s="23">
        <v>-8.2479999999999993</v>
      </c>
      <c r="G5" s="23">
        <v>-9.0429999999999993</v>
      </c>
      <c r="H5" s="23">
        <v>-9.6940000000000008</v>
      </c>
      <c r="I5" s="23">
        <v>-9.8179999999999978</v>
      </c>
      <c r="J5" s="23">
        <v>-9.6449999999999996</v>
      </c>
      <c r="K5" s="23">
        <v>-6.3550000000000004</v>
      </c>
      <c r="L5" s="23">
        <v>-8.4720000000000013</v>
      </c>
      <c r="M5" s="23">
        <v>-8.9420000000000002</v>
      </c>
      <c r="N5" s="23">
        <v>-9.1639999999999997</v>
      </c>
      <c r="O5" s="23">
        <v>-9.5670000000000019</v>
      </c>
      <c r="P5" s="23">
        <v>-9.9719999999999978</v>
      </c>
      <c r="Q5" s="23">
        <v>-9.9629999999999974</v>
      </c>
      <c r="R5" s="23">
        <v>-10.337999999999999</v>
      </c>
      <c r="S5" s="23">
        <v>-9.413000000000002</v>
      </c>
      <c r="T5" s="23">
        <v>-10.892999999999997</v>
      </c>
      <c r="U5" s="23">
        <v>-10.102000000000004</v>
      </c>
      <c r="V5" s="23">
        <v>-9.3729999999999993</v>
      </c>
      <c r="W5" s="57"/>
      <c r="X5" s="23">
        <v>-33.58</v>
      </c>
      <c r="Y5" s="23">
        <v>-36.802999999999997</v>
      </c>
      <c r="Z5" s="23">
        <v>-33.414000000000001</v>
      </c>
      <c r="AA5" s="23">
        <v>-38.665999999999997</v>
      </c>
      <c r="AB5" s="23">
        <v>-40.746000000000002</v>
      </c>
      <c r="AE5" s="36"/>
    </row>
    <row r="6" spans="2:31" ht="6" customHeight="1" thickBot="1" x14ac:dyDescent="0.35">
      <c r="B6" s="9"/>
      <c r="C6" s="9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6"/>
      <c r="X6" s="25"/>
      <c r="Y6" s="25"/>
      <c r="Z6" s="25"/>
      <c r="AA6" s="25"/>
      <c r="AB6" s="25"/>
      <c r="AE6" s="36"/>
    </row>
    <row r="7" spans="2:31" ht="15" customHeight="1" x14ac:dyDescent="0.3">
      <c r="B7" s="5" t="s">
        <v>4</v>
      </c>
      <c r="C7" s="5" t="s">
        <v>69</v>
      </c>
      <c r="D7" s="22">
        <v>64.637</v>
      </c>
      <c r="E7" s="22">
        <v>68.274000000000015</v>
      </c>
      <c r="F7" s="22">
        <v>67.24799999999999</v>
      </c>
      <c r="G7" s="22">
        <v>74.731999999999999</v>
      </c>
      <c r="H7" s="22">
        <v>80.759999999999991</v>
      </c>
      <c r="I7" s="22">
        <v>82.853000000000023</v>
      </c>
      <c r="J7" s="22">
        <v>81.682000000000002</v>
      </c>
      <c r="K7" s="22">
        <v>84.594999999999985</v>
      </c>
      <c r="L7" s="22">
        <v>85.945000000000022</v>
      </c>
      <c r="M7" s="22">
        <v>93.671000000000021</v>
      </c>
      <c r="N7" s="22">
        <v>95.563999999999993</v>
      </c>
      <c r="O7" s="22">
        <v>99.485000000000014</v>
      </c>
      <c r="P7" s="22">
        <v>103.51200000000003</v>
      </c>
      <c r="Q7" s="22">
        <v>104.82099999999997</v>
      </c>
      <c r="R7" s="22">
        <v>104.587</v>
      </c>
      <c r="S7" s="22">
        <v>108.901</v>
      </c>
      <c r="T7" s="22">
        <v>106.68799999999999</v>
      </c>
      <c r="U7" s="22">
        <v>96.525000000000034</v>
      </c>
      <c r="V7" s="22">
        <f>V4+V5</f>
        <v>102.72799999999999</v>
      </c>
      <c r="W7" s="67"/>
      <c r="X7" s="22">
        <v>260.27800000000002</v>
      </c>
      <c r="Y7" s="22">
        <v>305.59300000000002</v>
      </c>
      <c r="Z7" s="22">
        <v>345.89300000000003</v>
      </c>
      <c r="AA7" s="22">
        <v>403.38200000000001</v>
      </c>
      <c r="AB7" s="22">
        <v>416.70100000000002</v>
      </c>
      <c r="AE7" s="36"/>
    </row>
    <row r="8" spans="2:31" ht="15" customHeight="1" x14ac:dyDescent="0.3">
      <c r="B8" s="12" t="s">
        <v>3</v>
      </c>
      <c r="C8" s="12" t="s">
        <v>70</v>
      </c>
      <c r="D8" s="23">
        <v>-40.621000000000002</v>
      </c>
      <c r="E8" s="23">
        <v>-41.370000000000005</v>
      </c>
      <c r="F8" s="23">
        <v>-42.863999999999997</v>
      </c>
      <c r="G8" s="23">
        <v>-50.355000000000004</v>
      </c>
      <c r="H8" s="23">
        <v>-52.198999999999998</v>
      </c>
      <c r="I8" s="23">
        <v>-51.667000000000002</v>
      </c>
      <c r="J8" s="23">
        <v>-55.210999999999999</v>
      </c>
      <c r="K8" s="23">
        <v>-59.872</v>
      </c>
      <c r="L8" s="23">
        <v>-58.140000000000015</v>
      </c>
      <c r="M8" s="23">
        <v>-63.079999999999984</v>
      </c>
      <c r="N8" s="23">
        <v>-67.102999999999994</v>
      </c>
      <c r="O8" s="23">
        <v>-67.103999999999999</v>
      </c>
      <c r="P8" s="23">
        <v>-68.050000000000011</v>
      </c>
      <c r="Q8" s="23">
        <v>-66.932999999999993</v>
      </c>
      <c r="R8" s="23">
        <v>-68.709000000000003</v>
      </c>
      <c r="S8" s="23">
        <v>-72.853000000000009</v>
      </c>
      <c r="T8" s="23">
        <v>-70.619999999999976</v>
      </c>
      <c r="U8" s="23">
        <v>-66.212000000000018</v>
      </c>
      <c r="V8" s="23">
        <v>-66.28</v>
      </c>
      <c r="W8" s="57"/>
      <c r="X8" s="23">
        <v>-155.965</v>
      </c>
      <c r="Y8" s="23">
        <v>-197.08500000000001</v>
      </c>
      <c r="Z8" s="23">
        <v>-236.303</v>
      </c>
      <c r="AA8" s="23">
        <v>-269.19</v>
      </c>
      <c r="AB8" s="23">
        <v>-278.39400000000001</v>
      </c>
      <c r="AE8" s="36"/>
    </row>
    <row r="9" spans="2:31" ht="6" customHeight="1" thickBot="1" x14ac:dyDescent="0.35">
      <c r="B9" s="9"/>
      <c r="C9" s="9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6"/>
      <c r="X9" s="25"/>
      <c r="Y9" s="25"/>
      <c r="Z9" s="25"/>
      <c r="AA9" s="25"/>
      <c r="AB9" s="25"/>
      <c r="AE9" s="36"/>
    </row>
    <row r="10" spans="2:31" ht="15" customHeight="1" x14ac:dyDescent="0.3">
      <c r="B10" s="5" t="s">
        <v>5</v>
      </c>
      <c r="C10" s="5" t="s">
        <v>71</v>
      </c>
      <c r="D10" s="22">
        <v>24.015999999999998</v>
      </c>
      <c r="E10" s="22">
        <v>26.904000000000011</v>
      </c>
      <c r="F10" s="22">
        <v>24.383999999999993</v>
      </c>
      <c r="G10" s="22">
        <v>24.376999999999995</v>
      </c>
      <c r="H10" s="22">
        <v>28.560999999999993</v>
      </c>
      <c r="I10" s="22">
        <v>31.186000000000021</v>
      </c>
      <c r="J10" s="22">
        <v>26.471000000000004</v>
      </c>
      <c r="K10" s="22">
        <v>24.722999999999985</v>
      </c>
      <c r="L10" s="22">
        <v>27.805000000000007</v>
      </c>
      <c r="M10" s="22">
        <v>30.591000000000037</v>
      </c>
      <c r="N10" s="22">
        <v>28.460999999999999</v>
      </c>
      <c r="O10" s="22">
        <v>32.381000000000014</v>
      </c>
      <c r="P10" s="22">
        <v>35.462000000000018</v>
      </c>
      <c r="Q10" s="22">
        <v>37.887999999999977</v>
      </c>
      <c r="R10" s="22">
        <v>35.878</v>
      </c>
      <c r="S10" s="22">
        <v>36.047999999999988</v>
      </c>
      <c r="T10" s="22">
        <v>36.068000000000012</v>
      </c>
      <c r="U10" s="22">
        <v>30.313000000000017</v>
      </c>
      <c r="V10" s="22">
        <f>V7+V8</f>
        <v>36.447999999999993</v>
      </c>
      <c r="W10" s="67"/>
      <c r="X10" s="22">
        <v>104.31300000000002</v>
      </c>
      <c r="Y10" s="22">
        <v>108.50800000000001</v>
      </c>
      <c r="Z10" s="22">
        <v>109.59000000000003</v>
      </c>
      <c r="AA10" s="22">
        <v>134.19200000000001</v>
      </c>
      <c r="AB10" s="22">
        <v>138.30700000000002</v>
      </c>
      <c r="AE10" s="36"/>
    </row>
    <row r="11" spans="2:31" ht="6" customHeight="1" x14ac:dyDescent="0.3">
      <c r="B11" s="4"/>
      <c r="C11" s="4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E11" s="36"/>
    </row>
    <row r="12" spans="2:31" ht="15" customHeight="1" x14ac:dyDescent="0.3">
      <c r="B12" s="5" t="s">
        <v>6</v>
      </c>
      <c r="C12" s="5" t="s">
        <v>72</v>
      </c>
      <c r="D12" s="22">
        <v>-19.774000000000001</v>
      </c>
      <c r="E12" s="22">
        <v>-20.963000000000001</v>
      </c>
      <c r="F12" s="22">
        <v>-19.613999999999997</v>
      </c>
      <c r="G12" s="22">
        <v>-19.905999999999995</v>
      </c>
      <c r="H12" s="22">
        <v>-18.821000000000002</v>
      </c>
      <c r="I12" s="22">
        <v>-23.703000000000003</v>
      </c>
      <c r="J12" s="22">
        <v>-33.850999999999999</v>
      </c>
      <c r="K12" s="22">
        <v>-23.764000000000003</v>
      </c>
      <c r="L12" s="22">
        <v>-26.347999999999992</v>
      </c>
      <c r="M12" s="22">
        <v>-33.424999999999997</v>
      </c>
      <c r="N12" s="22">
        <v>-40.738999999999997</v>
      </c>
      <c r="O12" s="22">
        <v>-37.56600000000001</v>
      </c>
      <c r="P12" s="22">
        <v>-43.142999999999986</v>
      </c>
      <c r="Q12" s="22">
        <v>-46.057000000000002</v>
      </c>
      <c r="R12" s="22">
        <v>-38.372999999999998</v>
      </c>
      <c r="S12" s="22">
        <v>-30.598000000000006</v>
      </c>
      <c r="T12" s="22">
        <v>-48.422999999999988</v>
      </c>
      <c r="U12" s="22">
        <v>-34.962000000000003</v>
      </c>
      <c r="V12" s="22">
        <f>V13+V14+V15</f>
        <v>-35.791999999999994</v>
      </c>
      <c r="W12" s="67"/>
      <c r="X12" s="22">
        <v>-87.033000000000015</v>
      </c>
      <c r="Y12" s="22">
        <v>-82.044000000000011</v>
      </c>
      <c r="Z12" s="22">
        <v>-117.38799999999999</v>
      </c>
      <c r="AA12" s="22">
        <v>-167.505</v>
      </c>
      <c r="AB12" s="22">
        <v>-152.35599999999999</v>
      </c>
      <c r="AE12" s="36"/>
    </row>
    <row r="13" spans="2:31" ht="15" customHeight="1" x14ac:dyDescent="0.3">
      <c r="B13" s="12" t="s">
        <v>7</v>
      </c>
      <c r="C13" s="12" t="s">
        <v>73</v>
      </c>
      <c r="D13" s="23">
        <v>-12.103</v>
      </c>
      <c r="E13" s="23">
        <v>-12.68</v>
      </c>
      <c r="F13" s="23">
        <v>-13.385</v>
      </c>
      <c r="G13" s="23">
        <v>-13.475999999999999</v>
      </c>
      <c r="H13" s="23">
        <v>-14.064</v>
      </c>
      <c r="I13" s="23">
        <v>-12.365000000000002</v>
      </c>
      <c r="J13" s="23">
        <v>-15.272</v>
      </c>
      <c r="K13" s="23">
        <v>-14.403</v>
      </c>
      <c r="L13" s="23">
        <v>-13.678999999999998</v>
      </c>
      <c r="M13" s="23">
        <v>-14.582999999999998</v>
      </c>
      <c r="N13" s="23">
        <v>-14.595000000000001</v>
      </c>
      <c r="O13" s="23">
        <v>-17.419000000000004</v>
      </c>
      <c r="P13" s="23">
        <v>-19.389000000000003</v>
      </c>
      <c r="Q13" s="23">
        <v>-20.238</v>
      </c>
      <c r="R13" s="23">
        <v>-18.503</v>
      </c>
      <c r="S13" s="23">
        <v>-19.384</v>
      </c>
      <c r="T13" s="23">
        <v>-19.767000000000003</v>
      </c>
      <c r="U13" s="23">
        <v>-19.17499999999999</v>
      </c>
      <c r="V13" s="23">
        <v>-16.085999999999999</v>
      </c>
      <c r="W13" s="57"/>
      <c r="X13" s="23">
        <v>-50.463000000000001</v>
      </c>
      <c r="Y13" s="23">
        <v>-53.29</v>
      </c>
      <c r="Z13" s="23">
        <v>-57.936999999999998</v>
      </c>
      <c r="AA13" s="23">
        <v>-71.641000000000005</v>
      </c>
      <c r="AB13" s="23">
        <v>-76.828999999999994</v>
      </c>
      <c r="AE13" s="36"/>
    </row>
    <row r="14" spans="2:31" ht="15" customHeight="1" x14ac:dyDescent="0.3">
      <c r="B14" s="12" t="s">
        <v>8</v>
      </c>
      <c r="C14" s="12" t="s">
        <v>74</v>
      </c>
      <c r="D14" s="23">
        <v>-7.8819999999999997</v>
      </c>
      <c r="E14" s="23">
        <v>-8.4760000000000026</v>
      </c>
      <c r="F14" s="23">
        <v>-6.4509999999999996</v>
      </c>
      <c r="G14" s="23">
        <v>-6.6979999999999968</v>
      </c>
      <c r="H14" s="23">
        <v>-8.5359999999999996</v>
      </c>
      <c r="I14" s="23">
        <v>-11.757999999999999</v>
      </c>
      <c r="J14" s="23">
        <v>-18.806999999999999</v>
      </c>
      <c r="K14" s="23">
        <v>-9.5190000000000019</v>
      </c>
      <c r="L14" s="23">
        <v>-13.042999999999999</v>
      </c>
      <c r="M14" s="23">
        <v>-18.991</v>
      </c>
      <c r="N14" s="23">
        <v>-26.113</v>
      </c>
      <c r="O14" s="23">
        <v>-20.396999999999998</v>
      </c>
      <c r="P14" s="23">
        <v>-23.815999999999995</v>
      </c>
      <c r="Q14" s="23">
        <v>-26.454000000000008</v>
      </c>
      <c r="R14" s="23">
        <v>-20.010999999999999</v>
      </c>
      <c r="S14" s="23">
        <v>-20.608999999999998</v>
      </c>
      <c r="T14" s="23">
        <v>-19.832000000000001</v>
      </c>
      <c r="U14" s="23">
        <v>-15.972999999999999</v>
      </c>
      <c r="V14" s="23">
        <v>-19.882999999999999</v>
      </c>
      <c r="W14" s="57"/>
      <c r="X14" s="23">
        <v>-36.063000000000002</v>
      </c>
      <c r="Y14" s="23">
        <v>-33.442999999999998</v>
      </c>
      <c r="Z14" s="23">
        <v>-60.36</v>
      </c>
      <c r="AA14" s="23">
        <v>-96.78</v>
      </c>
      <c r="AB14" s="23">
        <v>-76.424999999999997</v>
      </c>
      <c r="AE14" s="36"/>
    </row>
    <row r="15" spans="2:31" ht="15" customHeight="1" x14ac:dyDescent="0.3">
      <c r="B15" s="12" t="s">
        <v>9</v>
      </c>
      <c r="C15" s="12" t="s">
        <v>75</v>
      </c>
      <c r="D15" s="23">
        <v>0.21099999999999999</v>
      </c>
      <c r="E15" s="23">
        <v>0.19299999999999995</v>
      </c>
      <c r="F15" s="23">
        <v>0.222</v>
      </c>
      <c r="G15" s="23">
        <v>0.26799999999999979</v>
      </c>
      <c r="H15" s="23">
        <v>3.7789999999999999</v>
      </c>
      <c r="I15" s="23">
        <v>0.41999999999999993</v>
      </c>
      <c r="J15" s="23">
        <v>0.22800000000000001</v>
      </c>
      <c r="K15" s="23">
        <v>0.158</v>
      </c>
      <c r="L15" s="23">
        <v>0.374</v>
      </c>
      <c r="M15" s="23">
        <v>0.14900000000000002</v>
      </c>
      <c r="N15" s="23">
        <v>-3.1E-2</v>
      </c>
      <c r="O15" s="23">
        <v>0.25</v>
      </c>
      <c r="P15" s="23">
        <v>6.2000000000000027E-2</v>
      </c>
      <c r="Q15" s="23">
        <v>0.63500000000000001</v>
      </c>
      <c r="R15" s="23">
        <v>0.14099999999999999</v>
      </c>
      <c r="S15" s="23">
        <v>9.3949999999999996</v>
      </c>
      <c r="T15" s="23">
        <v>-8.8239999999999998</v>
      </c>
      <c r="U15" s="23">
        <v>0.18600000000000005</v>
      </c>
      <c r="V15" s="23">
        <v>0.17699999999999999</v>
      </c>
      <c r="W15" s="57"/>
      <c r="X15" s="23">
        <v>-0.50700000000000001</v>
      </c>
      <c r="Y15" s="23">
        <v>4.6890000000000001</v>
      </c>
      <c r="Z15" s="23">
        <v>0.90900000000000003</v>
      </c>
      <c r="AA15" s="23">
        <v>0.91600000000000004</v>
      </c>
      <c r="AB15" s="23">
        <v>0.89800000000000002</v>
      </c>
      <c r="AE15" s="36"/>
    </row>
    <row r="16" spans="2:31" ht="6" customHeight="1" thickBot="1" x14ac:dyDescent="0.35">
      <c r="B16" s="9"/>
      <c r="C16" s="9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6"/>
      <c r="X16" s="25"/>
      <c r="Y16" s="25"/>
      <c r="Z16" s="25"/>
      <c r="AA16" s="25"/>
      <c r="AB16" s="25"/>
      <c r="AE16" s="36"/>
    </row>
    <row r="17" spans="2:31" ht="23.5" thickBot="1" x14ac:dyDescent="0.35">
      <c r="B17" s="10" t="s">
        <v>10</v>
      </c>
      <c r="C17" s="10" t="s">
        <v>76</v>
      </c>
      <c r="D17" s="22">
        <v>4.2419999999999973</v>
      </c>
      <c r="E17" s="22">
        <v>5.9410000000000096</v>
      </c>
      <c r="F17" s="22">
        <v>4.769999999999996</v>
      </c>
      <c r="G17" s="22">
        <v>4.4710000000000001</v>
      </c>
      <c r="H17" s="22">
        <v>9.7399999999999913</v>
      </c>
      <c r="I17" s="22">
        <v>7.4830000000000183</v>
      </c>
      <c r="J17" s="22">
        <v>-7.3799999999999955</v>
      </c>
      <c r="K17" s="22">
        <v>0.95899999999998187</v>
      </c>
      <c r="L17" s="22">
        <v>1.4570000000000149</v>
      </c>
      <c r="M17" s="22">
        <v>-2.8339999999999606</v>
      </c>
      <c r="N17" s="22">
        <v>-12.277999999999999</v>
      </c>
      <c r="O17" s="22">
        <v>-5.1849999999999952</v>
      </c>
      <c r="P17" s="22">
        <v>-7.680999999999969</v>
      </c>
      <c r="Q17" s="22">
        <v>-8.1690000000000254</v>
      </c>
      <c r="R17" s="22">
        <v>-2.4949999999999974</v>
      </c>
      <c r="S17" s="22">
        <v>5.4499999999999815</v>
      </c>
      <c r="T17" s="22">
        <v>-12.354999999999976</v>
      </c>
      <c r="U17" s="22">
        <v>-4.6489999999999867</v>
      </c>
      <c r="V17" s="126">
        <f>V10+V12</f>
        <v>0.65599999999999881</v>
      </c>
      <c r="W17" s="67"/>
      <c r="X17" s="22">
        <v>17.28</v>
      </c>
      <c r="Y17" s="22">
        <v>26.463999999999999</v>
      </c>
      <c r="Z17" s="22">
        <v>-7.7979999999999592</v>
      </c>
      <c r="AA17" s="22">
        <v>-33.312999999999988</v>
      </c>
      <c r="AB17" s="22">
        <v>-14.048999999999978</v>
      </c>
      <c r="AE17" s="36"/>
    </row>
    <row r="18" spans="2:31" ht="12" thickBot="1" x14ac:dyDescent="0.35"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6"/>
      <c r="X18" s="27"/>
      <c r="Y18" s="27"/>
      <c r="Z18" s="27"/>
      <c r="AA18" s="27"/>
      <c r="AB18" s="27"/>
      <c r="AE18" s="36"/>
    </row>
    <row r="19" spans="2:31" ht="15" customHeight="1" thickBot="1" x14ac:dyDescent="0.35">
      <c r="B19" s="20" t="s">
        <v>54</v>
      </c>
      <c r="C19" s="20" t="s">
        <v>85</v>
      </c>
      <c r="D19" s="24">
        <v>8.5289999999999999</v>
      </c>
      <c r="E19" s="24">
        <v>8.8559999999999981</v>
      </c>
      <c r="F19" s="24">
        <v>11.486000000000001</v>
      </c>
      <c r="G19" s="24">
        <v>12.652000000000001</v>
      </c>
      <c r="H19" s="24">
        <v>11.87</v>
      </c>
      <c r="I19" s="24">
        <v>14.408999999999999</v>
      </c>
      <c r="J19" s="24">
        <v>12.9</v>
      </c>
      <c r="K19" s="24">
        <v>13.316000000000001</v>
      </c>
      <c r="L19" s="24">
        <v>12.423999999999999</v>
      </c>
      <c r="M19" s="24">
        <v>13.345102130000006</v>
      </c>
      <c r="N19" s="24">
        <v>14.78259721</v>
      </c>
      <c r="O19" s="24">
        <v>16.17240279</v>
      </c>
      <c r="P19" s="24">
        <v>17.852528300000003</v>
      </c>
      <c r="Q19" s="24">
        <v>17.483884060000008</v>
      </c>
      <c r="R19" s="24">
        <v>17.991127969999997</v>
      </c>
      <c r="S19" s="24">
        <v>18.680321669999994</v>
      </c>
      <c r="T19" s="24">
        <v>18.712550360000009</v>
      </c>
      <c r="U19" s="24">
        <v>19.400000000000006</v>
      </c>
      <c r="V19" s="24">
        <v>20.404</v>
      </c>
      <c r="W19" s="57"/>
      <c r="X19" s="24">
        <v>34.152999999999999</v>
      </c>
      <c r="Y19" s="24">
        <v>50.417000000000002</v>
      </c>
      <c r="Z19" s="24">
        <v>51.985102130000008</v>
      </c>
      <c r="AA19" s="24">
        <v>66.29141236000001</v>
      </c>
      <c r="AB19" s="24">
        <v>74.784000000000006</v>
      </c>
      <c r="AE19" s="36"/>
    </row>
    <row r="20" spans="2:31" ht="12" thickBot="1" x14ac:dyDescent="0.35">
      <c r="B20" s="11"/>
      <c r="C20" s="3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6"/>
      <c r="X20" s="27"/>
      <c r="Y20" s="27"/>
      <c r="Z20" s="27"/>
      <c r="AA20" s="27"/>
      <c r="AB20" s="27"/>
      <c r="AE20" s="36"/>
    </row>
    <row r="21" spans="2:31" ht="15" customHeight="1" thickBot="1" x14ac:dyDescent="0.35">
      <c r="B21" s="10" t="s">
        <v>2</v>
      </c>
      <c r="C21" s="2" t="s">
        <v>2</v>
      </c>
      <c r="D21" s="21">
        <v>12.770999999999997</v>
      </c>
      <c r="E21" s="21">
        <v>14.797000000000018</v>
      </c>
      <c r="F21" s="21">
        <v>16.255999999999997</v>
      </c>
      <c r="G21" s="21">
        <v>17.123000000000001</v>
      </c>
      <c r="H21" s="21">
        <v>21.609999999999992</v>
      </c>
      <c r="I21" s="21">
        <v>21.891999999999996</v>
      </c>
      <c r="J21" s="21">
        <v>5.5200000000000049</v>
      </c>
      <c r="K21" s="21">
        <v>14.274999999999983</v>
      </c>
      <c r="L21" s="21">
        <v>13.881000000000014</v>
      </c>
      <c r="M21" s="21">
        <v>10.511102130000047</v>
      </c>
      <c r="N21" s="21">
        <v>2.5045972100000018</v>
      </c>
      <c r="O21" s="21">
        <v>10.987402790000003</v>
      </c>
      <c r="P21" s="21">
        <v>10.171528300000034</v>
      </c>
      <c r="Q21" s="21">
        <v>9.3148840599999829</v>
      </c>
      <c r="R21" s="21">
        <v>15.49612797</v>
      </c>
      <c r="S21" s="21">
        <v>24.130321669999976</v>
      </c>
      <c r="T21" s="21">
        <v>6.3575503600000332</v>
      </c>
      <c r="U21" s="21">
        <v>14.751000000000019</v>
      </c>
      <c r="V21" s="21">
        <f>V17+V19</f>
        <v>21.06</v>
      </c>
      <c r="W21" s="67"/>
      <c r="X21" s="21">
        <v>51.433</v>
      </c>
      <c r="Y21" s="21">
        <v>76.881</v>
      </c>
      <c r="Z21" s="21">
        <v>44.187102130000049</v>
      </c>
      <c r="AA21" s="21">
        <v>32.978412360000021</v>
      </c>
      <c r="AB21" s="21">
        <v>60.735000000000028</v>
      </c>
      <c r="AE21" s="36"/>
    </row>
    <row r="22" spans="2:31" x14ac:dyDescent="0.3">
      <c r="AE22" s="36"/>
    </row>
    <row r="23" spans="2:31" x14ac:dyDescent="0.3">
      <c r="B23" s="1" t="s">
        <v>174</v>
      </c>
      <c r="C23" s="1" t="s">
        <v>177</v>
      </c>
      <c r="AE23" s="36"/>
    </row>
    <row r="24" spans="2:31" x14ac:dyDescent="0.3">
      <c r="B24" s="1" t="s">
        <v>175</v>
      </c>
      <c r="C24" s="1" t="s">
        <v>178</v>
      </c>
      <c r="AE24" s="36"/>
    </row>
    <row r="25" spans="2:31" x14ac:dyDescent="0.3">
      <c r="AE25" s="36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0E61F1-C82A-4942-BA20-C11E54D7EECB}">
  <dimension ref="B1:AE25"/>
  <sheetViews>
    <sheetView showGridLines="0" workbookViewId="0">
      <pane xSplit="2" ySplit="2" topLeftCell="S3" activePane="bottomRight" state="frozen"/>
      <selection activeCell="V3" sqref="V3"/>
      <selection pane="topRight" activeCell="V3" sqref="V3"/>
      <selection pane="bottomLeft" activeCell="V3" sqref="V3"/>
      <selection pane="bottomRight" activeCell="U16" sqref="U16"/>
    </sheetView>
  </sheetViews>
  <sheetFormatPr defaultColWidth="9.1796875" defaultRowHeight="11.5" outlineLevelCol="1" x14ac:dyDescent="0.3"/>
  <cols>
    <col min="1" max="1" width="2.81640625" style="1" customWidth="1"/>
    <col min="2" max="2" width="41" style="1" customWidth="1"/>
    <col min="3" max="3" width="41" style="1" customWidth="1" outlineLevel="1"/>
    <col min="4" max="22" width="12.1796875" style="1" bestFit="1" customWidth="1"/>
    <col min="23" max="23" width="1.7265625" style="1" customWidth="1"/>
    <col min="24" max="28" width="12.1796875" style="1" bestFit="1" customWidth="1"/>
    <col min="29" max="29" width="1.7265625" style="1" customWidth="1"/>
    <col min="30" max="16384" width="9.1796875" style="1"/>
  </cols>
  <sheetData>
    <row r="1" spans="2:31" ht="15" customHeight="1" x14ac:dyDescent="0.3"/>
    <row r="2" spans="2:31" ht="29.25" customHeight="1" x14ac:dyDescent="0.3">
      <c r="B2" s="75" t="s">
        <v>55</v>
      </c>
      <c r="C2" s="75" t="s">
        <v>68</v>
      </c>
      <c r="D2" s="76" t="s">
        <v>165</v>
      </c>
      <c r="E2" s="76" t="s">
        <v>1</v>
      </c>
      <c r="F2" s="76" t="s">
        <v>96</v>
      </c>
      <c r="G2" s="76" t="s">
        <v>163</v>
      </c>
      <c r="H2" s="76" t="s">
        <v>164</v>
      </c>
      <c r="I2" s="76" t="s">
        <v>0</v>
      </c>
      <c r="J2" s="76" t="s">
        <v>97</v>
      </c>
      <c r="K2" s="76" t="s">
        <v>166</v>
      </c>
      <c r="L2" s="76" t="s">
        <v>167</v>
      </c>
      <c r="M2" s="76" t="s">
        <v>172</v>
      </c>
      <c r="N2" s="76" t="s">
        <v>173</v>
      </c>
      <c r="O2" s="76" t="s">
        <v>184</v>
      </c>
      <c r="P2" s="76" t="s">
        <v>187</v>
      </c>
      <c r="Q2" s="76" t="s">
        <v>190</v>
      </c>
      <c r="R2" s="76" t="s">
        <v>195</v>
      </c>
      <c r="S2" s="76" t="s">
        <v>196</v>
      </c>
      <c r="T2" s="76" t="s">
        <v>197</v>
      </c>
      <c r="U2" s="76" t="s">
        <v>201</v>
      </c>
      <c r="V2" s="76" t="s">
        <v>232</v>
      </c>
      <c r="X2" s="76">
        <v>2018</v>
      </c>
      <c r="Y2" s="76">
        <v>2019</v>
      </c>
      <c r="Z2" s="76">
        <v>2020</v>
      </c>
      <c r="AA2" s="76">
        <v>2021</v>
      </c>
      <c r="AB2" s="76">
        <v>2022</v>
      </c>
    </row>
    <row r="3" spans="2:31" ht="6" customHeight="1" x14ac:dyDescent="0.3">
      <c r="B3" s="14"/>
      <c r="C3" s="14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X3" s="15"/>
      <c r="Y3" s="15"/>
      <c r="Z3" s="15"/>
      <c r="AA3" s="15"/>
      <c r="AB3" s="15"/>
    </row>
    <row r="4" spans="2:31" ht="15" customHeight="1" x14ac:dyDescent="0.3">
      <c r="B4" s="5" t="s">
        <v>57</v>
      </c>
      <c r="C4" s="5" t="s">
        <v>86</v>
      </c>
      <c r="D4" s="22">
        <v>16.239999999999998</v>
      </c>
      <c r="E4" s="22">
        <v>17.270000000000003</v>
      </c>
      <c r="F4" s="22">
        <v>19.535</v>
      </c>
      <c r="G4" s="22">
        <v>21.818999999999996</v>
      </c>
      <c r="H4" s="22">
        <v>23.856000000000002</v>
      </c>
      <c r="I4" s="22">
        <v>25.163000000000011</v>
      </c>
      <c r="J4" s="22">
        <v>25.771000000000001</v>
      </c>
      <c r="K4" s="22">
        <v>36.927</v>
      </c>
      <c r="L4" s="22">
        <v>45.437999999999995</v>
      </c>
      <c r="M4" s="22">
        <v>52.164999999999992</v>
      </c>
      <c r="N4" s="22">
        <v>73.236000000000004</v>
      </c>
      <c r="O4" s="22">
        <v>94.653000000000006</v>
      </c>
      <c r="P4" s="22">
        <v>118.23000000000002</v>
      </c>
      <c r="Q4" s="22">
        <v>156.55899999999997</v>
      </c>
      <c r="R4" s="22">
        <v>159.99700000000001</v>
      </c>
      <c r="S4" s="22">
        <v>188.43099999999998</v>
      </c>
      <c r="T4" s="22">
        <v>215.86199999999997</v>
      </c>
      <c r="U4" s="22">
        <v>226.15700000000004</v>
      </c>
      <c r="V4" s="22">
        <v>218.94800000000001</v>
      </c>
      <c r="X4" s="22">
        <v>61.542000000000002</v>
      </c>
      <c r="Y4" s="22">
        <v>90.373000000000005</v>
      </c>
      <c r="Z4" s="22">
        <v>160.30099999999999</v>
      </c>
      <c r="AA4" s="22">
        <v>442.678</v>
      </c>
      <c r="AB4" s="22">
        <v>790.447</v>
      </c>
      <c r="AE4" s="36"/>
    </row>
    <row r="5" spans="2:31" ht="15" customHeight="1" x14ac:dyDescent="0.3">
      <c r="B5" s="12" t="s">
        <v>58</v>
      </c>
      <c r="C5" s="12" t="s">
        <v>87</v>
      </c>
      <c r="D5" s="23">
        <v>-1.8109999999999999</v>
      </c>
      <c r="E5" s="23">
        <v>-1.923</v>
      </c>
      <c r="F5" s="23">
        <v>-2.1960000000000002</v>
      </c>
      <c r="G5" s="23">
        <v>-2.5250000000000012</v>
      </c>
      <c r="H5" s="23">
        <v>-2.6869999999999998</v>
      </c>
      <c r="I5" s="23">
        <v>-2.8410000000000002</v>
      </c>
      <c r="J5" s="23">
        <v>-2.9209999999999998</v>
      </c>
      <c r="K5" s="23">
        <v>-4.2200000000000006</v>
      </c>
      <c r="L5" s="23">
        <v>-5.157</v>
      </c>
      <c r="M5" s="23">
        <v>-5.6860000000000017</v>
      </c>
      <c r="N5" s="23">
        <v>-7.8819999999999997</v>
      </c>
      <c r="O5" s="23">
        <v>-9.8520000000000021</v>
      </c>
      <c r="P5" s="23">
        <v>-12.604999999999997</v>
      </c>
      <c r="Q5" s="23">
        <v>-15.512999999999998</v>
      </c>
      <c r="R5" s="23">
        <v>-15.807</v>
      </c>
      <c r="S5" s="23">
        <v>-14.827</v>
      </c>
      <c r="T5" s="23">
        <v>-18.28</v>
      </c>
      <c r="U5" s="23">
        <v>-19.801000000000002</v>
      </c>
      <c r="V5" s="23">
        <v>-18.829000000000001</v>
      </c>
      <c r="X5" s="23">
        <v>-6.8369999999999997</v>
      </c>
      <c r="Y5" s="23">
        <v>-10.249000000000001</v>
      </c>
      <c r="Z5" s="23">
        <v>-17.984000000000002</v>
      </c>
      <c r="AA5" s="23">
        <v>-45.851999999999997</v>
      </c>
      <c r="AB5" s="23">
        <v>-68.715000000000003</v>
      </c>
      <c r="AE5" s="36"/>
    </row>
    <row r="6" spans="2:31" ht="6" customHeight="1" thickBot="1" x14ac:dyDescent="0.35">
      <c r="B6" s="9"/>
      <c r="C6" s="9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X6" s="25"/>
      <c r="Y6" s="25"/>
      <c r="Z6" s="25"/>
      <c r="AA6" s="25"/>
      <c r="AB6" s="25"/>
      <c r="AE6" s="36"/>
    </row>
    <row r="7" spans="2:31" ht="15" customHeight="1" x14ac:dyDescent="0.3">
      <c r="B7" s="5" t="s">
        <v>4</v>
      </c>
      <c r="C7" s="5" t="s">
        <v>69</v>
      </c>
      <c r="D7" s="22">
        <v>14.428999999999998</v>
      </c>
      <c r="E7" s="22">
        <v>15.347000000000003</v>
      </c>
      <c r="F7" s="22">
        <v>17.338999999999999</v>
      </c>
      <c r="G7" s="22">
        <v>19.293999999999993</v>
      </c>
      <c r="H7" s="22">
        <v>21.169</v>
      </c>
      <c r="I7" s="22">
        <v>22.32200000000001</v>
      </c>
      <c r="J7" s="22">
        <v>22.85</v>
      </c>
      <c r="K7" s="22">
        <v>32.707000000000001</v>
      </c>
      <c r="L7" s="22">
        <v>40.280999999999992</v>
      </c>
      <c r="M7" s="22">
        <v>46.478999999999985</v>
      </c>
      <c r="N7" s="22">
        <v>65.353999999999999</v>
      </c>
      <c r="O7" s="22">
        <v>84.801000000000002</v>
      </c>
      <c r="P7" s="22">
        <v>105.62500000000003</v>
      </c>
      <c r="Q7" s="22">
        <v>141.04599999999999</v>
      </c>
      <c r="R7" s="22">
        <v>144.19000000000003</v>
      </c>
      <c r="S7" s="22">
        <v>173.60399999999996</v>
      </c>
      <c r="T7" s="22">
        <v>197.58199999999999</v>
      </c>
      <c r="U7" s="22">
        <v>206.35599999999999</v>
      </c>
      <c r="V7" s="22">
        <f>V4+V5</f>
        <v>200.119</v>
      </c>
      <c r="X7" s="22">
        <v>54.704999999999998</v>
      </c>
      <c r="Y7" s="22">
        <v>80.124000000000009</v>
      </c>
      <c r="Z7" s="22">
        <v>142.31699999999998</v>
      </c>
      <c r="AA7" s="22">
        <v>396.82600000000002</v>
      </c>
      <c r="AB7" s="22">
        <v>721.73199999999997</v>
      </c>
      <c r="AE7" s="36"/>
    </row>
    <row r="8" spans="2:31" ht="15" customHeight="1" x14ac:dyDescent="0.3">
      <c r="B8" s="12" t="s">
        <v>3</v>
      </c>
      <c r="C8" s="12" t="s">
        <v>70</v>
      </c>
      <c r="D8" s="23">
        <v>-5.41</v>
      </c>
      <c r="E8" s="23">
        <v>-4.0520000000000014</v>
      </c>
      <c r="F8" s="23">
        <v>-5.8470000000000004</v>
      </c>
      <c r="G8" s="23">
        <v>-6.5289999999999981</v>
      </c>
      <c r="H8" s="23">
        <v>-6.8940000000000001</v>
      </c>
      <c r="I8" s="23">
        <v>-8.0410000000000004</v>
      </c>
      <c r="J8" s="23">
        <v>-7.2640000000000002</v>
      </c>
      <c r="K8" s="23">
        <v>-9.5910000000000011</v>
      </c>
      <c r="L8" s="23">
        <v>-13.141999999999999</v>
      </c>
      <c r="M8" s="23">
        <v>-16.585000000000001</v>
      </c>
      <c r="N8" s="23">
        <v>-24.553999999999998</v>
      </c>
      <c r="O8" s="23">
        <v>-30.882000000000001</v>
      </c>
      <c r="P8" s="23">
        <v>-40.145000000000003</v>
      </c>
      <c r="Q8" s="23">
        <v>-70.904999999999987</v>
      </c>
      <c r="R8" s="23">
        <v>-71.210999999999999</v>
      </c>
      <c r="S8" s="23">
        <v>-78.265000000000001</v>
      </c>
      <c r="T8" s="23">
        <v>-94.087999999999994</v>
      </c>
      <c r="U8" s="23">
        <v>-102.24300000000002</v>
      </c>
      <c r="V8" s="23">
        <v>-92.978999999999999</v>
      </c>
      <c r="X8" s="23">
        <v>-18.524000000000001</v>
      </c>
      <c r="Y8" s="23">
        <v>-27.311</v>
      </c>
      <c r="Z8" s="23">
        <v>-46.582000000000001</v>
      </c>
      <c r="AA8" s="23">
        <v>-166.48599999999999</v>
      </c>
      <c r="AB8" s="23">
        <v>-345.80700000000002</v>
      </c>
      <c r="AE8" s="36"/>
    </row>
    <row r="9" spans="2:31" ht="6" customHeight="1" thickBot="1" x14ac:dyDescent="0.35">
      <c r="B9" s="9"/>
      <c r="C9" s="9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X9" s="25"/>
      <c r="Y9" s="25"/>
      <c r="Z9" s="25"/>
      <c r="AA9" s="25"/>
      <c r="AB9" s="25"/>
      <c r="AE9" s="36"/>
    </row>
    <row r="10" spans="2:31" ht="15" customHeight="1" x14ac:dyDescent="0.3">
      <c r="B10" s="5" t="s">
        <v>5</v>
      </c>
      <c r="C10" s="5" t="s">
        <v>71</v>
      </c>
      <c r="D10" s="22">
        <v>9.0189999999999984</v>
      </c>
      <c r="E10" s="22">
        <v>11.295000000000002</v>
      </c>
      <c r="F10" s="22">
        <v>11.491999999999997</v>
      </c>
      <c r="G10" s="22">
        <v>12.764999999999995</v>
      </c>
      <c r="H10" s="22">
        <v>14.275</v>
      </c>
      <c r="I10" s="22">
        <v>14.281000000000009</v>
      </c>
      <c r="J10" s="22">
        <v>15.586000000000002</v>
      </c>
      <c r="K10" s="22">
        <v>23.116</v>
      </c>
      <c r="L10" s="22">
        <v>27.138999999999996</v>
      </c>
      <c r="M10" s="22">
        <v>29.893999999999991</v>
      </c>
      <c r="N10" s="22">
        <v>40.799999999999997</v>
      </c>
      <c r="O10" s="22">
        <v>53.918999999999997</v>
      </c>
      <c r="P10" s="22">
        <v>65.480000000000018</v>
      </c>
      <c r="Q10" s="22">
        <v>70.14100000000002</v>
      </c>
      <c r="R10" s="22">
        <v>72.979000000000028</v>
      </c>
      <c r="S10" s="22">
        <v>95.338999999999956</v>
      </c>
      <c r="T10" s="22">
        <v>103.49400000000003</v>
      </c>
      <c r="U10" s="22">
        <v>104.11299999999994</v>
      </c>
      <c r="V10" s="22">
        <f>V7+V8</f>
        <v>107.14</v>
      </c>
      <c r="X10" s="22">
        <v>36.180999999999997</v>
      </c>
      <c r="Y10" s="22">
        <v>52.813000000000009</v>
      </c>
      <c r="Z10" s="22">
        <v>95.734999999999985</v>
      </c>
      <c r="AA10" s="22">
        <v>230.34000000000003</v>
      </c>
      <c r="AB10" s="22">
        <v>375.92499999999995</v>
      </c>
      <c r="AE10" s="36"/>
    </row>
    <row r="11" spans="2:31" ht="6" customHeight="1" x14ac:dyDescent="0.3">
      <c r="B11" s="4"/>
      <c r="C11" s="4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X11" s="26"/>
      <c r="Y11" s="26"/>
      <c r="Z11" s="26"/>
      <c r="AA11" s="26"/>
      <c r="AB11" s="26"/>
      <c r="AE11" s="36"/>
    </row>
    <row r="12" spans="2:31" ht="15" customHeight="1" x14ac:dyDescent="0.3">
      <c r="B12" s="5" t="s">
        <v>6</v>
      </c>
      <c r="C12" s="5" t="s">
        <v>72</v>
      </c>
      <c r="D12" s="22">
        <v>-4.391</v>
      </c>
      <c r="E12" s="22">
        <v>-5.306</v>
      </c>
      <c r="F12" s="22">
        <v>-5.9279999999999999</v>
      </c>
      <c r="G12" s="22">
        <v>-5.9620000000000006</v>
      </c>
      <c r="H12" s="22">
        <v>-7.0120000000000005</v>
      </c>
      <c r="I12" s="22">
        <v>-7.4309999999999992</v>
      </c>
      <c r="J12" s="22">
        <v>-6.9939999999999998</v>
      </c>
      <c r="K12" s="22">
        <v>-9.6010000000000009</v>
      </c>
      <c r="L12" s="22">
        <v>-11.349</v>
      </c>
      <c r="M12" s="22">
        <v>-15.807000000000006</v>
      </c>
      <c r="N12" s="22">
        <v>-30.209</v>
      </c>
      <c r="O12" s="22">
        <v>-35.387999999999991</v>
      </c>
      <c r="P12" s="22">
        <v>-55.284999999999997</v>
      </c>
      <c r="Q12" s="22">
        <v>-67.616</v>
      </c>
      <c r="R12" s="22">
        <v>-65.490000000000009</v>
      </c>
      <c r="S12" s="22">
        <v>-79.663000000000011</v>
      </c>
      <c r="T12" s="22">
        <v>-86.432999999999993</v>
      </c>
      <c r="U12" s="22">
        <v>-81.728999999999985</v>
      </c>
      <c r="V12" s="22">
        <f>V13+V14+V15</f>
        <v>-86.573999999999984</v>
      </c>
      <c r="X12" s="22">
        <v>-17.11</v>
      </c>
      <c r="Y12" s="22">
        <v>-26.332999999999998</v>
      </c>
      <c r="Z12" s="22">
        <v>-43.751000000000005</v>
      </c>
      <c r="AA12" s="22">
        <v>-188.49799999999999</v>
      </c>
      <c r="AB12" s="22">
        <v>-313.315</v>
      </c>
      <c r="AE12" s="36"/>
    </row>
    <row r="13" spans="2:31" ht="15" customHeight="1" x14ac:dyDescent="0.3">
      <c r="B13" s="12" t="s">
        <v>7</v>
      </c>
      <c r="C13" s="12" t="s">
        <v>73</v>
      </c>
      <c r="D13" s="23">
        <v>-2.883</v>
      </c>
      <c r="E13" s="23">
        <v>-4.0590000000000002</v>
      </c>
      <c r="F13" s="23">
        <v>-3.51</v>
      </c>
      <c r="G13" s="23">
        <v>-4.8420000000000005</v>
      </c>
      <c r="H13" s="23">
        <v>-4.359</v>
      </c>
      <c r="I13" s="23">
        <v>-4.2329999999999988</v>
      </c>
      <c r="J13" s="23">
        <v>-3.6920000000000002</v>
      </c>
      <c r="K13" s="23">
        <v>-4.2309999999999999</v>
      </c>
      <c r="L13" s="23">
        <v>-6.7119999999999997</v>
      </c>
      <c r="M13" s="23">
        <v>-9.5830000000000002</v>
      </c>
      <c r="N13" s="23">
        <v>-12.63</v>
      </c>
      <c r="O13" s="23">
        <v>-17.149000000000001</v>
      </c>
      <c r="P13" s="23">
        <v>-26.266999999999999</v>
      </c>
      <c r="Q13" s="23">
        <v>-34.887999999999998</v>
      </c>
      <c r="R13" s="23">
        <v>-38.143999999999998</v>
      </c>
      <c r="S13" s="23">
        <v>-43.87</v>
      </c>
      <c r="T13" s="23">
        <v>-45.77600000000001</v>
      </c>
      <c r="U13" s="23">
        <v>-47.314999999999984</v>
      </c>
      <c r="V13" s="23">
        <v>-48.536999999999999</v>
      </c>
      <c r="X13" s="23">
        <v>-11.859</v>
      </c>
      <c r="Y13" s="23">
        <v>-16.943999999999999</v>
      </c>
      <c r="Z13" s="23">
        <v>-24.218</v>
      </c>
      <c r="AA13" s="23">
        <v>-90.933999999999997</v>
      </c>
      <c r="AB13" s="23">
        <v>-175.10499999999999</v>
      </c>
      <c r="AE13" s="36"/>
    </row>
    <row r="14" spans="2:31" ht="15" customHeight="1" x14ac:dyDescent="0.3">
      <c r="B14" s="12" t="s">
        <v>8</v>
      </c>
      <c r="C14" s="12" t="s">
        <v>74</v>
      </c>
      <c r="D14" s="23">
        <v>-1.506</v>
      </c>
      <c r="E14" s="23">
        <v>-1.2450000000000001</v>
      </c>
      <c r="F14" s="23">
        <v>-2.4129999999999998</v>
      </c>
      <c r="G14" s="23">
        <v>-2.6449999999999996</v>
      </c>
      <c r="H14" s="23">
        <v>-2.6520000000000001</v>
      </c>
      <c r="I14" s="23">
        <v>-3.2030000000000003</v>
      </c>
      <c r="J14" s="23">
        <v>-3.302</v>
      </c>
      <c r="K14" s="23">
        <v>-5.370000000000001</v>
      </c>
      <c r="L14" s="23">
        <v>-4.6369999999999987</v>
      </c>
      <c r="M14" s="23">
        <v>-6.224000000000002</v>
      </c>
      <c r="N14" s="23">
        <v>-18.152999999999999</v>
      </c>
      <c r="O14" s="23">
        <v>-18.344999999999999</v>
      </c>
      <c r="P14" s="23">
        <v>-29.173999999999999</v>
      </c>
      <c r="Q14" s="23">
        <v>-33.522000000000006</v>
      </c>
      <c r="R14" s="23">
        <v>-27.544</v>
      </c>
      <c r="S14" s="23">
        <v>-35.622</v>
      </c>
      <c r="T14" s="23">
        <v>-40.725999999999999</v>
      </c>
      <c r="U14" s="23">
        <v>-35.61699999999999</v>
      </c>
      <c r="V14" s="23">
        <v>-38.061999999999998</v>
      </c>
      <c r="X14" s="23">
        <v>-5.2460000000000004</v>
      </c>
      <c r="Y14" s="23">
        <v>-10.913</v>
      </c>
      <c r="Z14" s="23">
        <v>-19.533000000000001</v>
      </c>
      <c r="AA14" s="23">
        <v>-99.194000000000003</v>
      </c>
      <c r="AB14" s="23">
        <v>-139.50899999999999</v>
      </c>
      <c r="AE14" s="36"/>
    </row>
    <row r="15" spans="2:31" ht="15" customHeight="1" x14ac:dyDescent="0.3">
      <c r="B15" s="12" t="s">
        <v>9</v>
      </c>
      <c r="C15" s="12" t="s">
        <v>75</v>
      </c>
      <c r="D15" s="23">
        <v>-2E-3</v>
      </c>
      <c r="E15" s="23">
        <v>-2E-3</v>
      </c>
      <c r="F15" s="23">
        <v>-5.0000000000000001E-3</v>
      </c>
      <c r="G15" s="23">
        <v>1.5249999999999997</v>
      </c>
      <c r="H15" s="23">
        <v>-1E-3</v>
      </c>
      <c r="I15" s="23">
        <v>5.0000000000001155E-3</v>
      </c>
      <c r="J15" s="23">
        <v>0</v>
      </c>
      <c r="K15" s="23">
        <v>0</v>
      </c>
      <c r="L15" s="23">
        <v>0</v>
      </c>
      <c r="M15" s="23">
        <v>0</v>
      </c>
      <c r="N15" s="23">
        <v>0.57399999999999995</v>
      </c>
      <c r="O15" s="23">
        <v>0.10600000000000009</v>
      </c>
      <c r="P15" s="23">
        <v>0.15599999999999992</v>
      </c>
      <c r="Q15" s="23">
        <v>0.79399999999999993</v>
      </c>
      <c r="R15" s="23">
        <v>0.19800000000000001</v>
      </c>
      <c r="S15" s="23">
        <v>-0.17100000000000001</v>
      </c>
      <c r="T15" s="23">
        <v>6.9000000000000006E-2</v>
      </c>
      <c r="U15" s="23">
        <v>1.2029999999999998</v>
      </c>
      <c r="V15" s="23">
        <v>2.5000000000000001E-2</v>
      </c>
      <c r="X15" s="23">
        <v>-5.0000000000000001E-3</v>
      </c>
      <c r="Y15" s="23">
        <v>1.524</v>
      </c>
      <c r="Z15" s="23">
        <v>0</v>
      </c>
      <c r="AA15" s="23">
        <v>1.63</v>
      </c>
      <c r="AB15" s="23">
        <v>1.2989999999999999</v>
      </c>
      <c r="AE15" s="36"/>
    </row>
    <row r="16" spans="2:31" ht="6" customHeight="1" thickBot="1" x14ac:dyDescent="0.35">
      <c r="B16" s="9"/>
      <c r="C16" s="9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X16" s="25"/>
      <c r="Y16" s="25"/>
      <c r="Z16" s="25"/>
      <c r="AA16" s="25"/>
      <c r="AB16" s="25"/>
      <c r="AE16" s="36"/>
    </row>
    <row r="17" spans="2:31" ht="23.5" thickBot="1" x14ac:dyDescent="0.35">
      <c r="B17" s="10" t="s">
        <v>10</v>
      </c>
      <c r="C17" s="10" t="s">
        <v>76</v>
      </c>
      <c r="D17" s="22">
        <v>4.6279999999999983</v>
      </c>
      <c r="E17" s="22">
        <v>5.9890000000000017</v>
      </c>
      <c r="F17" s="22">
        <v>5.5639999999999974</v>
      </c>
      <c r="G17" s="22">
        <v>6.8029999999999946</v>
      </c>
      <c r="H17" s="22">
        <v>7.2629999999999999</v>
      </c>
      <c r="I17" s="22">
        <v>6.8500000000000103</v>
      </c>
      <c r="J17" s="22">
        <v>8.5920000000000023</v>
      </c>
      <c r="K17" s="22">
        <v>13.514999999999999</v>
      </c>
      <c r="L17" s="22">
        <v>15.789999999999992</v>
      </c>
      <c r="M17" s="22">
        <v>14.086999999999989</v>
      </c>
      <c r="N17" s="22">
        <v>10.590999999999998</v>
      </c>
      <c r="O17" s="22">
        <v>18.531000000000002</v>
      </c>
      <c r="P17" s="22">
        <v>10.195000000000022</v>
      </c>
      <c r="Q17" s="22">
        <v>2.5250000000000199</v>
      </c>
      <c r="R17" s="22">
        <v>7.4890000000000185</v>
      </c>
      <c r="S17" s="22">
        <v>15.675999999999945</v>
      </c>
      <c r="T17" s="22">
        <v>17.061000000000035</v>
      </c>
      <c r="U17" s="22">
        <v>22.383999999999958</v>
      </c>
      <c r="V17" s="126">
        <f>V10+V12</f>
        <v>20.566000000000017</v>
      </c>
      <c r="X17" s="22">
        <v>19.070999999999998</v>
      </c>
      <c r="Y17" s="22">
        <v>26.480000000000011</v>
      </c>
      <c r="Z17" s="22">
        <v>51.98399999999998</v>
      </c>
      <c r="AA17" s="22">
        <v>41.842000000000041</v>
      </c>
      <c r="AB17" s="22">
        <v>62.609999999999957</v>
      </c>
      <c r="AE17" s="36"/>
    </row>
    <row r="18" spans="2:31" ht="12" thickBot="1" x14ac:dyDescent="0.35"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X18" s="27"/>
      <c r="Y18" s="27"/>
      <c r="Z18" s="27"/>
      <c r="AA18" s="27"/>
      <c r="AB18" s="27"/>
      <c r="AE18" s="36"/>
    </row>
    <row r="19" spans="2:31" ht="15" customHeight="1" thickBot="1" x14ac:dyDescent="0.35">
      <c r="B19" s="10" t="s">
        <v>54</v>
      </c>
      <c r="C19" s="20" t="s">
        <v>85</v>
      </c>
      <c r="D19" s="24">
        <v>0.66500000000000004</v>
      </c>
      <c r="E19" s="21">
        <v>0.73</v>
      </c>
      <c r="F19" s="24">
        <v>0.99299999999999999</v>
      </c>
      <c r="G19" s="24">
        <v>1.01</v>
      </c>
      <c r="H19" s="24">
        <v>0.68300000000000005</v>
      </c>
      <c r="I19" s="21">
        <v>0.80699999999999994</v>
      </c>
      <c r="J19" s="24">
        <v>0.84099999999999997</v>
      </c>
      <c r="K19" s="24">
        <v>0.94900000000000007</v>
      </c>
      <c r="L19" s="24">
        <v>1.181</v>
      </c>
      <c r="M19" s="24">
        <v>1.6379999999999999</v>
      </c>
      <c r="N19" s="24">
        <v>3.7410000000000001</v>
      </c>
      <c r="O19" s="24">
        <v>4.391</v>
      </c>
      <c r="P19" s="24">
        <v>5.51</v>
      </c>
      <c r="Q19" s="24">
        <v>7.4030000000000022</v>
      </c>
      <c r="R19" s="24">
        <v>6.4880000000000004</v>
      </c>
      <c r="S19" s="24">
        <v>5.9509999999999996</v>
      </c>
      <c r="T19" s="24">
        <v>7.6509999999999998</v>
      </c>
      <c r="U19" s="24">
        <v>8.0740000000000016</v>
      </c>
      <c r="V19" s="21">
        <v>8.6010000000000009</v>
      </c>
      <c r="X19" s="21">
        <v>2.6219999999999999</v>
      </c>
      <c r="Y19" s="21">
        <v>3.4929999999999999</v>
      </c>
      <c r="Z19" s="21">
        <v>4.609</v>
      </c>
      <c r="AA19" s="24">
        <v>21.045000000000002</v>
      </c>
      <c r="AB19" s="24">
        <v>28.164000000000001</v>
      </c>
      <c r="AE19" s="36"/>
    </row>
    <row r="20" spans="2:31" ht="12" thickBot="1" x14ac:dyDescent="0.35">
      <c r="B20" s="11"/>
      <c r="C20" s="3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X20" s="27"/>
      <c r="Y20" s="27"/>
      <c r="Z20" s="27"/>
      <c r="AA20" s="27"/>
      <c r="AB20" s="27"/>
      <c r="AE20" s="36"/>
    </row>
    <row r="21" spans="2:31" ht="15" customHeight="1" thickBot="1" x14ac:dyDescent="0.35">
      <c r="B21" s="10" t="s">
        <v>2</v>
      </c>
      <c r="C21" s="2" t="s">
        <v>2</v>
      </c>
      <c r="D21" s="21">
        <v>5.2929999999999984</v>
      </c>
      <c r="E21" s="21">
        <v>6.719000000000003</v>
      </c>
      <c r="F21" s="21">
        <v>6.5569999999999977</v>
      </c>
      <c r="G21" s="21">
        <v>7.8129999999999944</v>
      </c>
      <c r="H21" s="21">
        <v>7.9459999999999997</v>
      </c>
      <c r="I21" s="21">
        <v>7.6570000000000142</v>
      </c>
      <c r="J21" s="21">
        <v>9.4330000000000016</v>
      </c>
      <c r="K21" s="21">
        <v>14.463999999999999</v>
      </c>
      <c r="L21" s="21">
        <v>16.970999999999997</v>
      </c>
      <c r="M21" s="21">
        <v>15.724999999999987</v>
      </c>
      <c r="N21" s="21">
        <v>14.331999999999997</v>
      </c>
      <c r="O21" s="21">
        <v>22.922000000000001</v>
      </c>
      <c r="P21" s="21">
        <v>15.70500000000002</v>
      </c>
      <c r="Q21" s="21">
        <v>9.9280000000000257</v>
      </c>
      <c r="R21" s="21">
        <v>13.977000000000018</v>
      </c>
      <c r="S21" s="21">
        <v>21.626999999999946</v>
      </c>
      <c r="T21" s="21">
        <v>24.712000000000039</v>
      </c>
      <c r="U21" s="21">
        <v>30.457999999999956</v>
      </c>
      <c r="V21" s="21">
        <f>V17+V19</f>
        <v>29.167000000000016</v>
      </c>
      <c r="X21" s="21">
        <v>21.692999999999998</v>
      </c>
      <c r="Y21" s="21">
        <v>29.97300000000001</v>
      </c>
      <c r="Z21" s="21">
        <v>56.592999999999982</v>
      </c>
      <c r="AA21" s="21">
        <v>62.887000000000043</v>
      </c>
      <c r="AB21" s="21">
        <v>90.773999999999958</v>
      </c>
      <c r="AE21" s="36"/>
    </row>
    <row r="22" spans="2:31" x14ac:dyDescent="0.3">
      <c r="AE22" s="36"/>
    </row>
    <row r="23" spans="2:31" x14ac:dyDescent="0.3">
      <c r="B23" s="1" t="s">
        <v>174</v>
      </c>
      <c r="C23" s="1" t="s">
        <v>177</v>
      </c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X23" s="28"/>
      <c r="Y23" s="28"/>
      <c r="Z23" s="28"/>
      <c r="AE23" s="36"/>
    </row>
    <row r="24" spans="2:31" x14ac:dyDescent="0.3">
      <c r="B24" s="1" t="s">
        <v>175</v>
      </c>
      <c r="C24" s="1" t="s">
        <v>178</v>
      </c>
      <c r="AE24" s="36"/>
    </row>
    <row r="25" spans="2:31" x14ac:dyDescent="0.3">
      <c r="AE25" s="36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261641-CD7E-43F7-BC87-18FCCEEE5EB0}">
  <dimension ref="B2:S4"/>
  <sheetViews>
    <sheetView showGridLines="0" topLeftCell="H1" workbookViewId="0">
      <selection activeCell="S5" sqref="S5"/>
    </sheetView>
  </sheetViews>
  <sheetFormatPr defaultColWidth="9.1796875" defaultRowHeight="15.5" x14ac:dyDescent="0.35"/>
  <cols>
    <col min="1" max="1" width="2.08984375" style="71" customWidth="1"/>
    <col min="2" max="2" width="26.81640625" style="71" bestFit="1" customWidth="1"/>
    <col min="3" max="19" width="12.1796875" style="71" customWidth="1"/>
    <col min="20" max="16384" width="9.1796875" style="71"/>
  </cols>
  <sheetData>
    <row r="2" spans="2:19" ht="28.5" customHeight="1" x14ac:dyDescent="0.35">
      <c r="B2" s="77" t="s">
        <v>183</v>
      </c>
      <c r="C2" s="77" t="s">
        <v>96</v>
      </c>
      <c r="D2" s="77" t="s">
        <v>163</v>
      </c>
      <c r="E2" s="77" t="s">
        <v>164</v>
      </c>
      <c r="F2" s="77" t="s">
        <v>0</v>
      </c>
      <c r="G2" s="77" t="s">
        <v>97</v>
      </c>
      <c r="H2" s="77" t="s">
        <v>166</v>
      </c>
      <c r="I2" s="77" t="s">
        <v>167</v>
      </c>
      <c r="J2" s="77" t="s">
        <v>172</v>
      </c>
      <c r="K2" s="77" t="s">
        <v>173</v>
      </c>
      <c r="L2" s="77" t="s">
        <v>184</v>
      </c>
      <c r="M2" s="77" t="s">
        <v>187</v>
      </c>
      <c r="N2" s="77" t="s">
        <v>190</v>
      </c>
      <c r="O2" s="77" t="s">
        <v>195</v>
      </c>
      <c r="P2" s="77" t="s">
        <v>196</v>
      </c>
      <c r="Q2" s="77" t="s">
        <v>197</v>
      </c>
      <c r="R2" s="77" t="s">
        <v>201</v>
      </c>
      <c r="S2" s="77" t="s">
        <v>201</v>
      </c>
    </row>
    <row r="3" spans="2:19" s="74" customFormat="1" ht="21.75" customHeight="1" x14ac:dyDescent="0.35">
      <c r="B3" s="72" t="s">
        <v>181</v>
      </c>
      <c r="C3" s="73">
        <v>0.49414919389065171</v>
      </c>
      <c r="D3" s="73">
        <v>0.48105953781511873</v>
      </c>
      <c r="E3" s="73">
        <v>0.46807150449745882</v>
      </c>
      <c r="F3" s="73">
        <v>0.43437528251535229</v>
      </c>
      <c r="G3" s="73">
        <v>0.43260242329470294</v>
      </c>
      <c r="H3" s="73">
        <v>0.3574708986071774</v>
      </c>
      <c r="I3" s="73">
        <v>0.37614057579062804</v>
      </c>
      <c r="J3" s="73">
        <v>0.33892129921783265</v>
      </c>
      <c r="K3" s="73">
        <v>0.38561373320145931</v>
      </c>
      <c r="L3" s="73">
        <v>0.42014337747866665</v>
      </c>
      <c r="M3" s="73">
        <v>0.51324559335743214</v>
      </c>
      <c r="N3" s="73">
        <v>0.43643982518209401</v>
      </c>
      <c r="O3" s="73">
        <v>0.43724070059884473</v>
      </c>
      <c r="P3" s="73">
        <v>0.41662757389996491</v>
      </c>
      <c r="Q3" s="73">
        <v>0.40161785453647092</v>
      </c>
      <c r="R3" s="73">
        <v>0.41399999999999998</v>
      </c>
      <c r="S3" s="73">
        <v>0.44145753571377899</v>
      </c>
    </row>
    <row r="4" spans="2:19" s="74" customFormat="1" ht="21.75" customHeight="1" x14ac:dyDescent="0.35">
      <c r="B4" s="72" t="s">
        <v>182</v>
      </c>
      <c r="C4" s="73">
        <v>0.50585080610934829</v>
      </c>
      <c r="D4" s="73">
        <v>0.51894046218488143</v>
      </c>
      <c r="E4" s="73">
        <v>0.53192849550254129</v>
      </c>
      <c r="F4" s="73">
        <v>0.56562471748464771</v>
      </c>
      <c r="G4" s="73">
        <v>0.567397576705297</v>
      </c>
      <c r="H4" s="73">
        <v>0.6425291013928226</v>
      </c>
      <c r="I4" s="73">
        <v>0.6238594242093719</v>
      </c>
      <c r="J4" s="73">
        <v>0.66107870078216746</v>
      </c>
      <c r="K4" s="73">
        <v>0.61438626679854069</v>
      </c>
      <c r="L4" s="73">
        <v>0.57993683899243409</v>
      </c>
      <c r="M4" s="73">
        <v>0.48669000518729361</v>
      </c>
      <c r="N4" s="73">
        <v>0.56356017481790621</v>
      </c>
      <c r="O4" s="73">
        <v>0.56275929940115532</v>
      </c>
      <c r="P4" s="73">
        <v>0.58337242610003504</v>
      </c>
      <c r="Q4" s="73">
        <v>0.59838214546352908</v>
      </c>
      <c r="R4" s="73">
        <v>0.58599999999999997</v>
      </c>
      <c r="S4" s="73">
        <v>0.55854246428622123</v>
      </c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876A89-898D-4F10-976D-142C72F3E371}">
  <dimension ref="B1:X68"/>
  <sheetViews>
    <sheetView showGridLines="0" workbookViewId="0">
      <pane xSplit="2" ySplit="1" topLeftCell="O2" activePane="bottomRight" state="frozen"/>
      <selection activeCell="F8" sqref="F8"/>
      <selection pane="topRight" activeCell="F8" sqref="F8"/>
      <selection pane="bottomLeft" activeCell="F8" sqref="F8"/>
      <selection pane="bottomRight" activeCell="U4" sqref="U4:U62"/>
    </sheetView>
  </sheetViews>
  <sheetFormatPr defaultColWidth="9.1796875" defaultRowHeight="16.5" outlineLevelCol="1" x14ac:dyDescent="0.45"/>
  <cols>
    <col min="1" max="1" width="4.54296875" style="37" customWidth="1"/>
    <col min="2" max="2" width="42" style="37" customWidth="1"/>
    <col min="3" max="3" width="42" style="37" hidden="1" customWidth="1" outlineLevel="1"/>
    <col min="4" max="4" width="1.7265625" style="37" customWidth="1" collapsed="1"/>
    <col min="5" max="15" width="11.81640625" style="37" customWidth="1"/>
    <col min="16" max="16" width="11.81640625" style="37" bestFit="1" customWidth="1"/>
    <col min="17" max="19" width="11.81640625" style="37" customWidth="1"/>
    <col min="20" max="21" width="11.81640625" style="37" bestFit="1" customWidth="1"/>
    <col min="22" max="22" width="1.7265625" style="37" customWidth="1"/>
    <col min="23" max="16384" width="9.1796875" style="37"/>
  </cols>
  <sheetData>
    <row r="1" spans="2:24" x14ac:dyDescent="0.45">
      <c r="E1" s="18" t="s">
        <v>96</v>
      </c>
      <c r="F1" s="18" t="s">
        <v>163</v>
      </c>
      <c r="G1" s="18" t="s">
        <v>164</v>
      </c>
      <c r="H1" s="18" t="s">
        <v>0</v>
      </c>
      <c r="I1" s="18" t="s">
        <v>97</v>
      </c>
      <c r="J1" s="18" t="s">
        <v>166</v>
      </c>
      <c r="K1" s="18" t="s">
        <v>167</v>
      </c>
      <c r="L1" s="18" t="s">
        <v>172</v>
      </c>
      <c r="M1" s="18" t="s">
        <v>173</v>
      </c>
      <c r="N1" s="18" t="s">
        <v>184</v>
      </c>
      <c r="O1" s="18" t="s">
        <v>187</v>
      </c>
      <c r="P1" s="18" t="s">
        <v>203</v>
      </c>
      <c r="Q1" s="18" t="s">
        <v>195</v>
      </c>
      <c r="R1" s="18" t="s">
        <v>196</v>
      </c>
      <c r="S1" s="18" t="s">
        <v>197</v>
      </c>
      <c r="T1" s="18" t="s">
        <v>201</v>
      </c>
      <c r="U1" s="18" t="s">
        <v>232</v>
      </c>
    </row>
    <row r="2" spans="2:24" x14ac:dyDescent="0.45">
      <c r="B2" s="38" t="s">
        <v>98</v>
      </c>
      <c r="C2" s="38" t="s">
        <v>204</v>
      </c>
      <c r="E2" s="40">
        <v>43555</v>
      </c>
      <c r="F2" s="40">
        <v>43646</v>
      </c>
      <c r="G2" s="40">
        <v>43738</v>
      </c>
      <c r="H2" s="39">
        <v>43830</v>
      </c>
      <c r="I2" s="39">
        <v>43921</v>
      </c>
      <c r="J2" s="39">
        <v>44012</v>
      </c>
      <c r="K2" s="39">
        <v>44104</v>
      </c>
      <c r="L2" s="39">
        <v>44196</v>
      </c>
      <c r="M2" s="39">
        <v>44286</v>
      </c>
      <c r="N2" s="39">
        <v>44377</v>
      </c>
      <c r="O2" s="39">
        <v>44469</v>
      </c>
      <c r="P2" s="39">
        <v>44561</v>
      </c>
      <c r="Q2" s="39">
        <v>44651</v>
      </c>
      <c r="R2" s="39">
        <v>44742</v>
      </c>
      <c r="S2" s="39">
        <v>44834</v>
      </c>
      <c r="T2" s="39">
        <v>44926</v>
      </c>
      <c r="U2" s="39">
        <v>45016</v>
      </c>
    </row>
    <row r="3" spans="2:24" x14ac:dyDescent="0.45">
      <c r="B3" s="41" t="s">
        <v>99</v>
      </c>
      <c r="C3" s="41" t="s">
        <v>127</v>
      </c>
      <c r="E3" s="40"/>
      <c r="F3" s="40"/>
      <c r="G3" s="40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</row>
    <row r="4" spans="2:24" x14ac:dyDescent="0.45">
      <c r="B4" s="43" t="s">
        <v>100</v>
      </c>
      <c r="C4" s="43" t="s">
        <v>128</v>
      </c>
      <c r="E4" s="44">
        <v>41.978398049999996</v>
      </c>
      <c r="F4" s="44">
        <v>18.561872300000001</v>
      </c>
      <c r="G4" s="44">
        <v>24.827999999999999</v>
      </c>
      <c r="H4" s="44">
        <v>25.274999999999999</v>
      </c>
      <c r="I4" s="44">
        <v>520.60900000000004</v>
      </c>
      <c r="J4" s="44">
        <v>528.19600000000003</v>
      </c>
      <c r="K4" s="44">
        <v>512.91800000000001</v>
      </c>
      <c r="L4" s="44">
        <v>404.62799999999999</v>
      </c>
      <c r="M4" s="44">
        <v>2405.7170000000001</v>
      </c>
      <c r="N4" s="44">
        <v>1891.662</v>
      </c>
      <c r="O4" s="44">
        <v>1800.3330000000001</v>
      </c>
      <c r="P4" s="44">
        <v>1584.3989999999999</v>
      </c>
      <c r="Q4" s="44">
        <v>1544.8109999999999</v>
      </c>
      <c r="R4" s="44">
        <v>1438.296</v>
      </c>
      <c r="S4" s="44">
        <v>1420.93</v>
      </c>
      <c r="T4" s="44">
        <v>1448.231</v>
      </c>
      <c r="U4" s="44">
        <v>1426.181</v>
      </c>
      <c r="X4" s="90"/>
    </row>
    <row r="5" spans="2:24" x14ac:dyDescent="0.45">
      <c r="B5" s="43" t="s">
        <v>101</v>
      </c>
      <c r="C5" s="43" t="s">
        <v>129</v>
      </c>
      <c r="E5" s="44">
        <v>5.6986748900000004</v>
      </c>
      <c r="F5" s="44">
        <v>1.0693759</v>
      </c>
      <c r="G5" s="44">
        <v>3.7149999999999999</v>
      </c>
      <c r="H5" s="44">
        <v>2.6589999999999998</v>
      </c>
      <c r="I5" s="44">
        <v>5.3680000000000003</v>
      </c>
      <c r="J5" s="44">
        <v>2.702</v>
      </c>
      <c r="K5" s="44">
        <v>4.3079999999999998</v>
      </c>
      <c r="L5" s="44">
        <v>1.601</v>
      </c>
      <c r="M5" s="44">
        <v>3.214</v>
      </c>
      <c r="N5" s="44">
        <v>1.613</v>
      </c>
      <c r="O5" s="44">
        <v>3.31</v>
      </c>
      <c r="P5" s="44">
        <v>1.6850000000000001</v>
      </c>
      <c r="Q5" s="44">
        <v>1.583</v>
      </c>
      <c r="R5" s="44">
        <v>0</v>
      </c>
      <c r="S5" s="44">
        <v>0</v>
      </c>
      <c r="T5" s="44">
        <v>0</v>
      </c>
      <c r="U5" s="44">
        <v>0</v>
      </c>
      <c r="X5" s="90"/>
    </row>
    <row r="6" spans="2:24" x14ac:dyDescent="0.45">
      <c r="B6" s="43" t="s">
        <v>102</v>
      </c>
      <c r="C6" s="43" t="s">
        <v>130</v>
      </c>
      <c r="E6" s="44">
        <v>76.305000000000007</v>
      </c>
      <c r="F6" s="44">
        <v>95.608999999999995</v>
      </c>
      <c r="G6" s="44">
        <v>120.21899999999999</v>
      </c>
      <c r="H6" s="44">
        <v>125.285</v>
      </c>
      <c r="I6" s="44">
        <v>175.56399999999999</v>
      </c>
      <c r="J6" s="44">
        <v>265.87</v>
      </c>
      <c r="K6" s="44">
        <v>302.50599999999997</v>
      </c>
      <c r="L6" s="44">
        <v>358.57799999999997</v>
      </c>
      <c r="M6" s="44">
        <v>402.03800000000001</v>
      </c>
      <c r="N6" s="44">
        <v>414.41199999999998</v>
      </c>
      <c r="O6" s="44">
        <v>424.79300000000001</v>
      </c>
      <c r="P6" s="44">
        <v>503.55500000000001</v>
      </c>
      <c r="Q6" s="44">
        <v>580.35500000000002</v>
      </c>
      <c r="R6" s="44">
        <v>602.08199999999999</v>
      </c>
      <c r="S6" s="44">
        <v>610.202</v>
      </c>
      <c r="T6" s="44">
        <v>671.48199999999997</v>
      </c>
      <c r="U6" s="44">
        <v>664.54300000000001</v>
      </c>
      <c r="X6" s="90"/>
    </row>
    <row r="7" spans="2:24" x14ac:dyDescent="0.45">
      <c r="B7" s="43" t="s">
        <v>19</v>
      </c>
      <c r="C7" s="43" t="s">
        <v>131</v>
      </c>
      <c r="E7" s="44">
        <v>5.6269999999999998</v>
      </c>
      <c r="F7" s="44">
        <v>7.0250000000000004</v>
      </c>
      <c r="G7" s="44">
        <v>7.7279999999999998</v>
      </c>
      <c r="H7" s="44">
        <v>8.08</v>
      </c>
      <c r="I7" s="44">
        <v>8.2870000000000008</v>
      </c>
      <c r="J7" s="44">
        <v>9.6210000000000004</v>
      </c>
      <c r="K7" s="44">
        <v>5.9740000000000002</v>
      </c>
      <c r="L7" s="44">
        <v>9.4120000000000008</v>
      </c>
      <c r="M7" s="44">
        <v>12.157</v>
      </c>
      <c r="N7" s="44">
        <v>17.308</v>
      </c>
      <c r="O7" s="44">
        <v>23.044</v>
      </c>
      <c r="P7" s="44">
        <v>6.2249999999999996</v>
      </c>
      <c r="Q7" s="44">
        <v>13.031000000000001</v>
      </c>
      <c r="R7" s="44">
        <v>9.6240000000000006</v>
      </c>
      <c r="S7" s="44">
        <v>14.81</v>
      </c>
      <c r="T7" s="44">
        <v>8.3529999999999998</v>
      </c>
      <c r="U7" s="44">
        <v>14.124000000000001</v>
      </c>
      <c r="X7" s="90"/>
    </row>
    <row r="8" spans="2:24" x14ac:dyDescent="0.45">
      <c r="B8" s="43" t="s">
        <v>191</v>
      </c>
      <c r="C8" s="43" t="s">
        <v>205</v>
      </c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>
        <v>25.303000000000001</v>
      </c>
      <c r="Q8" s="44">
        <v>23.273</v>
      </c>
      <c r="R8" s="44">
        <v>31.23</v>
      </c>
      <c r="S8" s="44">
        <v>19.114999999999998</v>
      </c>
      <c r="T8" s="44">
        <v>32.033999999999999</v>
      </c>
      <c r="U8" s="44">
        <v>18.678000000000001</v>
      </c>
      <c r="X8" s="90"/>
    </row>
    <row r="9" spans="2:24" x14ac:dyDescent="0.45">
      <c r="B9" s="4" t="s">
        <v>103</v>
      </c>
      <c r="C9" s="4" t="s">
        <v>132</v>
      </c>
      <c r="E9" s="44">
        <v>6.1870000000000003</v>
      </c>
      <c r="F9" s="44">
        <v>5.43</v>
      </c>
      <c r="G9" s="44">
        <v>8.6440000000000001</v>
      </c>
      <c r="H9" s="44">
        <v>4.9320000000000004</v>
      </c>
      <c r="I9" s="44">
        <v>29.125</v>
      </c>
      <c r="J9" s="44">
        <v>32.128999999999998</v>
      </c>
      <c r="K9" s="44">
        <v>27.341000000000001</v>
      </c>
      <c r="L9" s="44">
        <v>19.367000000000001</v>
      </c>
      <c r="M9" s="44">
        <v>17.675999999999998</v>
      </c>
      <c r="N9" s="44">
        <v>10.238</v>
      </c>
      <c r="O9" s="44">
        <v>9.7200000000000006</v>
      </c>
      <c r="P9" s="44">
        <v>8.7449999999999992</v>
      </c>
      <c r="Q9" s="44">
        <v>1.823</v>
      </c>
      <c r="R9" s="44">
        <v>2.702</v>
      </c>
      <c r="S9" s="44">
        <v>0</v>
      </c>
      <c r="T9" s="44">
        <v>0</v>
      </c>
      <c r="U9" s="44">
        <v>0</v>
      </c>
      <c r="X9" s="90"/>
    </row>
    <row r="10" spans="2:24" ht="17" thickBot="1" x14ac:dyDescent="0.5">
      <c r="B10" s="45" t="s">
        <v>20</v>
      </c>
      <c r="C10" s="45" t="s">
        <v>133</v>
      </c>
      <c r="E10" s="44">
        <v>7.2270000000000003</v>
      </c>
      <c r="F10" s="44">
        <v>10.228</v>
      </c>
      <c r="G10" s="44">
        <v>10.763</v>
      </c>
      <c r="H10" s="44">
        <v>9.9890000000000008</v>
      </c>
      <c r="I10" s="44">
        <v>12.976000000000001</v>
      </c>
      <c r="J10" s="44">
        <v>9.9269999999999996</v>
      </c>
      <c r="K10" s="44">
        <v>12.691000000000001</v>
      </c>
      <c r="L10" s="44">
        <v>13.909000000000001</v>
      </c>
      <c r="M10" s="44">
        <v>21.381</v>
      </c>
      <c r="N10" s="44">
        <v>18.207000000000001</v>
      </c>
      <c r="O10" s="44">
        <v>23.488</v>
      </c>
      <c r="P10" s="44">
        <v>22.003</v>
      </c>
      <c r="Q10" s="44">
        <v>26.788</v>
      </c>
      <c r="R10" s="44">
        <v>27.831</v>
      </c>
      <c r="S10" s="44">
        <v>28.931000000000001</v>
      </c>
      <c r="T10" s="44">
        <v>29.356999999999999</v>
      </c>
      <c r="U10" s="44">
        <v>32.643000000000001</v>
      </c>
      <c r="X10" s="90"/>
    </row>
    <row r="11" spans="2:24" x14ac:dyDescent="0.45">
      <c r="B11" s="46" t="s">
        <v>104</v>
      </c>
      <c r="C11" s="46" t="s">
        <v>134</v>
      </c>
      <c r="E11" s="48">
        <f t="shared" ref="E11:T11" si="0">SUM(E4:E10)</f>
        <v>143.02307294000002</v>
      </c>
      <c r="F11" s="48">
        <f t="shared" si="0"/>
        <v>137.92324820000002</v>
      </c>
      <c r="G11" s="48">
        <f t="shared" si="0"/>
        <v>175.89700000000002</v>
      </c>
      <c r="H11" s="47">
        <f t="shared" si="0"/>
        <v>176.22</v>
      </c>
      <c r="I11" s="47">
        <f t="shared" si="0"/>
        <v>751.92900000000009</v>
      </c>
      <c r="J11" s="47">
        <f t="shared" si="0"/>
        <v>848.44500000000005</v>
      </c>
      <c r="K11" s="47">
        <f t="shared" si="0"/>
        <v>865.73800000000006</v>
      </c>
      <c r="L11" s="47">
        <f t="shared" si="0"/>
        <v>807.495</v>
      </c>
      <c r="M11" s="47">
        <f t="shared" si="0"/>
        <v>2862.183</v>
      </c>
      <c r="N11" s="47">
        <f t="shared" si="0"/>
        <v>2353.4399999999996</v>
      </c>
      <c r="O11" s="47">
        <f t="shared" si="0"/>
        <v>2284.6879999999996</v>
      </c>
      <c r="P11" s="47">
        <f t="shared" si="0"/>
        <v>2151.9149999999995</v>
      </c>
      <c r="Q11" s="47">
        <f t="shared" si="0"/>
        <v>2191.6639999999998</v>
      </c>
      <c r="R11" s="47">
        <f t="shared" si="0"/>
        <v>2111.7650000000003</v>
      </c>
      <c r="S11" s="47">
        <f t="shared" si="0"/>
        <v>2093.9879999999998</v>
      </c>
      <c r="T11" s="47">
        <f t="shared" si="0"/>
        <v>2189.4569999999999</v>
      </c>
      <c r="U11" s="47">
        <f>SUM(U4:U10)</f>
        <v>2156.1689999999999</v>
      </c>
      <c r="X11" s="90"/>
    </row>
    <row r="12" spans="2:24" ht="7.5" customHeight="1" x14ac:dyDescent="0.45">
      <c r="B12" s="46"/>
      <c r="C12" s="46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</row>
    <row r="13" spans="2:24" x14ac:dyDescent="0.45">
      <c r="B13" s="46" t="s">
        <v>105</v>
      </c>
      <c r="C13" s="46" t="s">
        <v>135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</row>
    <row r="14" spans="2:24" x14ac:dyDescent="0.45">
      <c r="B14" s="43" t="s">
        <v>198</v>
      </c>
      <c r="C14" s="43" t="s">
        <v>199</v>
      </c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44">
        <v>13.281000000000001</v>
      </c>
      <c r="T14" s="44">
        <v>13.381</v>
      </c>
      <c r="U14" s="44">
        <v>16.895</v>
      </c>
    </row>
    <row r="15" spans="2:24" x14ac:dyDescent="0.45">
      <c r="B15" s="43" t="s">
        <v>101</v>
      </c>
      <c r="C15" s="43" t="s">
        <v>129</v>
      </c>
      <c r="E15" s="44">
        <v>2.1119270600000002</v>
      </c>
      <c r="F15" s="44">
        <v>2.1387518000000001</v>
      </c>
      <c r="G15" s="44">
        <v>7.28</v>
      </c>
      <c r="H15" s="44">
        <v>7.3540000000000001</v>
      </c>
      <c r="I15" s="44">
        <v>4.7320000000000002</v>
      </c>
      <c r="J15" s="44">
        <v>4.7649999999999997</v>
      </c>
      <c r="K15" s="44">
        <v>3.19</v>
      </c>
      <c r="L15" s="44">
        <v>3.202</v>
      </c>
      <c r="M15" s="44">
        <v>3.9849999999999999</v>
      </c>
      <c r="N15" s="44">
        <v>2.7280000000000002</v>
      </c>
      <c r="O15" s="44">
        <v>0</v>
      </c>
      <c r="P15" s="44">
        <v>0</v>
      </c>
      <c r="Q15" s="44">
        <v>0</v>
      </c>
      <c r="R15" s="44"/>
      <c r="S15" s="44"/>
      <c r="T15" s="44"/>
      <c r="U15" s="44"/>
      <c r="X15" s="90"/>
    </row>
    <row r="16" spans="2:24" x14ac:dyDescent="0.45">
      <c r="B16" s="43" t="s">
        <v>21</v>
      </c>
      <c r="C16" s="43" t="s">
        <v>136</v>
      </c>
      <c r="E16" s="44">
        <v>0.76600000000000001</v>
      </c>
      <c r="F16" s="44">
        <v>0.77100000000000002</v>
      </c>
      <c r="G16" s="44">
        <v>0.76</v>
      </c>
      <c r="H16" s="44">
        <v>0.76500000000000001</v>
      </c>
      <c r="I16" s="44">
        <v>0.502</v>
      </c>
      <c r="J16" s="44">
        <v>0.49199999999999999</v>
      </c>
      <c r="K16" s="44">
        <v>0.58499999999999996</v>
      </c>
      <c r="L16" s="44">
        <v>0.53800000000000003</v>
      </c>
      <c r="M16" s="44">
        <v>0.54200000000000004</v>
      </c>
      <c r="N16" s="44">
        <v>0.54600000000000004</v>
      </c>
      <c r="O16" s="44">
        <v>0.54900000000000004</v>
      </c>
      <c r="P16" s="44">
        <v>0.504</v>
      </c>
      <c r="Q16" s="44">
        <v>0.52300000000000002</v>
      </c>
      <c r="R16" s="44">
        <v>0.53400000000000003</v>
      </c>
      <c r="S16" s="44">
        <v>0.53300000000000003</v>
      </c>
      <c r="T16" s="44">
        <v>1.0629999999999999</v>
      </c>
      <c r="U16" s="44">
        <v>1.0569999999999999</v>
      </c>
      <c r="X16" s="90"/>
    </row>
    <row r="17" spans="2:24" x14ac:dyDescent="0.45">
      <c r="B17" s="43" t="s">
        <v>20</v>
      </c>
      <c r="C17" s="43" t="s">
        <v>133</v>
      </c>
      <c r="E17" s="44">
        <v>0.94399999999999995</v>
      </c>
      <c r="F17" s="44">
        <v>1.359</v>
      </c>
      <c r="G17" s="44">
        <v>1.3320000000000001</v>
      </c>
      <c r="H17" s="44">
        <v>1.323</v>
      </c>
      <c r="I17" s="44">
        <v>1.304</v>
      </c>
      <c r="J17" s="44">
        <v>1.198</v>
      </c>
      <c r="K17" s="44">
        <v>17.86</v>
      </c>
      <c r="L17" s="44">
        <v>1.1599999999999999</v>
      </c>
      <c r="M17" s="44">
        <v>1.159</v>
      </c>
      <c r="N17" s="44">
        <v>1.3129999999999999</v>
      </c>
      <c r="O17" s="44">
        <v>3.92</v>
      </c>
      <c r="P17" s="44">
        <v>4.2850000000000001</v>
      </c>
      <c r="Q17" s="44">
        <v>4.085</v>
      </c>
      <c r="R17" s="44">
        <v>6.0140000000000002</v>
      </c>
      <c r="S17" s="44">
        <v>5.8289999999999997</v>
      </c>
      <c r="T17" s="44">
        <v>6.5209999999999999</v>
      </c>
      <c r="U17" s="44">
        <v>6.5469999999999997</v>
      </c>
      <c r="X17" s="90"/>
    </row>
    <row r="18" spans="2:24" x14ac:dyDescent="0.45">
      <c r="B18" s="4" t="s">
        <v>106</v>
      </c>
      <c r="C18" s="43" t="s">
        <v>83</v>
      </c>
      <c r="E18" s="44">
        <v>4.2640000000000002</v>
      </c>
      <c r="F18" s="44">
        <v>3.6469999999999998</v>
      </c>
      <c r="G18" s="44">
        <v>3.1419999999999999</v>
      </c>
      <c r="H18" s="44">
        <v>3.6539999999999999</v>
      </c>
      <c r="I18" s="44">
        <v>5.0960000000000001</v>
      </c>
      <c r="J18" s="44">
        <v>4.085</v>
      </c>
      <c r="K18" s="44">
        <v>4.6559999999999997</v>
      </c>
      <c r="L18" s="44">
        <v>20.713000000000001</v>
      </c>
      <c r="M18" s="44">
        <v>23.911999999999999</v>
      </c>
      <c r="N18" s="44">
        <v>22.466000000000001</v>
      </c>
      <c r="O18" s="44">
        <v>19.661999999999999</v>
      </c>
      <c r="P18" s="44">
        <v>42.048000000000002</v>
      </c>
      <c r="Q18" s="44">
        <v>48.872999999999998</v>
      </c>
      <c r="R18" s="44">
        <v>51.929000000000002</v>
      </c>
      <c r="S18" s="44">
        <v>59.664999999999999</v>
      </c>
      <c r="T18" s="44">
        <v>66.376999999999995</v>
      </c>
      <c r="U18" s="44">
        <v>80.751999999999995</v>
      </c>
      <c r="X18" s="90"/>
    </row>
    <row r="19" spans="2:24" x14ac:dyDescent="0.45">
      <c r="B19" s="4" t="s">
        <v>206</v>
      </c>
      <c r="C19" s="4" t="s">
        <v>137</v>
      </c>
      <c r="E19" s="44"/>
      <c r="F19" s="44"/>
      <c r="G19" s="44"/>
      <c r="H19" s="44"/>
      <c r="I19" s="44"/>
      <c r="J19" s="44"/>
      <c r="K19" s="44"/>
      <c r="L19" s="44">
        <v>0</v>
      </c>
      <c r="M19" s="44">
        <v>0</v>
      </c>
      <c r="N19" s="44">
        <v>0</v>
      </c>
      <c r="O19" s="44">
        <v>0</v>
      </c>
      <c r="P19" s="44">
        <v>0</v>
      </c>
      <c r="Q19" s="44">
        <v>0</v>
      </c>
      <c r="R19" s="44">
        <v>0</v>
      </c>
      <c r="S19" s="44">
        <v>0</v>
      </c>
      <c r="T19" s="44">
        <v>0</v>
      </c>
      <c r="U19" s="44">
        <v>0</v>
      </c>
      <c r="X19" s="90"/>
    </row>
    <row r="20" spans="2:24" x14ac:dyDescent="0.45">
      <c r="B20" s="43" t="s">
        <v>107</v>
      </c>
      <c r="C20" s="4" t="s">
        <v>138</v>
      </c>
      <c r="E20" s="44">
        <v>88.680999999999997</v>
      </c>
      <c r="F20" s="44">
        <v>86.6</v>
      </c>
      <c r="G20" s="44">
        <v>80.399000000000001</v>
      </c>
      <c r="H20" s="44">
        <v>74.569999999999993</v>
      </c>
      <c r="I20" s="44">
        <v>73.704999999999998</v>
      </c>
      <c r="J20" s="44">
        <v>72.643000000000001</v>
      </c>
      <c r="K20" s="44">
        <v>73.069999999999993</v>
      </c>
      <c r="L20" s="44">
        <v>76.263000000000005</v>
      </c>
      <c r="M20" s="44">
        <v>82.305999999999997</v>
      </c>
      <c r="N20" s="44">
        <v>87.317999999999998</v>
      </c>
      <c r="O20" s="44">
        <v>89.206000000000003</v>
      </c>
      <c r="P20" s="44">
        <v>88.733999999999995</v>
      </c>
      <c r="Q20" s="44">
        <v>92.795000000000002</v>
      </c>
      <c r="R20" s="44">
        <v>98.825000000000003</v>
      </c>
      <c r="S20" s="44">
        <v>95.302999999999997</v>
      </c>
      <c r="T20" s="44">
        <v>96.516000000000005</v>
      </c>
      <c r="U20" s="44">
        <v>96.34</v>
      </c>
      <c r="X20" s="90"/>
    </row>
    <row r="21" spans="2:24" x14ac:dyDescent="0.45">
      <c r="B21" s="4" t="s">
        <v>108</v>
      </c>
      <c r="C21" s="4" t="s">
        <v>207</v>
      </c>
      <c r="E21" s="44">
        <v>71.67</v>
      </c>
      <c r="F21" s="44">
        <v>71.463999999999999</v>
      </c>
      <c r="G21" s="44">
        <v>69.635999999999996</v>
      </c>
      <c r="H21" s="44">
        <v>67.808000000000007</v>
      </c>
      <c r="I21" s="44">
        <v>66.090999999999994</v>
      </c>
      <c r="J21" s="44">
        <v>69.093999999999994</v>
      </c>
      <c r="K21" s="44">
        <v>67.119</v>
      </c>
      <c r="L21" s="44">
        <v>65.103999999999999</v>
      </c>
      <c r="M21" s="44">
        <v>68.025999999999996</v>
      </c>
      <c r="N21" s="44">
        <v>70.254999999999995</v>
      </c>
      <c r="O21" s="44">
        <v>67.819999999999993</v>
      </c>
      <c r="P21" s="44">
        <v>69.576999999999998</v>
      </c>
      <c r="Q21" s="44">
        <v>67.41</v>
      </c>
      <c r="R21" s="44">
        <v>74.376000000000005</v>
      </c>
      <c r="S21" s="44">
        <v>71.34</v>
      </c>
      <c r="T21" s="44">
        <v>68.83</v>
      </c>
      <c r="U21" s="44">
        <v>66.950999999999993</v>
      </c>
      <c r="X21" s="90"/>
    </row>
    <row r="22" spans="2:24" ht="17" thickBot="1" x14ac:dyDescent="0.5">
      <c r="B22" s="45" t="s">
        <v>109</v>
      </c>
      <c r="C22" s="45" t="s">
        <v>139</v>
      </c>
      <c r="E22" s="44">
        <v>88.760999999999996</v>
      </c>
      <c r="F22" s="44">
        <v>152.226</v>
      </c>
      <c r="G22" s="44">
        <v>170.93799999999999</v>
      </c>
      <c r="H22" s="44">
        <v>182.31899999999999</v>
      </c>
      <c r="I22" s="44">
        <v>182.73699999999999</v>
      </c>
      <c r="J22" s="44">
        <v>184.08600000000001</v>
      </c>
      <c r="K22" s="44">
        <v>185.72200000000001</v>
      </c>
      <c r="L22" s="44">
        <v>477.88900000000001</v>
      </c>
      <c r="M22" s="44">
        <v>855.31100000000004</v>
      </c>
      <c r="N22" s="44">
        <v>1496.511</v>
      </c>
      <c r="O22" s="44">
        <v>1736.231</v>
      </c>
      <c r="P22" s="44">
        <v>2218.7959999999998</v>
      </c>
      <c r="Q22" s="44">
        <v>2218.31</v>
      </c>
      <c r="R22" s="44">
        <v>2230.8009999999999</v>
      </c>
      <c r="S22" s="44">
        <v>2279.4340000000002</v>
      </c>
      <c r="T22" s="44">
        <v>2282.4569999999999</v>
      </c>
      <c r="U22" s="44">
        <v>2280.0329999999999</v>
      </c>
      <c r="X22" s="90"/>
    </row>
    <row r="23" spans="2:24" x14ac:dyDescent="0.45">
      <c r="B23" s="46" t="s">
        <v>110</v>
      </c>
      <c r="C23" s="46" t="s">
        <v>140</v>
      </c>
      <c r="E23" s="48">
        <f t="shared" ref="E23:R23" si="1">SUM(E15:E22)</f>
        <v>257.19792705999998</v>
      </c>
      <c r="F23" s="48">
        <f t="shared" si="1"/>
        <v>318.20575179999997</v>
      </c>
      <c r="G23" s="48">
        <f t="shared" si="1"/>
        <v>333.48699999999997</v>
      </c>
      <c r="H23" s="48">
        <f t="shared" si="1"/>
        <v>337.79300000000001</v>
      </c>
      <c r="I23" s="48">
        <f t="shared" si="1"/>
        <v>334.16700000000003</v>
      </c>
      <c r="J23" s="48">
        <f t="shared" si="1"/>
        <v>336.363</v>
      </c>
      <c r="K23" s="48">
        <f t="shared" si="1"/>
        <v>352.202</v>
      </c>
      <c r="L23" s="48">
        <f t="shared" si="1"/>
        <v>644.86900000000003</v>
      </c>
      <c r="M23" s="48">
        <f t="shared" si="1"/>
        <v>1035.241</v>
      </c>
      <c r="N23" s="48">
        <f t="shared" si="1"/>
        <v>1681.1369999999999</v>
      </c>
      <c r="O23" s="48">
        <f t="shared" si="1"/>
        <v>1917.3879999999999</v>
      </c>
      <c r="P23" s="48">
        <f t="shared" si="1"/>
        <v>2423.944</v>
      </c>
      <c r="Q23" s="48">
        <f t="shared" si="1"/>
        <v>2431.9960000000001</v>
      </c>
      <c r="R23" s="48">
        <f t="shared" si="1"/>
        <v>2462.4789999999998</v>
      </c>
      <c r="S23" s="48">
        <f>SUM(S14:S22)</f>
        <v>2525.3850000000002</v>
      </c>
      <c r="T23" s="48">
        <f>SUM(T14:T22)</f>
        <v>2535.145</v>
      </c>
      <c r="U23" s="48">
        <f>SUM(U14:U22)</f>
        <v>2548.5749999999998</v>
      </c>
    </row>
    <row r="24" spans="2:24" ht="7.5" customHeight="1" thickBot="1" x14ac:dyDescent="0.5">
      <c r="B24" s="49"/>
      <c r="C24" s="49"/>
      <c r="E24" s="51"/>
      <c r="F24" s="51"/>
      <c r="G24" s="51"/>
      <c r="H24" s="50"/>
      <c r="I24" s="52"/>
      <c r="J24" s="52"/>
      <c r="K24" s="52"/>
      <c r="L24" s="50"/>
      <c r="M24" s="50"/>
      <c r="N24" s="50"/>
      <c r="O24" s="50"/>
      <c r="P24" s="50"/>
      <c r="Q24" s="50"/>
      <c r="R24" s="50"/>
      <c r="S24" s="50"/>
      <c r="T24" s="50"/>
      <c r="U24" s="50"/>
    </row>
    <row r="25" spans="2:24" x14ac:dyDescent="0.45">
      <c r="B25" s="46" t="s">
        <v>111</v>
      </c>
      <c r="C25" s="46" t="s">
        <v>141</v>
      </c>
      <c r="E25" s="53">
        <f t="shared" ref="E25:T25" si="2">E11+E23</f>
        <v>400.221</v>
      </c>
      <c r="F25" s="53">
        <f t="shared" si="2"/>
        <v>456.12900000000002</v>
      </c>
      <c r="G25" s="53">
        <f t="shared" si="2"/>
        <v>509.38400000000001</v>
      </c>
      <c r="H25" s="48">
        <f t="shared" si="2"/>
        <v>514.01300000000003</v>
      </c>
      <c r="I25" s="48">
        <f t="shared" si="2"/>
        <v>1086.096</v>
      </c>
      <c r="J25" s="48">
        <f t="shared" si="2"/>
        <v>1184.808</v>
      </c>
      <c r="K25" s="48">
        <f t="shared" si="2"/>
        <v>1217.94</v>
      </c>
      <c r="L25" s="48">
        <f t="shared" si="2"/>
        <v>1452.364</v>
      </c>
      <c r="M25" s="48">
        <f t="shared" si="2"/>
        <v>3897.424</v>
      </c>
      <c r="N25" s="48">
        <f t="shared" si="2"/>
        <v>4034.5769999999993</v>
      </c>
      <c r="O25" s="48">
        <f t="shared" si="2"/>
        <v>4202.0759999999991</v>
      </c>
      <c r="P25" s="48">
        <f t="shared" si="2"/>
        <v>4575.8589999999995</v>
      </c>
      <c r="Q25" s="48">
        <f t="shared" si="2"/>
        <v>4623.66</v>
      </c>
      <c r="R25" s="48">
        <f t="shared" si="2"/>
        <v>4574.2440000000006</v>
      </c>
      <c r="S25" s="48">
        <f t="shared" si="2"/>
        <v>4619.3729999999996</v>
      </c>
      <c r="T25" s="48">
        <f t="shared" si="2"/>
        <v>4724.6019999999999</v>
      </c>
      <c r="U25" s="48">
        <f>U11+U23</f>
        <v>4704.7439999999997</v>
      </c>
    </row>
    <row r="26" spans="2:24" ht="7.5" customHeight="1" x14ac:dyDescent="0.45"/>
    <row r="27" spans="2:24" ht="17" thickBot="1" x14ac:dyDescent="0.5">
      <c r="B27" s="54" t="s">
        <v>112</v>
      </c>
      <c r="C27" s="54" t="s">
        <v>208</v>
      </c>
      <c r="E27" s="91">
        <f t="shared" ref="E27:K27" si="3">E2</f>
        <v>43555</v>
      </c>
      <c r="F27" s="91">
        <f t="shared" si="3"/>
        <v>43646</v>
      </c>
      <c r="G27" s="91">
        <f t="shared" si="3"/>
        <v>43738</v>
      </c>
      <c r="H27" s="91">
        <f t="shared" si="3"/>
        <v>43830</v>
      </c>
      <c r="I27" s="91">
        <f t="shared" si="3"/>
        <v>43921</v>
      </c>
      <c r="J27" s="91">
        <f t="shared" si="3"/>
        <v>44012</v>
      </c>
      <c r="K27" s="91">
        <f t="shared" si="3"/>
        <v>44104</v>
      </c>
      <c r="L27" s="91">
        <v>44196</v>
      </c>
      <c r="M27" s="91">
        <f>M2</f>
        <v>44286</v>
      </c>
      <c r="N27" s="91">
        <f>N2</f>
        <v>44377</v>
      </c>
      <c r="O27" s="91">
        <f>O2</f>
        <v>44469</v>
      </c>
      <c r="P27" s="91">
        <v>44561</v>
      </c>
      <c r="Q27" s="91">
        <v>44651</v>
      </c>
      <c r="R27" s="91">
        <v>44742</v>
      </c>
      <c r="S27" s="91">
        <v>44834</v>
      </c>
      <c r="T27" s="91">
        <v>44926</v>
      </c>
      <c r="U27" s="91">
        <f>U2</f>
        <v>45016</v>
      </c>
      <c r="V27" s="92"/>
    </row>
    <row r="28" spans="2:24" x14ac:dyDescent="0.45">
      <c r="B28" s="29" t="s">
        <v>99</v>
      </c>
      <c r="C28" s="29" t="s">
        <v>153</v>
      </c>
      <c r="E28" s="7"/>
      <c r="F28" s="7"/>
      <c r="G28" s="7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</row>
    <row r="29" spans="2:24" x14ac:dyDescent="0.45">
      <c r="B29" s="56" t="s">
        <v>22</v>
      </c>
      <c r="C29" s="56" t="s">
        <v>142</v>
      </c>
      <c r="E29" s="57">
        <v>19.562000000000001</v>
      </c>
      <c r="F29" s="57">
        <v>10.619</v>
      </c>
      <c r="G29" s="57">
        <v>10.701000000000001</v>
      </c>
      <c r="H29" s="57">
        <v>12.833</v>
      </c>
      <c r="I29" s="57">
        <v>17.318999999999999</v>
      </c>
      <c r="J29" s="57">
        <v>18.123000000000001</v>
      </c>
      <c r="K29" s="57">
        <v>21.719000000000001</v>
      </c>
      <c r="L29" s="57">
        <v>20.54</v>
      </c>
      <c r="M29" s="57">
        <v>24.395</v>
      </c>
      <c r="N29" s="57">
        <v>20.312000000000001</v>
      </c>
      <c r="O29" s="57">
        <v>23.702000000000002</v>
      </c>
      <c r="P29" s="57">
        <v>42.082999999999998</v>
      </c>
      <c r="Q29" s="57">
        <v>40.878</v>
      </c>
      <c r="R29" s="57">
        <v>55.241</v>
      </c>
      <c r="S29" s="57">
        <v>52.677</v>
      </c>
      <c r="T29" s="57">
        <v>51.304000000000002</v>
      </c>
      <c r="U29" s="57">
        <v>48.213000000000001</v>
      </c>
      <c r="X29" s="90"/>
    </row>
    <row r="30" spans="2:24" x14ac:dyDescent="0.45">
      <c r="B30" s="58" t="s">
        <v>113</v>
      </c>
      <c r="C30" s="58" t="s">
        <v>143</v>
      </c>
      <c r="E30" s="57">
        <v>52.747</v>
      </c>
      <c r="F30" s="57">
        <v>55.042000000000002</v>
      </c>
      <c r="G30" s="57">
        <v>52.152999999999999</v>
      </c>
      <c r="H30" s="57">
        <v>48.679000000000002</v>
      </c>
      <c r="I30" s="57">
        <v>68.564999999999998</v>
      </c>
      <c r="J30" s="57">
        <v>71.254000000000005</v>
      </c>
      <c r="K30" s="57">
        <v>64.412000000000006</v>
      </c>
      <c r="L30" s="57">
        <v>56.875999999999998</v>
      </c>
      <c r="M30" s="57">
        <v>51.030999999999999</v>
      </c>
      <c r="N30" s="57">
        <v>35.996000000000002</v>
      </c>
      <c r="O30" s="57">
        <v>32.838999999999999</v>
      </c>
      <c r="P30" s="57">
        <v>28.72</v>
      </c>
      <c r="Q30" s="57">
        <v>10.260999999999999</v>
      </c>
      <c r="R30" s="57">
        <v>11.09</v>
      </c>
      <c r="S30" s="57">
        <v>0.437</v>
      </c>
      <c r="T30" s="57">
        <v>0.38</v>
      </c>
      <c r="U30" s="57">
        <v>0.223</v>
      </c>
      <c r="X30" s="90"/>
    </row>
    <row r="31" spans="2:24" x14ac:dyDescent="0.45">
      <c r="B31" s="58" t="s">
        <v>114</v>
      </c>
      <c r="C31" s="58" t="s">
        <v>144</v>
      </c>
      <c r="E31" s="57">
        <v>9.5069999999999997</v>
      </c>
      <c r="F31" s="57">
        <v>9.9920000000000009</v>
      </c>
      <c r="G31" s="57">
        <v>9.9920000000000009</v>
      </c>
      <c r="H31" s="57">
        <v>5.4160000000000004</v>
      </c>
      <c r="I31" s="57">
        <v>5.548</v>
      </c>
      <c r="J31" s="57">
        <v>10.396000000000001</v>
      </c>
      <c r="K31" s="57">
        <v>5.7140000000000004</v>
      </c>
      <c r="L31" s="57">
        <v>5.8109999999999999</v>
      </c>
      <c r="M31" s="57">
        <v>11.986000000000001</v>
      </c>
      <c r="N31" s="57">
        <v>8.0060000000000002</v>
      </c>
      <c r="O31" s="57">
        <v>7.9459999999999997</v>
      </c>
      <c r="P31" s="57">
        <v>9.2739999999999991</v>
      </c>
      <c r="Q31" s="57">
        <v>9.8350000000000009</v>
      </c>
      <c r="R31" s="57">
        <v>11.281000000000001</v>
      </c>
      <c r="S31" s="57">
        <v>11.416</v>
      </c>
      <c r="T31" s="57">
        <v>11.535</v>
      </c>
      <c r="U31" s="57">
        <v>11.807</v>
      </c>
      <c r="X31" s="90"/>
    </row>
    <row r="32" spans="2:24" x14ac:dyDescent="0.45">
      <c r="B32" s="58" t="s">
        <v>23</v>
      </c>
      <c r="C32" s="58" t="s">
        <v>145</v>
      </c>
      <c r="E32" s="57">
        <v>26.741</v>
      </c>
      <c r="F32" s="57">
        <v>28.094000000000001</v>
      </c>
      <c r="G32" s="57">
        <v>33.35</v>
      </c>
      <c r="H32" s="57">
        <v>28.765999999999998</v>
      </c>
      <c r="I32" s="57">
        <v>33.718000000000004</v>
      </c>
      <c r="J32" s="57">
        <v>39.201000000000001</v>
      </c>
      <c r="K32" s="57">
        <v>42.424999999999997</v>
      </c>
      <c r="L32" s="57">
        <v>35.97</v>
      </c>
      <c r="M32" s="57">
        <v>49.137</v>
      </c>
      <c r="N32" s="57">
        <v>53.146999999999998</v>
      </c>
      <c r="O32" s="57">
        <v>71.415999999999997</v>
      </c>
      <c r="P32" s="57">
        <v>71.731999999999999</v>
      </c>
      <c r="Q32" s="57">
        <v>78.864999999999995</v>
      </c>
      <c r="R32" s="57">
        <v>85.882999999999996</v>
      </c>
      <c r="S32" s="57">
        <v>103.139</v>
      </c>
      <c r="T32" s="57">
        <v>90.33</v>
      </c>
      <c r="U32" s="57">
        <v>94.754999999999995</v>
      </c>
      <c r="X32" s="90"/>
    </row>
    <row r="33" spans="2:24" x14ac:dyDescent="0.45">
      <c r="B33" s="58" t="s">
        <v>188</v>
      </c>
      <c r="C33" s="58" t="s">
        <v>209</v>
      </c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>
        <v>1.28</v>
      </c>
      <c r="P33" s="57">
        <v>1.0106353099999998</v>
      </c>
      <c r="Q33" s="57">
        <v>5.2636535700000007</v>
      </c>
      <c r="R33" s="57">
        <v>0</v>
      </c>
      <c r="S33" s="57">
        <v>0.44</v>
      </c>
      <c r="T33" s="93">
        <v>0</v>
      </c>
      <c r="U33" s="127">
        <v>0</v>
      </c>
      <c r="X33" s="90"/>
    </row>
    <row r="34" spans="2:24" x14ac:dyDescent="0.45">
      <c r="B34" s="58" t="s">
        <v>24</v>
      </c>
      <c r="C34" s="58" t="s">
        <v>146</v>
      </c>
      <c r="E34" s="57">
        <v>3.444</v>
      </c>
      <c r="F34" s="57">
        <v>3.5680000000000001</v>
      </c>
      <c r="G34" s="57">
        <v>3.9209999999999998</v>
      </c>
      <c r="H34" s="57">
        <v>4.0209999999999999</v>
      </c>
      <c r="I34" s="57">
        <v>4.2830000000000004</v>
      </c>
      <c r="J34" s="57">
        <v>11.362</v>
      </c>
      <c r="K34" s="57">
        <v>9.3420000000000005</v>
      </c>
      <c r="L34" s="57">
        <v>5.8209999999999997</v>
      </c>
      <c r="M34" s="57">
        <v>7.09</v>
      </c>
      <c r="N34" s="57">
        <v>8.5890000000000004</v>
      </c>
      <c r="O34" s="57">
        <v>7.4039999999999999</v>
      </c>
      <c r="P34" s="57">
        <v>9.4313646900000006</v>
      </c>
      <c r="Q34" s="57">
        <v>10.41434643</v>
      </c>
      <c r="R34" s="57">
        <v>11.635999999999999</v>
      </c>
      <c r="S34" s="57">
        <v>11.282</v>
      </c>
      <c r="T34" s="57">
        <v>11.348000000000001</v>
      </c>
      <c r="U34" s="57">
        <v>12.260999999999999</v>
      </c>
      <c r="X34" s="90"/>
    </row>
    <row r="35" spans="2:24" x14ac:dyDescent="0.45">
      <c r="B35" s="58" t="s">
        <v>25</v>
      </c>
      <c r="C35" s="58" t="s">
        <v>147</v>
      </c>
      <c r="E35" s="57">
        <v>31.12</v>
      </c>
      <c r="F35" s="57">
        <v>38.526000000000003</v>
      </c>
      <c r="G35" s="57">
        <v>38.262</v>
      </c>
      <c r="H35" s="57">
        <v>37.116</v>
      </c>
      <c r="I35" s="57">
        <v>38.174999999999997</v>
      </c>
      <c r="J35" s="57">
        <v>39.392000000000003</v>
      </c>
      <c r="K35" s="57">
        <v>43.113999999999997</v>
      </c>
      <c r="L35" s="57">
        <v>43.588000000000001</v>
      </c>
      <c r="M35" s="57">
        <v>54.774999999999999</v>
      </c>
      <c r="N35" s="57">
        <v>58.039000000000001</v>
      </c>
      <c r="O35" s="57">
        <v>64.123000000000005</v>
      </c>
      <c r="P35" s="57">
        <v>58.24</v>
      </c>
      <c r="Q35" s="57">
        <v>59.472999999999999</v>
      </c>
      <c r="R35" s="57">
        <v>62.963999999999999</v>
      </c>
      <c r="S35" s="57">
        <v>74.778999999999996</v>
      </c>
      <c r="T35" s="57">
        <v>79.549000000000007</v>
      </c>
      <c r="U35" s="57">
        <v>80.355999999999995</v>
      </c>
      <c r="X35" s="90"/>
    </row>
    <row r="36" spans="2:24" x14ac:dyDescent="0.45">
      <c r="B36" s="58" t="s">
        <v>26</v>
      </c>
      <c r="C36" s="58" t="s">
        <v>148</v>
      </c>
      <c r="E36" s="57">
        <v>40.868000000000002</v>
      </c>
      <c r="F36" s="57">
        <v>57.328000000000003</v>
      </c>
      <c r="G36" s="57">
        <v>80.885999999999996</v>
      </c>
      <c r="H36" s="57">
        <v>82.16</v>
      </c>
      <c r="I36" s="57">
        <v>89.094999999999999</v>
      </c>
      <c r="J36" s="57">
        <v>174.136</v>
      </c>
      <c r="K36" s="57">
        <v>213.447</v>
      </c>
      <c r="L36" s="57">
        <v>271.66500000000002</v>
      </c>
      <c r="M36" s="57">
        <v>304.25900000000001</v>
      </c>
      <c r="N36" s="57">
        <v>326.01799999999997</v>
      </c>
      <c r="O36" s="57">
        <v>347.89100000000002</v>
      </c>
      <c r="P36" s="57">
        <v>414.81799999999998</v>
      </c>
      <c r="Q36" s="57">
        <v>444.47199999999998</v>
      </c>
      <c r="R36" s="57">
        <v>458.78699999999998</v>
      </c>
      <c r="S36" s="57">
        <v>458.22300000000001</v>
      </c>
      <c r="T36" s="57">
        <v>537.09699999999998</v>
      </c>
      <c r="U36" s="57">
        <v>510.34800000000001</v>
      </c>
      <c r="X36" s="90"/>
    </row>
    <row r="37" spans="2:24" x14ac:dyDescent="0.45">
      <c r="B37" s="58" t="s">
        <v>115</v>
      </c>
      <c r="C37" s="58" t="s">
        <v>149</v>
      </c>
      <c r="E37" s="57">
        <v>0.88100000000000001</v>
      </c>
      <c r="F37" s="57">
        <v>3.0000000000000001E-3</v>
      </c>
      <c r="G37" s="57">
        <v>6.0000000000000001E-3</v>
      </c>
      <c r="H37" s="57">
        <v>8.0000000000000002E-3</v>
      </c>
      <c r="I37" s="57">
        <v>8.0000000000000002E-3</v>
      </c>
      <c r="J37" s="57">
        <v>8.0000000000000002E-3</v>
      </c>
      <c r="K37" s="57">
        <v>8.0000000000000002E-3</v>
      </c>
      <c r="L37" s="57">
        <v>1.9E-2</v>
      </c>
      <c r="M37" s="57">
        <v>6.0000000000000001E-3</v>
      </c>
      <c r="N37" s="57">
        <v>6.0000000000000001E-3</v>
      </c>
      <c r="O37" s="61">
        <v>5.0000000000000001E-3</v>
      </c>
      <c r="P37" s="57">
        <v>5.0000000000000001E-3</v>
      </c>
      <c r="Q37" s="57">
        <v>5.0000000000000001E-3</v>
      </c>
      <c r="R37" s="57">
        <v>5.0000000000000001E-3</v>
      </c>
      <c r="S37" s="57">
        <v>5.0000000000000001E-3</v>
      </c>
      <c r="T37" s="57">
        <v>7.1970000000000001</v>
      </c>
      <c r="U37" s="57">
        <v>7.1970000000000001</v>
      </c>
      <c r="X37" s="90"/>
    </row>
    <row r="38" spans="2:24" x14ac:dyDescent="0.45">
      <c r="B38" s="59" t="s">
        <v>116</v>
      </c>
      <c r="C38" s="59" t="s">
        <v>150</v>
      </c>
      <c r="D38" s="60"/>
      <c r="E38" s="61">
        <v>0.69199999999999995</v>
      </c>
      <c r="F38" s="57">
        <v>9.375</v>
      </c>
      <c r="G38" s="57">
        <v>9.327</v>
      </c>
      <c r="H38" s="61">
        <v>2.8079999999999998</v>
      </c>
      <c r="I38" s="57">
        <v>2.8239999999999998</v>
      </c>
      <c r="J38" s="57">
        <v>2.903</v>
      </c>
      <c r="K38" s="57">
        <v>2.843</v>
      </c>
      <c r="L38" s="61">
        <v>2.847</v>
      </c>
      <c r="M38" s="61">
        <v>2.8660000000000001</v>
      </c>
      <c r="N38" s="61">
        <v>2.86</v>
      </c>
      <c r="O38" s="57">
        <v>2.8780000000000001</v>
      </c>
      <c r="P38" s="57">
        <v>2.8780000000000001</v>
      </c>
      <c r="Q38" s="57">
        <v>2.9060000000000001</v>
      </c>
      <c r="R38" s="57">
        <v>2.8820000000000001</v>
      </c>
      <c r="S38" s="57">
        <v>2.8820000000000001</v>
      </c>
      <c r="T38" s="57">
        <v>2.8820000000000001</v>
      </c>
      <c r="U38" s="57">
        <v>2.895</v>
      </c>
      <c r="X38" s="90"/>
    </row>
    <row r="39" spans="2:24" x14ac:dyDescent="0.45">
      <c r="B39" s="58" t="s">
        <v>117</v>
      </c>
      <c r="C39" s="58" t="s">
        <v>151</v>
      </c>
      <c r="E39" s="57">
        <v>5.6879999999999997</v>
      </c>
      <c r="F39" s="57">
        <v>9.5530000000000008</v>
      </c>
      <c r="G39" s="57">
        <v>9.5530000000000008</v>
      </c>
      <c r="H39" s="57">
        <v>14.696999999999999</v>
      </c>
      <c r="I39" s="57">
        <v>14.842000000000001</v>
      </c>
      <c r="J39" s="57">
        <v>2.8980000000000001</v>
      </c>
      <c r="K39" s="57">
        <v>3.359</v>
      </c>
      <c r="L39" s="57">
        <v>3.4420000000000002</v>
      </c>
      <c r="M39" s="57">
        <v>2.3719999999999999</v>
      </c>
      <c r="N39" s="57">
        <v>2.3719999999999999</v>
      </c>
      <c r="O39" s="57">
        <v>35.561999999999998</v>
      </c>
      <c r="P39" s="57">
        <v>36.145000000000003</v>
      </c>
      <c r="Q39" s="57">
        <v>132.898</v>
      </c>
      <c r="R39" s="57">
        <v>275.22300000000001</v>
      </c>
      <c r="S39" s="57">
        <v>268.24700000000001</v>
      </c>
      <c r="T39" s="57">
        <v>311.87299999999999</v>
      </c>
      <c r="U39" s="57">
        <v>287.35599999999999</v>
      </c>
      <c r="X39" s="90"/>
    </row>
    <row r="40" spans="2:24" ht="17" thickBot="1" x14ac:dyDescent="0.5">
      <c r="B40" s="62" t="s">
        <v>27</v>
      </c>
      <c r="C40" s="62" t="s">
        <v>152</v>
      </c>
      <c r="E40" s="57">
        <v>2.157</v>
      </c>
      <c r="F40" s="57">
        <v>1.8460000000000001</v>
      </c>
      <c r="G40" s="57">
        <v>1.4650000000000001</v>
      </c>
      <c r="H40" s="57">
        <v>1.4379999999999999</v>
      </c>
      <c r="I40" s="57">
        <v>1.454</v>
      </c>
      <c r="J40" s="57">
        <v>0.90200000000000002</v>
      </c>
      <c r="K40" s="57">
        <v>0.89500000000000002</v>
      </c>
      <c r="L40" s="57">
        <v>4.0529999999999999</v>
      </c>
      <c r="M40" s="57">
        <v>5.8470000000000004</v>
      </c>
      <c r="N40" s="57">
        <v>2.7509999999999999</v>
      </c>
      <c r="O40" s="57">
        <v>2.3490000000000002</v>
      </c>
      <c r="P40" s="57">
        <v>2.65</v>
      </c>
      <c r="Q40" s="57">
        <v>2.9820000000000002</v>
      </c>
      <c r="R40" s="57">
        <v>2.7749999999999999</v>
      </c>
      <c r="S40" s="57">
        <v>3.3340000000000001</v>
      </c>
      <c r="T40" s="57">
        <v>5.1150000000000002</v>
      </c>
      <c r="U40" s="57">
        <v>4.9480000000000004</v>
      </c>
      <c r="X40" s="90"/>
    </row>
    <row r="41" spans="2:24" x14ac:dyDescent="0.45">
      <c r="B41" s="29" t="s">
        <v>118</v>
      </c>
      <c r="C41" s="29"/>
      <c r="E41" s="47">
        <f t="shared" ref="E41:T41" si="4">SUM(E29:E40)</f>
        <v>193.40700000000001</v>
      </c>
      <c r="F41" s="47">
        <f t="shared" si="4"/>
        <v>223.946</v>
      </c>
      <c r="G41" s="47">
        <f t="shared" si="4"/>
        <v>249.61600000000001</v>
      </c>
      <c r="H41" s="47">
        <f t="shared" si="4"/>
        <v>237.94199999999998</v>
      </c>
      <c r="I41" s="47">
        <f t="shared" si="4"/>
        <v>275.83099999999996</v>
      </c>
      <c r="J41" s="47">
        <f t="shared" si="4"/>
        <v>370.57500000000005</v>
      </c>
      <c r="K41" s="47">
        <f t="shared" si="4"/>
        <v>407.27799999999996</v>
      </c>
      <c r="L41" s="47">
        <f t="shared" si="4"/>
        <v>450.63200000000001</v>
      </c>
      <c r="M41" s="47">
        <f t="shared" si="4"/>
        <v>513.76400000000001</v>
      </c>
      <c r="N41" s="47">
        <f t="shared" si="4"/>
        <v>518.09599999999989</v>
      </c>
      <c r="O41" s="47">
        <f t="shared" si="4"/>
        <v>597.3950000000001</v>
      </c>
      <c r="P41" s="47">
        <f t="shared" si="4"/>
        <v>676.98699999999997</v>
      </c>
      <c r="Q41" s="47">
        <f t="shared" si="4"/>
        <v>798.25299999999993</v>
      </c>
      <c r="R41" s="47">
        <f t="shared" si="4"/>
        <v>977.76699999999994</v>
      </c>
      <c r="S41" s="47">
        <f t="shared" si="4"/>
        <v>986.86099999999999</v>
      </c>
      <c r="T41" s="47">
        <f t="shared" si="4"/>
        <v>1108.6099999999999</v>
      </c>
      <c r="U41" s="47">
        <f>SUM(U29:U40)</f>
        <v>1060.3590000000002</v>
      </c>
    </row>
    <row r="42" spans="2:24" ht="7.5" customHeight="1" x14ac:dyDescent="0.45">
      <c r="B42" s="56"/>
      <c r="C42" s="56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</row>
    <row r="43" spans="2:24" x14ac:dyDescent="0.45">
      <c r="B43" s="29" t="s">
        <v>105</v>
      </c>
      <c r="C43" s="29" t="s">
        <v>143</v>
      </c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</row>
    <row r="44" spans="2:24" x14ac:dyDescent="0.45">
      <c r="B44" s="58" t="s">
        <v>113</v>
      </c>
      <c r="C44" s="58" t="s">
        <v>147</v>
      </c>
      <c r="E44" s="57">
        <v>59.92</v>
      </c>
      <c r="F44" s="57">
        <v>53.255000000000003</v>
      </c>
      <c r="G44" s="57">
        <v>74.736999999999995</v>
      </c>
      <c r="H44" s="57">
        <v>67.834000000000003</v>
      </c>
      <c r="I44" s="57">
        <v>57.881</v>
      </c>
      <c r="J44" s="57">
        <v>52.447000000000003</v>
      </c>
      <c r="K44" s="57">
        <v>34.015999999999998</v>
      </c>
      <c r="L44" s="57">
        <v>27.681999999999999</v>
      </c>
      <c r="M44" s="57">
        <v>13.054</v>
      </c>
      <c r="N44" s="57">
        <v>12.6</v>
      </c>
      <c r="O44" s="57">
        <v>0.218</v>
      </c>
      <c r="P44" s="57">
        <v>0.32100000000000001</v>
      </c>
      <c r="Q44" s="57">
        <v>0.16700000000000001</v>
      </c>
      <c r="R44" s="57">
        <v>0.11700000000000001</v>
      </c>
      <c r="S44" s="57">
        <v>6.4000000000000001E-2</v>
      </c>
      <c r="T44" s="57">
        <v>4.1000000000000002E-2</v>
      </c>
      <c r="U44" s="57">
        <v>1.7999999999999999E-2</v>
      </c>
      <c r="X44" s="90"/>
    </row>
    <row r="45" spans="2:24" x14ac:dyDescent="0.45">
      <c r="B45" s="58" t="s">
        <v>185</v>
      </c>
      <c r="C45" s="58" t="s">
        <v>147</v>
      </c>
      <c r="E45" s="57"/>
      <c r="F45" s="57"/>
      <c r="G45" s="57"/>
      <c r="H45" s="57"/>
      <c r="I45" s="57"/>
      <c r="J45" s="57"/>
      <c r="K45" s="57"/>
      <c r="L45" s="57"/>
      <c r="M45" s="57"/>
      <c r="N45" s="57">
        <v>0.42699999999999999</v>
      </c>
      <c r="O45" s="57">
        <v>1.65</v>
      </c>
      <c r="P45" s="57">
        <v>1.127</v>
      </c>
      <c r="Q45" s="57">
        <v>1.907</v>
      </c>
      <c r="R45" s="57">
        <v>2.1</v>
      </c>
      <c r="S45" s="57">
        <v>2.9140000000000001</v>
      </c>
      <c r="T45" s="57">
        <v>2.5870000000000002</v>
      </c>
      <c r="U45" s="57">
        <v>3.859</v>
      </c>
      <c r="X45" s="90"/>
    </row>
    <row r="46" spans="2:24" x14ac:dyDescent="0.45">
      <c r="B46" s="58" t="s">
        <v>119</v>
      </c>
      <c r="C46" s="58" t="s">
        <v>154</v>
      </c>
      <c r="E46" s="57">
        <v>0.70099999999999996</v>
      </c>
      <c r="F46" s="57">
        <v>0.77200000000000002</v>
      </c>
      <c r="G46" s="57">
        <v>0.72199999999999998</v>
      </c>
      <c r="H46" s="57">
        <v>1.006</v>
      </c>
      <c r="I46" s="57">
        <v>0.72299999999999998</v>
      </c>
      <c r="J46" s="57">
        <v>0.54700000000000004</v>
      </c>
      <c r="K46" s="57">
        <v>0.90100000000000002</v>
      </c>
      <c r="L46" s="57">
        <v>1.1160000000000001</v>
      </c>
      <c r="M46" s="57">
        <v>1.1399999999999999</v>
      </c>
      <c r="N46" s="57">
        <v>1.3759999999999999</v>
      </c>
      <c r="O46" s="57">
        <v>1.992</v>
      </c>
      <c r="P46" s="57">
        <v>2.726</v>
      </c>
      <c r="Q46" s="57">
        <v>3.1459999999999999</v>
      </c>
      <c r="R46" s="57">
        <v>5.1820000000000004</v>
      </c>
      <c r="S46" s="57">
        <v>5.8019999999999996</v>
      </c>
      <c r="T46" s="57">
        <v>3.7280000000000002</v>
      </c>
      <c r="U46" s="57">
        <v>4.4530000000000003</v>
      </c>
      <c r="X46" s="90"/>
    </row>
    <row r="47" spans="2:24" x14ac:dyDescent="0.45">
      <c r="B47" s="58" t="s">
        <v>117</v>
      </c>
      <c r="C47" s="58" t="s">
        <v>155</v>
      </c>
      <c r="E47" s="57">
        <v>14.263</v>
      </c>
      <c r="F47" s="57">
        <v>19.175000000000001</v>
      </c>
      <c r="G47" s="57">
        <v>21.151</v>
      </c>
      <c r="H47" s="57">
        <v>30.138000000000002</v>
      </c>
      <c r="I47" s="57">
        <v>30.666</v>
      </c>
      <c r="J47" s="57">
        <v>31.655999999999999</v>
      </c>
      <c r="K47" s="57">
        <v>31.722999999999999</v>
      </c>
      <c r="L47" s="57">
        <v>211.61</v>
      </c>
      <c r="M47" s="57">
        <v>344.04</v>
      </c>
      <c r="N47" s="57">
        <v>453.83300000000003</v>
      </c>
      <c r="O47" s="57">
        <v>561.24900000000002</v>
      </c>
      <c r="P47" s="57">
        <v>868.10900000000004</v>
      </c>
      <c r="Q47" s="57">
        <v>789.93</v>
      </c>
      <c r="R47" s="57">
        <v>536.59100000000001</v>
      </c>
      <c r="S47" s="57">
        <v>573.54700000000003</v>
      </c>
      <c r="T47" s="57">
        <v>543.529</v>
      </c>
      <c r="U47" s="57">
        <v>563.20299999999997</v>
      </c>
      <c r="X47" s="90"/>
    </row>
    <row r="48" spans="2:24" x14ac:dyDescent="0.45">
      <c r="B48" s="58" t="s">
        <v>114</v>
      </c>
      <c r="C48" s="58" t="s">
        <v>144</v>
      </c>
      <c r="E48" s="57">
        <v>62.835999999999999</v>
      </c>
      <c r="F48" s="57">
        <v>62.732999999999997</v>
      </c>
      <c r="G48" s="57">
        <v>61.468000000000004</v>
      </c>
      <c r="H48" s="57">
        <v>64.802000000000007</v>
      </c>
      <c r="I48" s="57">
        <v>63.466000000000001</v>
      </c>
      <c r="J48" s="57">
        <v>62.170999999999999</v>
      </c>
      <c r="K48" s="57">
        <v>65.372</v>
      </c>
      <c r="L48" s="57">
        <v>63.734000000000002</v>
      </c>
      <c r="M48" s="57">
        <v>62.512999999999998</v>
      </c>
      <c r="N48" s="57">
        <v>68.739999999999995</v>
      </c>
      <c r="O48" s="57">
        <v>66.756</v>
      </c>
      <c r="P48" s="57">
        <v>67.575000000000003</v>
      </c>
      <c r="Q48" s="57">
        <v>64.869</v>
      </c>
      <c r="R48" s="57">
        <v>70.655000000000001</v>
      </c>
      <c r="S48" s="57">
        <v>67.855999999999995</v>
      </c>
      <c r="T48" s="57">
        <v>65.334999999999994</v>
      </c>
      <c r="U48" s="57">
        <v>63.5</v>
      </c>
      <c r="X48" s="90"/>
    </row>
    <row r="49" spans="2:24" x14ac:dyDescent="0.45">
      <c r="B49" s="58" t="s">
        <v>116</v>
      </c>
      <c r="C49" s="58" t="s">
        <v>150</v>
      </c>
      <c r="E49" s="57">
        <v>3.3380000000000001</v>
      </c>
      <c r="F49" s="57">
        <v>16.253</v>
      </c>
      <c r="G49" s="57">
        <v>15.83</v>
      </c>
      <c r="H49" s="57">
        <v>21.86</v>
      </c>
      <c r="I49" s="57">
        <v>21.431000000000001</v>
      </c>
      <c r="J49" s="57">
        <v>21.004999999999999</v>
      </c>
      <c r="K49" s="57">
        <v>20.190999999999999</v>
      </c>
      <c r="L49" s="57">
        <v>19.571000000000002</v>
      </c>
      <c r="M49" s="57">
        <v>18.968</v>
      </c>
      <c r="N49" s="57">
        <v>18.298999999999999</v>
      </c>
      <c r="O49" s="57">
        <v>17.826000000000001</v>
      </c>
      <c r="P49" s="57">
        <v>17.263999999999999</v>
      </c>
      <c r="Q49" s="57">
        <v>16.864000000000001</v>
      </c>
      <c r="R49" s="57">
        <v>16.651</v>
      </c>
      <c r="S49" s="57">
        <v>16.349</v>
      </c>
      <c r="T49" s="57">
        <v>16.013000000000002</v>
      </c>
      <c r="U49" s="57">
        <v>15.647</v>
      </c>
      <c r="X49" s="90"/>
    </row>
    <row r="50" spans="2:24" x14ac:dyDescent="0.45">
      <c r="B50" s="58" t="s">
        <v>106</v>
      </c>
      <c r="C50" s="58" t="s">
        <v>186</v>
      </c>
      <c r="E50" s="57"/>
      <c r="F50" s="57"/>
      <c r="G50" s="57"/>
      <c r="H50" s="57"/>
      <c r="I50" s="57"/>
      <c r="J50" s="57"/>
      <c r="K50" s="57"/>
      <c r="L50" s="57"/>
      <c r="M50" s="57"/>
      <c r="N50" s="57">
        <v>0.59799999999999998</v>
      </c>
      <c r="O50" s="57">
        <v>0.33300000000000002</v>
      </c>
      <c r="P50" s="57">
        <v>1.446</v>
      </c>
      <c r="Q50" s="57">
        <v>1.2549999999999999</v>
      </c>
      <c r="R50" s="57">
        <v>1.7</v>
      </c>
      <c r="S50" s="57">
        <v>1.1240000000000001</v>
      </c>
      <c r="T50" s="57">
        <v>3.056</v>
      </c>
      <c r="U50" s="57">
        <v>2.0550000000000002</v>
      </c>
      <c r="X50" s="90"/>
    </row>
    <row r="51" spans="2:24" ht="17" thickBot="1" x14ac:dyDescent="0.5">
      <c r="B51" s="62" t="s">
        <v>27</v>
      </c>
      <c r="C51" s="62" t="s">
        <v>152</v>
      </c>
      <c r="E51" s="57">
        <v>2.6819999999999999</v>
      </c>
      <c r="F51" s="57">
        <v>4.7270000000000003</v>
      </c>
      <c r="G51" s="57">
        <v>2.4940000000000002</v>
      </c>
      <c r="H51" s="57">
        <v>2.0979999999999999</v>
      </c>
      <c r="I51" s="57">
        <v>1.619</v>
      </c>
      <c r="J51" s="57">
        <v>1.764</v>
      </c>
      <c r="K51" s="57">
        <v>1.3979999999999999</v>
      </c>
      <c r="L51" s="57">
        <v>4.0460000000000003</v>
      </c>
      <c r="M51" s="57">
        <v>1.83</v>
      </c>
      <c r="N51" s="57">
        <v>3.3610000000000002</v>
      </c>
      <c r="O51" s="57">
        <v>4.0960000000000001</v>
      </c>
      <c r="P51" s="57">
        <v>5.2380000000000004</v>
      </c>
      <c r="Q51" s="57">
        <v>5.8179999999999996</v>
      </c>
      <c r="R51" s="57">
        <v>4.4530000000000003</v>
      </c>
      <c r="S51" s="57">
        <v>5.0149999999999997</v>
      </c>
      <c r="T51" s="57">
        <v>4.1159999999999997</v>
      </c>
      <c r="U51" s="57">
        <v>5.359</v>
      </c>
      <c r="X51" s="90"/>
    </row>
    <row r="52" spans="2:24" x14ac:dyDescent="0.45">
      <c r="B52" s="64" t="s">
        <v>120</v>
      </c>
      <c r="C52" s="64" t="s">
        <v>156</v>
      </c>
      <c r="E52" s="47">
        <f t="shared" ref="E52:T52" si="5">SUM(E44:E51)</f>
        <v>143.73999999999998</v>
      </c>
      <c r="F52" s="47">
        <f t="shared" si="5"/>
        <v>156.91499999999999</v>
      </c>
      <c r="G52" s="47">
        <f t="shared" si="5"/>
        <v>176.40199999999999</v>
      </c>
      <c r="H52" s="47">
        <f t="shared" si="5"/>
        <v>187.73800000000006</v>
      </c>
      <c r="I52" s="47">
        <f t="shared" si="5"/>
        <v>175.786</v>
      </c>
      <c r="J52" s="47">
        <f t="shared" si="5"/>
        <v>169.59</v>
      </c>
      <c r="K52" s="47">
        <f t="shared" si="5"/>
        <v>153.601</v>
      </c>
      <c r="L52" s="47">
        <f t="shared" si="5"/>
        <v>327.75900000000001</v>
      </c>
      <c r="M52" s="47">
        <f t="shared" si="5"/>
        <v>441.54500000000002</v>
      </c>
      <c r="N52" s="47">
        <f t="shared" si="5"/>
        <v>559.23399999999992</v>
      </c>
      <c r="O52" s="47">
        <f t="shared" si="5"/>
        <v>654.12</v>
      </c>
      <c r="P52" s="47">
        <f t="shared" si="5"/>
        <v>963.80600000000015</v>
      </c>
      <c r="Q52" s="47">
        <f t="shared" si="5"/>
        <v>883.95600000000002</v>
      </c>
      <c r="R52" s="47">
        <f t="shared" si="5"/>
        <v>637.44899999999996</v>
      </c>
      <c r="S52" s="47">
        <f t="shared" si="5"/>
        <v>672.67100000000005</v>
      </c>
      <c r="T52" s="47">
        <f t="shared" si="5"/>
        <v>638.40500000000009</v>
      </c>
      <c r="U52" s="47">
        <f>SUM(U44:U51)</f>
        <v>658.09400000000005</v>
      </c>
    </row>
    <row r="53" spans="2:24" ht="7.5" customHeight="1" x14ac:dyDescent="0.45">
      <c r="B53" s="29"/>
      <c r="C53" s="29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</row>
    <row r="54" spans="2:24" x14ac:dyDescent="0.45">
      <c r="B54" s="29" t="s">
        <v>121</v>
      </c>
      <c r="C54" s="29" t="s">
        <v>157</v>
      </c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</row>
    <row r="55" spans="2:24" x14ac:dyDescent="0.45">
      <c r="B55" s="58" t="s">
        <v>122</v>
      </c>
      <c r="C55" s="58" t="s">
        <v>158</v>
      </c>
      <c r="E55" s="57">
        <v>53.521000000000001</v>
      </c>
      <c r="F55" s="57">
        <v>53.628999999999998</v>
      </c>
      <c r="G55" s="57">
        <v>53.628999999999998</v>
      </c>
      <c r="H55" s="57">
        <v>53.628999999999998</v>
      </c>
      <c r="I55" s="57">
        <v>630.55899999999997</v>
      </c>
      <c r="J55" s="57">
        <v>630.55899999999997</v>
      </c>
      <c r="K55" s="57">
        <v>636.17700000000002</v>
      </c>
      <c r="L55" s="57">
        <v>643.65099999999995</v>
      </c>
      <c r="M55" s="57">
        <v>2889.5920000000001</v>
      </c>
      <c r="N55" s="57">
        <v>2897.8359999999998</v>
      </c>
      <c r="O55" s="57">
        <v>2898.7910000000002</v>
      </c>
      <c r="P55" s="57">
        <v>2926.7750000000001</v>
      </c>
      <c r="Q55" s="57">
        <v>2926.7750000000001</v>
      </c>
      <c r="R55" s="57">
        <v>2930.7179999999998</v>
      </c>
      <c r="S55" s="57">
        <v>2930.7359999999999</v>
      </c>
      <c r="T55" s="57">
        <v>2934.2310000000002</v>
      </c>
      <c r="U55" s="57">
        <v>2934.2310000000002</v>
      </c>
      <c r="X55" s="90"/>
    </row>
    <row r="56" spans="2:24" x14ac:dyDescent="0.45">
      <c r="B56" s="58" t="s">
        <v>189</v>
      </c>
      <c r="C56" s="58" t="s">
        <v>210</v>
      </c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>
        <v>-6.6269163300000002</v>
      </c>
      <c r="P56" s="57">
        <v>-45.768999999999998</v>
      </c>
      <c r="Q56" s="57">
        <v>-45.768999999999998</v>
      </c>
      <c r="R56" s="57">
        <v>-47.481000000000002</v>
      </c>
      <c r="S56" s="57">
        <v>-47.481000000000002</v>
      </c>
      <c r="T56" s="57">
        <v>-47.481000000000002</v>
      </c>
      <c r="U56" s="57">
        <v>-47.481000000000002</v>
      </c>
      <c r="X56" s="90"/>
    </row>
    <row r="57" spans="2:24" x14ac:dyDescent="0.45">
      <c r="B57" s="58" t="s">
        <v>123</v>
      </c>
      <c r="C57" s="58" t="s">
        <v>159</v>
      </c>
      <c r="E57" s="57">
        <v>3.8639999999999999</v>
      </c>
      <c r="F57" s="57">
        <v>13.023</v>
      </c>
      <c r="G57" s="57">
        <v>17.841999999999999</v>
      </c>
      <c r="H57" s="57">
        <v>18.27</v>
      </c>
      <c r="I57" s="57">
        <v>-10.243</v>
      </c>
      <c r="J57" s="57">
        <v>-5.3209999999999997</v>
      </c>
      <c r="K57" s="57">
        <v>-6.3310000000000004</v>
      </c>
      <c r="L57" s="57">
        <v>10.148</v>
      </c>
      <c r="M57" s="57">
        <v>40.725999999999999</v>
      </c>
      <c r="N57" s="57">
        <v>44.037999999999997</v>
      </c>
      <c r="O57" s="57">
        <v>46.759916330000003</v>
      </c>
      <c r="P57" s="57">
        <v>49.634999999999998</v>
      </c>
      <c r="Q57" s="57">
        <v>51.49</v>
      </c>
      <c r="R57" s="57">
        <v>53.58</v>
      </c>
      <c r="S57" s="57">
        <v>60.753</v>
      </c>
      <c r="T57" s="57">
        <v>63.322000000000003</v>
      </c>
      <c r="U57" s="57">
        <v>64.793000000000006</v>
      </c>
      <c r="X57" s="90"/>
    </row>
    <row r="58" spans="2:24" x14ac:dyDescent="0.45">
      <c r="B58" s="58" t="s">
        <v>124</v>
      </c>
      <c r="C58" s="58" t="s">
        <v>160</v>
      </c>
      <c r="E58" s="57">
        <v>4.2629999999999999</v>
      </c>
      <c r="F58" s="57">
        <v>4.2629999999999999</v>
      </c>
      <c r="G58" s="57">
        <v>4.2629999999999999</v>
      </c>
      <c r="H58" s="57">
        <v>16.434000000000001</v>
      </c>
      <c r="I58" s="57">
        <v>16.434000000000001</v>
      </c>
      <c r="J58" s="57">
        <v>16.434000000000001</v>
      </c>
      <c r="K58" s="57">
        <v>16.434000000000001</v>
      </c>
      <c r="L58" s="57">
        <v>20.173999999999999</v>
      </c>
      <c r="M58" s="57">
        <v>20.173999999999999</v>
      </c>
      <c r="N58" s="57">
        <v>20.173999999999999</v>
      </c>
      <c r="O58" s="57">
        <v>20.173999999999999</v>
      </c>
      <c r="P58" s="57">
        <v>4.4249999999999998</v>
      </c>
      <c r="Q58" s="57">
        <v>4.4249999999999998</v>
      </c>
      <c r="R58" s="57">
        <v>4.4249999999999998</v>
      </c>
      <c r="S58" s="57">
        <v>4.4249999999999998</v>
      </c>
      <c r="T58" s="57">
        <v>27.515000000000001</v>
      </c>
      <c r="U58" s="57">
        <v>27.515000000000001</v>
      </c>
      <c r="X58" s="90"/>
    </row>
    <row r="59" spans="2:24" ht="17" thickBot="1" x14ac:dyDescent="0.5">
      <c r="B59" s="62" t="s">
        <v>211</v>
      </c>
      <c r="C59" s="62" t="s">
        <v>212</v>
      </c>
      <c r="E59" s="57">
        <v>1.4259999999999999</v>
      </c>
      <c r="F59" s="57">
        <v>4.3529999999999998</v>
      </c>
      <c r="G59" s="57">
        <v>7.6319999999999997</v>
      </c>
      <c r="H59" s="57">
        <v>0</v>
      </c>
      <c r="I59" s="57">
        <v>-2.2709999999999999</v>
      </c>
      <c r="J59" s="57">
        <v>2.9710000000000001</v>
      </c>
      <c r="K59" s="57">
        <v>10.781000000000001</v>
      </c>
      <c r="L59" s="57"/>
      <c r="M59" s="57">
        <v>-8.3770000000000007</v>
      </c>
      <c r="N59" s="57">
        <v>-4.8010000000000002</v>
      </c>
      <c r="O59" s="57">
        <v>-8.5370000000000008</v>
      </c>
      <c r="P59" s="57">
        <v>0</v>
      </c>
      <c r="Q59" s="57">
        <v>4.53</v>
      </c>
      <c r="R59" s="57">
        <v>17.786000000000001</v>
      </c>
      <c r="S59" s="57">
        <v>11.407999999999999</v>
      </c>
      <c r="T59" s="57">
        <v>0</v>
      </c>
      <c r="U59" s="57">
        <v>7.2329999999999997</v>
      </c>
      <c r="X59" s="90"/>
    </row>
    <row r="60" spans="2:24" x14ac:dyDescent="0.45">
      <c r="B60" s="64" t="s">
        <v>125</v>
      </c>
      <c r="C60" s="64" t="s">
        <v>161</v>
      </c>
      <c r="E60" s="47">
        <f>SUM(E55:E59)</f>
        <v>63.073999999999998</v>
      </c>
      <c r="F60" s="47">
        <f>SUM(F55:F59)</f>
        <v>75.268000000000001</v>
      </c>
      <c r="G60" s="47">
        <f>SUM(G55:G59)</f>
        <v>83.366000000000014</v>
      </c>
      <c r="H60" s="47">
        <f>SUM(H55:H58)</f>
        <v>88.332999999999998</v>
      </c>
      <c r="I60" s="47">
        <f>SUM(I55:I59)</f>
        <v>634.47899999999993</v>
      </c>
      <c r="J60" s="47">
        <f>SUM(J55:J59)</f>
        <v>644.64299999999992</v>
      </c>
      <c r="K60" s="47">
        <f>SUM(K55:K59)</f>
        <v>657.06099999999992</v>
      </c>
      <c r="L60" s="47">
        <f>SUM(L55:L58)</f>
        <v>673.97299999999996</v>
      </c>
      <c r="M60" s="47">
        <f t="shared" ref="M60:T60" si="6">SUM(M55:M59)</f>
        <v>2942.1150000000002</v>
      </c>
      <c r="N60" s="47">
        <f t="shared" si="6"/>
        <v>2957.2469999999998</v>
      </c>
      <c r="O60" s="47">
        <f t="shared" si="6"/>
        <v>2950.5610000000006</v>
      </c>
      <c r="P60" s="47">
        <f t="shared" si="6"/>
        <v>2935.0660000000007</v>
      </c>
      <c r="Q60" s="47">
        <f t="shared" si="6"/>
        <v>2941.4510000000005</v>
      </c>
      <c r="R60" s="47">
        <f t="shared" si="6"/>
        <v>2959.0279999999998</v>
      </c>
      <c r="S60" s="47">
        <f t="shared" si="6"/>
        <v>2959.8409999999999</v>
      </c>
      <c r="T60" s="47">
        <f t="shared" si="6"/>
        <v>2977.587</v>
      </c>
      <c r="U60" s="47">
        <f>SUM(U55:U59)</f>
        <v>2986.2910000000002</v>
      </c>
    </row>
    <row r="61" spans="2:24" ht="7.5" customHeight="1" thickBot="1" x14ac:dyDescent="0.5">
      <c r="B61" s="65"/>
      <c r="C61" s="65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</row>
    <row r="62" spans="2:24" x14ac:dyDescent="0.45">
      <c r="B62" s="64" t="s">
        <v>126</v>
      </c>
      <c r="C62" s="64" t="s">
        <v>162</v>
      </c>
      <c r="E62" s="47">
        <f t="shared" ref="E62:T62" si="7">E60+E52+E41</f>
        <v>400.221</v>
      </c>
      <c r="F62" s="47">
        <f t="shared" si="7"/>
        <v>456.12900000000002</v>
      </c>
      <c r="G62" s="47">
        <f t="shared" si="7"/>
        <v>509.38400000000001</v>
      </c>
      <c r="H62" s="47">
        <f t="shared" si="7"/>
        <v>514.01300000000003</v>
      </c>
      <c r="I62" s="47">
        <f t="shared" si="7"/>
        <v>1086.0959999999998</v>
      </c>
      <c r="J62" s="47">
        <f t="shared" si="7"/>
        <v>1184.808</v>
      </c>
      <c r="K62" s="47">
        <f t="shared" si="7"/>
        <v>1217.9399999999998</v>
      </c>
      <c r="L62" s="47">
        <f t="shared" si="7"/>
        <v>1452.364</v>
      </c>
      <c r="M62" s="47">
        <f t="shared" si="7"/>
        <v>3897.4240000000004</v>
      </c>
      <c r="N62" s="47">
        <f t="shared" si="7"/>
        <v>4034.5769999999998</v>
      </c>
      <c r="O62" s="47">
        <f t="shared" si="7"/>
        <v>4202.0760000000009</v>
      </c>
      <c r="P62" s="47">
        <f t="shared" si="7"/>
        <v>4575.8590000000004</v>
      </c>
      <c r="Q62" s="47">
        <f t="shared" si="7"/>
        <v>4623.6600000000008</v>
      </c>
      <c r="R62" s="47">
        <f t="shared" si="7"/>
        <v>4574.2439999999997</v>
      </c>
      <c r="S62" s="47">
        <f t="shared" si="7"/>
        <v>4619.3729999999996</v>
      </c>
      <c r="T62" s="47">
        <f t="shared" si="7"/>
        <v>4724.6019999999999</v>
      </c>
      <c r="U62" s="47">
        <f>U60+U52+U41</f>
        <v>4704.7440000000006</v>
      </c>
    </row>
    <row r="64" spans="2:24" s="94" customFormat="1" ht="14" x14ac:dyDescent="0.4"/>
    <row r="65" s="94" customFormat="1" ht="14" x14ac:dyDescent="0.4"/>
    <row r="66" s="94" customFormat="1" ht="14" x14ac:dyDescent="0.4"/>
    <row r="67" s="94" customFormat="1" ht="14" x14ac:dyDescent="0.4"/>
    <row r="68" s="94" customFormat="1" ht="14" x14ac:dyDescent="0.4"/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D3A2CE-DB40-4772-97C5-A399FB5F0F67}">
  <dimension ref="A2:CE77"/>
  <sheetViews>
    <sheetView showGridLines="0" zoomScaleNormal="100" workbookViewId="0">
      <pane xSplit="2" ySplit="2" topLeftCell="Q48" activePane="bottomRight" state="frozen"/>
      <selection activeCell="F8" sqref="F8"/>
      <selection pane="topRight" activeCell="F8" sqref="F8"/>
      <selection pane="bottomLeft" activeCell="F8" sqref="F8"/>
      <selection pane="bottomRight" activeCell="U5" sqref="U5:U58"/>
    </sheetView>
  </sheetViews>
  <sheetFormatPr defaultColWidth="9.1796875" defaultRowHeight="11.5" outlineLevelRow="1" outlineLevelCol="1" x14ac:dyDescent="0.3"/>
  <cols>
    <col min="1" max="1" width="2.26953125" style="95" customWidth="1"/>
    <col min="2" max="2" width="55.453125" style="95" customWidth="1"/>
    <col min="3" max="3" width="55.453125" style="95" hidden="1" customWidth="1" outlineLevel="1"/>
    <col min="4" max="4" width="1" style="95" customWidth="1" collapsed="1"/>
    <col min="5" max="14" width="12.54296875" style="95" customWidth="1"/>
    <col min="15" max="15" width="13.54296875" style="95" customWidth="1"/>
    <col min="16" max="18" width="12.54296875" style="95" customWidth="1"/>
    <col min="19" max="19" width="13.54296875" style="95" customWidth="1"/>
    <col min="20" max="21" width="12.54296875" style="95" customWidth="1"/>
    <col min="22" max="22" width="1.453125" style="95" customWidth="1"/>
    <col min="23" max="24" width="12.54296875" style="95" customWidth="1"/>
    <col min="25" max="25" width="13.36328125" style="95" customWidth="1"/>
    <col min="26" max="26" width="12.54296875" style="95" customWidth="1"/>
    <col min="27" max="27" width="1.453125" style="95" customWidth="1"/>
    <col min="28" max="31" width="12.54296875" style="95" customWidth="1"/>
    <col min="32" max="32" width="1.453125" style="95" customWidth="1"/>
    <col min="33" max="37" width="12.54296875" style="95" customWidth="1"/>
    <col min="38" max="38" width="2" style="95" customWidth="1"/>
    <col min="39" max="41" width="5.453125" style="95" customWidth="1"/>
    <col min="42" max="47" width="9.1796875" style="1"/>
    <col min="48" max="48" width="12.54296875" style="95" customWidth="1"/>
    <col min="49" max="77" width="9.1796875" style="95"/>
    <col min="78" max="78" width="12.54296875" style="95" hidden="1" customWidth="1"/>
    <col min="79" max="79" width="3" style="95" hidden="1" customWidth="1"/>
    <col min="80" max="80" width="12.54296875" style="95" hidden="1" customWidth="1"/>
    <col min="81" max="81" width="3" style="95" hidden="1" customWidth="1"/>
    <col min="82" max="83" width="12.54296875" style="95" hidden="1" customWidth="1"/>
    <col min="84" max="16384" width="9.1796875" style="95"/>
  </cols>
  <sheetData>
    <row r="2" spans="1:83" s="1" customFormat="1" ht="29.25" customHeight="1" x14ac:dyDescent="0.3">
      <c r="B2" s="17" t="s">
        <v>213</v>
      </c>
      <c r="C2" s="17" t="s">
        <v>214</v>
      </c>
      <c r="D2" s="31"/>
      <c r="E2" s="18" t="s">
        <v>96</v>
      </c>
      <c r="F2" s="18" t="s">
        <v>163</v>
      </c>
      <c r="G2" s="18" t="s">
        <v>164</v>
      </c>
      <c r="H2" s="33" t="s">
        <v>0</v>
      </c>
      <c r="I2" s="18" t="s">
        <v>97</v>
      </c>
      <c r="J2" s="18" t="s">
        <v>166</v>
      </c>
      <c r="K2" s="18" t="s">
        <v>167</v>
      </c>
      <c r="L2" s="18" t="s">
        <v>172</v>
      </c>
      <c r="M2" s="18" t="s">
        <v>173</v>
      </c>
      <c r="N2" s="18" t="s">
        <v>184</v>
      </c>
      <c r="O2" s="18" t="s">
        <v>187</v>
      </c>
      <c r="P2" s="18" t="s">
        <v>190</v>
      </c>
      <c r="Q2" s="18" t="s">
        <v>195</v>
      </c>
      <c r="R2" s="18" t="s">
        <v>196</v>
      </c>
      <c r="S2" s="18" t="s">
        <v>197</v>
      </c>
      <c r="T2" s="18" t="s">
        <v>201</v>
      </c>
      <c r="U2" s="18" t="s">
        <v>232</v>
      </c>
      <c r="V2" s="31"/>
      <c r="W2" s="18" t="s">
        <v>215</v>
      </c>
      <c r="X2" s="18" t="s">
        <v>216</v>
      </c>
      <c r="Y2" s="18" t="s">
        <v>217</v>
      </c>
      <c r="Z2" s="18" t="s">
        <v>218</v>
      </c>
      <c r="AA2" s="31"/>
      <c r="AB2" s="18" t="s">
        <v>219</v>
      </c>
      <c r="AC2" s="18" t="s">
        <v>220</v>
      </c>
      <c r="AD2" s="18" t="s">
        <v>221</v>
      </c>
      <c r="AE2" s="18" t="s">
        <v>222</v>
      </c>
      <c r="AF2" s="31"/>
      <c r="AG2" s="18">
        <v>2018</v>
      </c>
      <c r="AH2" s="33">
        <v>2019</v>
      </c>
      <c r="AI2" s="18">
        <v>2020</v>
      </c>
      <c r="AJ2" s="18">
        <v>2021</v>
      </c>
      <c r="AK2" s="18">
        <v>2022</v>
      </c>
      <c r="AL2" s="31"/>
      <c r="AM2" s="31"/>
      <c r="BZ2" s="1" t="s">
        <v>97</v>
      </c>
      <c r="CB2" s="1">
        <v>43829</v>
      </c>
      <c r="CD2" s="1">
        <v>43830</v>
      </c>
      <c r="CE2" s="1">
        <v>43465</v>
      </c>
    </row>
    <row r="3" spans="1:83" x14ac:dyDescent="0.3">
      <c r="B3" s="96"/>
      <c r="C3" s="96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5"/>
      <c r="AQ3" s="95"/>
      <c r="AR3" s="95"/>
      <c r="AS3" s="95"/>
      <c r="AT3" s="95"/>
      <c r="AU3" s="95"/>
      <c r="AV3" s="97"/>
      <c r="BZ3" s="97"/>
      <c r="CA3" s="97"/>
      <c r="CB3" s="97"/>
      <c r="CC3" s="97"/>
      <c r="CD3" s="97"/>
      <c r="CE3" s="97"/>
    </row>
    <row r="4" spans="1:83" ht="14.5" customHeight="1" x14ac:dyDescent="0.3">
      <c r="B4" s="98" t="s">
        <v>28</v>
      </c>
      <c r="C4" s="98" t="s">
        <v>223</v>
      </c>
      <c r="D4" s="99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99"/>
      <c r="W4" s="100"/>
      <c r="X4" s="100"/>
      <c r="Y4" s="100"/>
      <c r="Z4" s="100"/>
      <c r="AA4" s="99"/>
      <c r="AB4" s="100"/>
      <c r="AC4" s="100"/>
      <c r="AD4" s="100"/>
      <c r="AE4" s="100"/>
      <c r="AF4" s="99"/>
      <c r="AG4" s="100"/>
      <c r="AH4" s="100"/>
      <c r="AI4" s="100"/>
      <c r="AJ4" s="100"/>
      <c r="AK4" s="100"/>
      <c r="AL4" s="99"/>
      <c r="AM4" s="99"/>
      <c r="AN4" s="99"/>
      <c r="AO4" s="99"/>
      <c r="AP4" s="95"/>
      <c r="AQ4" s="95"/>
      <c r="AR4" s="95"/>
      <c r="AS4" s="95"/>
      <c r="AT4" s="95"/>
      <c r="AU4" s="95"/>
      <c r="BZ4" s="100"/>
      <c r="CA4" s="99"/>
      <c r="CB4" s="100"/>
      <c r="CC4" s="100"/>
      <c r="CD4" s="101"/>
      <c r="CE4" s="100"/>
    </row>
    <row r="5" spans="1:83" ht="14.5" customHeight="1" x14ac:dyDescent="0.3">
      <c r="B5" s="102" t="s">
        <v>59</v>
      </c>
      <c r="C5" s="102" t="s">
        <v>80</v>
      </c>
      <c r="D5" s="103"/>
      <c r="E5" s="104">
        <v>3289</v>
      </c>
      <c r="F5" s="104">
        <f>W5-E5</f>
        <v>5668</v>
      </c>
      <c r="G5" s="104">
        <f t="shared" ref="G5:G27" si="0">AB5-W5</f>
        <v>8367</v>
      </c>
      <c r="H5" s="104">
        <f t="shared" ref="H5:H27" si="1">AH5-AB5</f>
        <v>6953</v>
      </c>
      <c r="I5" s="104">
        <v>-635</v>
      </c>
      <c r="J5" s="104">
        <f>X5-BZ5</f>
        <v>10581</v>
      </c>
      <c r="K5" s="104">
        <f t="shared" ref="K5:K27" si="2">AC5-X5</f>
        <v>13774</v>
      </c>
      <c r="L5" s="104">
        <f t="shared" ref="L5:L27" si="3">AI5-AC5</f>
        <v>5989</v>
      </c>
      <c r="M5" s="104">
        <v>-5811</v>
      </c>
      <c r="N5" s="104">
        <f>Y5-M5</f>
        <v>12485</v>
      </c>
      <c r="O5" s="104">
        <f t="shared" ref="O5:O27" si="4">AD5-Y5</f>
        <v>6711</v>
      </c>
      <c r="P5" s="104">
        <f t="shared" ref="P5:P27" si="5">AJ5-AD5</f>
        <v>-826</v>
      </c>
      <c r="Q5" s="104">
        <v>16252</v>
      </c>
      <c r="R5" s="104">
        <f>Z5-Q5</f>
        <v>23665</v>
      </c>
      <c r="S5" s="104">
        <f t="shared" ref="S5:S27" si="6">AE5-Z5</f>
        <v>6342</v>
      </c>
      <c r="T5" s="104">
        <f>AK5-AE5</f>
        <v>16854</v>
      </c>
      <c r="U5" s="104">
        <v>15089</v>
      </c>
      <c r="V5" s="103"/>
      <c r="W5" s="104">
        <v>8957</v>
      </c>
      <c r="X5" s="104">
        <v>9946</v>
      </c>
      <c r="Y5" s="104">
        <v>6674</v>
      </c>
      <c r="Z5" s="104">
        <v>39917</v>
      </c>
      <c r="AA5" s="103"/>
      <c r="AB5" s="104">
        <v>17324</v>
      </c>
      <c r="AC5" s="104">
        <v>23720</v>
      </c>
      <c r="AD5" s="104">
        <v>13385</v>
      </c>
      <c r="AE5" s="104">
        <v>46259</v>
      </c>
      <c r="AF5" s="103"/>
      <c r="AG5" s="104">
        <v>10301</v>
      </c>
      <c r="AH5" s="104">
        <v>24277</v>
      </c>
      <c r="AI5" s="104">
        <v>29709</v>
      </c>
      <c r="AJ5" s="104">
        <v>12559</v>
      </c>
      <c r="AK5" s="104">
        <v>63113</v>
      </c>
      <c r="AL5" s="103"/>
      <c r="AM5" s="103"/>
      <c r="AN5" s="103"/>
      <c r="AO5" s="103"/>
      <c r="AP5" s="95"/>
      <c r="AQ5" s="95"/>
      <c r="AR5" s="95"/>
      <c r="AS5" s="95"/>
      <c r="AT5" s="95"/>
      <c r="AU5" s="95"/>
      <c r="AV5" s="104"/>
      <c r="BZ5" s="104">
        <v>-635</v>
      </c>
      <c r="CA5" s="103"/>
      <c r="CB5" s="104">
        <v>18099</v>
      </c>
      <c r="CC5" s="103"/>
      <c r="CD5" s="104">
        <v>24277</v>
      </c>
      <c r="CE5" s="104">
        <v>20104</v>
      </c>
    </row>
    <row r="6" spans="1:83" ht="14.5" customHeight="1" x14ac:dyDescent="0.3">
      <c r="B6" s="105" t="s">
        <v>67</v>
      </c>
      <c r="C6" s="105" t="s">
        <v>224</v>
      </c>
      <c r="D6" s="106"/>
      <c r="E6" s="106">
        <f>SUM(E7:E13)</f>
        <v>17925</v>
      </c>
      <c r="F6" s="106">
        <f>SUM(F7:F13)</f>
        <v>16177</v>
      </c>
      <c r="G6" s="106">
        <f t="shared" si="0"/>
        <v>17606</v>
      </c>
      <c r="H6" s="106">
        <f t="shared" si="1"/>
        <v>22422.032369999986</v>
      </c>
      <c r="I6" s="106">
        <f>SUM(I7:I13)</f>
        <v>21443.11318</v>
      </c>
      <c r="J6" s="106">
        <f>SUM(J7:J13)</f>
        <v>22926.896149999993</v>
      </c>
      <c r="K6" s="106">
        <f t="shared" si="2"/>
        <v>21245.251960000009</v>
      </c>
      <c r="L6" s="106">
        <f t="shared" si="3"/>
        <v>20157.439380619006</v>
      </c>
      <c r="M6" s="106">
        <f>SUM(M7:M13)</f>
        <v>30166.224628162025</v>
      </c>
      <c r="N6" s="106">
        <f>SUM(N7:N13)</f>
        <v>37030.711620897346</v>
      </c>
      <c r="O6" s="106">
        <f t="shared" si="4"/>
        <v>41059.858020940635</v>
      </c>
      <c r="P6" s="106">
        <f t="shared" si="5"/>
        <v>47768.405040000143</v>
      </c>
      <c r="Q6" s="106">
        <f>SUM(Q7:Q13)</f>
        <v>48030.383140445199</v>
      </c>
      <c r="R6" s="106">
        <f>SUM(R7:R13)</f>
        <v>44112.616859554801</v>
      </c>
      <c r="S6" s="104">
        <f t="shared" si="6"/>
        <v>67380</v>
      </c>
      <c r="T6" s="106">
        <f t="shared" ref="T6:T53" si="7">AK6-AE6</f>
        <v>58090</v>
      </c>
      <c r="U6" s="106">
        <f>SUM(U7:U13)</f>
        <v>62845</v>
      </c>
      <c r="V6" s="106"/>
      <c r="W6" s="106">
        <f>SUM(W7:W13)</f>
        <v>34102</v>
      </c>
      <c r="X6" s="106">
        <f>SUM(X7:X13)</f>
        <v>44370.009330000001</v>
      </c>
      <c r="Y6" s="106">
        <f>SUM(Y7:Y13)</f>
        <v>67196.936249059363</v>
      </c>
      <c r="Z6" s="106">
        <f>SUM(Z7:Z13)</f>
        <v>92143</v>
      </c>
      <c r="AA6" s="106"/>
      <c r="AB6" s="106">
        <f>SUM(AB7:AB13)</f>
        <v>51708</v>
      </c>
      <c r="AC6" s="106">
        <f>SUM(AC7:AC13)</f>
        <v>65615.261290000009</v>
      </c>
      <c r="AD6" s="106">
        <f>SUM(AD7:AD13)</f>
        <v>108256.79427</v>
      </c>
      <c r="AE6" s="106">
        <f>SUM(AE7:AE13)</f>
        <v>159523</v>
      </c>
      <c r="AF6" s="106"/>
      <c r="AG6" s="106"/>
      <c r="AH6" s="106">
        <f>SUM(AH7:AH13)</f>
        <v>74130.032369999986</v>
      </c>
      <c r="AI6" s="106">
        <f>SUM(AI7:AI13)</f>
        <v>85772.700670619015</v>
      </c>
      <c r="AJ6" s="106">
        <f>SUM(AJ7:AJ13)</f>
        <v>156025.19931000014</v>
      </c>
      <c r="AK6" s="106">
        <f>SUM(AK7:AK13)</f>
        <v>217613</v>
      </c>
      <c r="AL6" s="106"/>
      <c r="AM6" s="106"/>
      <c r="AN6" s="106"/>
      <c r="AO6" s="106"/>
      <c r="AP6" s="95"/>
      <c r="AQ6" s="95"/>
      <c r="AR6" s="95"/>
      <c r="AS6" s="95"/>
      <c r="AT6" s="95"/>
      <c r="AU6" s="95"/>
      <c r="AV6" s="107"/>
      <c r="BZ6" s="106">
        <f>SUM(BZ7:BZ13)</f>
        <v>21443.11318</v>
      </c>
      <c r="CA6" s="106"/>
      <c r="CB6" s="106"/>
      <c r="CC6" s="106"/>
      <c r="CD6" s="106">
        <f>SUM(CD7:CD13)</f>
        <v>74130.032369999986</v>
      </c>
      <c r="CE6" s="106">
        <f>SUM(CE7:CE13)</f>
        <v>54936</v>
      </c>
    </row>
    <row r="7" spans="1:83" ht="14.5" customHeight="1" outlineLevel="1" x14ac:dyDescent="0.3">
      <c r="B7" s="108" t="s">
        <v>29</v>
      </c>
      <c r="C7" s="108"/>
      <c r="D7" s="109"/>
      <c r="E7" s="110">
        <v>12479</v>
      </c>
      <c r="F7" s="110">
        <f t="shared" ref="F7:F13" si="8">W7-E7</f>
        <v>13661</v>
      </c>
      <c r="G7" s="110">
        <f t="shared" si="0"/>
        <v>12555</v>
      </c>
      <c r="H7" s="110">
        <f t="shared" si="1"/>
        <v>17135.346460000001</v>
      </c>
      <c r="I7" s="110">
        <v>13740.481999999998</v>
      </c>
      <c r="J7" s="110">
        <f t="shared" ref="J7:J13" si="9">X7-BZ7</f>
        <v>14264.859330000005</v>
      </c>
      <c r="K7" s="110">
        <f t="shared" si="2"/>
        <v>13605.940419999999</v>
      </c>
      <c r="L7" s="110">
        <f t="shared" si="3"/>
        <v>14983.170380000025</v>
      </c>
      <c r="M7" s="110">
        <v>18523.912620940548</v>
      </c>
      <c r="N7" s="110">
        <f t="shared" ref="N7:N13" si="10">Y7-M7</f>
        <v>20513.30418905945</v>
      </c>
      <c r="O7" s="110">
        <f t="shared" si="4"/>
        <v>23412.656349999997</v>
      </c>
      <c r="P7" s="110">
        <f t="shared" si="5"/>
        <v>24886.484660000169</v>
      </c>
      <c r="Q7" s="110">
        <v>24478.127969999994</v>
      </c>
      <c r="R7" s="110">
        <f t="shared" ref="R7:R13" si="11">Z7-Q7</f>
        <v>24637.872030000006</v>
      </c>
      <c r="S7" s="110">
        <f t="shared" si="6"/>
        <v>26358</v>
      </c>
      <c r="T7" s="110">
        <f t="shared" si="7"/>
        <v>27476</v>
      </c>
      <c r="U7" s="110">
        <v>29005</v>
      </c>
      <c r="V7" s="109"/>
      <c r="W7" s="110">
        <v>26140</v>
      </c>
      <c r="X7" s="110">
        <v>28005.341330000003</v>
      </c>
      <c r="Y7" s="110">
        <v>39037.216809999998</v>
      </c>
      <c r="Z7" s="110">
        <v>49116</v>
      </c>
      <c r="AA7" s="109"/>
      <c r="AB7" s="110">
        <v>38695</v>
      </c>
      <c r="AC7" s="110">
        <v>41611.281750000002</v>
      </c>
      <c r="AD7" s="110">
        <v>62449.873159999996</v>
      </c>
      <c r="AE7" s="110">
        <v>75474</v>
      </c>
      <c r="AF7" s="109"/>
      <c r="AG7" s="110">
        <v>25868</v>
      </c>
      <c r="AH7" s="110">
        <v>55830.346460000001</v>
      </c>
      <c r="AI7" s="110">
        <v>56594.452130000027</v>
      </c>
      <c r="AJ7" s="110">
        <v>87336.357820000165</v>
      </c>
      <c r="AK7" s="110">
        <v>102950</v>
      </c>
      <c r="AL7" s="109"/>
      <c r="AM7" s="109"/>
      <c r="AN7" s="109"/>
      <c r="AO7" s="109"/>
      <c r="AP7" s="95"/>
      <c r="AQ7" s="95"/>
      <c r="AR7" s="95"/>
      <c r="AS7" s="95"/>
      <c r="AT7" s="95"/>
      <c r="AU7" s="95"/>
      <c r="AV7" s="110"/>
      <c r="BZ7" s="110">
        <v>13740.481999999998</v>
      </c>
      <c r="CA7" s="109"/>
      <c r="CB7" s="110">
        <v>50885.242579999896</v>
      </c>
      <c r="CC7" s="109"/>
      <c r="CD7" s="110">
        <v>55830.346460000001</v>
      </c>
      <c r="CE7" s="110">
        <v>36775</v>
      </c>
    </row>
    <row r="8" spans="1:83" ht="14.5" customHeight="1" outlineLevel="1" x14ac:dyDescent="0.3">
      <c r="B8" s="108" t="s">
        <v>30</v>
      </c>
      <c r="C8" s="108"/>
      <c r="D8" s="109"/>
      <c r="E8" s="110">
        <v>0</v>
      </c>
      <c r="F8" s="110">
        <f t="shared" si="8"/>
        <v>0</v>
      </c>
      <c r="G8" s="110">
        <f t="shared" si="0"/>
        <v>0</v>
      </c>
      <c r="H8" s="110">
        <f t="shared" si="1"/>
        <v>0</v>
      </c>
      <c r="I8" s="110">
        <v>0</v>
      </c>
      <c r="J8" s="110">
        <f t="shared" si="9"/>
        <v>0</v>
      </c>
      <c r="K8" s="110">
        <f t="shared" si="2"/>
        <v>0</v>
      </c>
      <c r="L8" s="110">
        <f t="shared" si="3"/>
        <v>0</v>
      </c>
      <c r="M8" s="110">
        <v>0</v>
      </c>
      <c r="N8" s="110">
        <f t="shared" si="10"/>
        <v>0</v>
      </c>
      <c r="O8" s="110">
        <f t="shared" si="4"/>
        <v>0</v>
      </c>
      <c r="P8" s="110">
        <f t="shared" si="5"/>
        <v>0</v>
      </c>
      <c r="Q8" s="110">
        <v>0</v>
      </c>
      <c r="R8" s="110">
        <f t="shared" si="11"/>
        <v>0</v>
      </c>
      <c r="S8" s="110">
        <f t="shared" si="6"/>
        <v>0</v>
      </c>
      <c r="T8" s="110">
        <f t="shared" si="7"/>
        <v>0</v>
      </c>
      <c r="U8" s="110">
        <v>0</v>
      </c>
      <c r="V8" s="109"/>
      <c r="W8" s="110">
        <v>0</v>
      </c>
      <c r="X8" s="110">
        <v>0</v>
      </c>
      <c r="Y8" s="110">
        <v>0</v>
      </c>
      <c r="Z8" s="110">
        <v>0</v>
      </c>
      <c r="AA8" s="109"/>
      <c r="AB8" s="110">
        <v>0</v>
      </c>
      <c r="AC8" s="110">
        <v>0</v>
      </c>
      <c r="AD8" s="110">
        <v>0</v>
      </c>
      <c r="AE8" s="110">
        <v>0</v>
      </c>
      <c r="AF8" s="109"/>
      <c r="AG8" s="110">
        <v>-9033</v>
      </c>
      <c r="AH8" s="110">
        <v>0</v>
      </c>
      <c r="AI8" s="110">
        <v>0</v>
      </c>
      <c r="AJ8" s="110">
        <v>0</v>
      </c>
      <c r="AK8" s="110">
        <v>0</v>
      </c>
      <c r="AL8" s="109"/>
      <c r="AM8" s="109"/>
      <c r="AN8" s="109"/>
      <c r="AO8" s="109"/>
      <c r="AP8" s="95"/>
      <c r="AQ8" s="95"/>
      <c r="AR8" s="95"/>
      <c r="AS8" s="95"/>
      <c r="AT8" s="95"/>
      <c r="AU8" s="95"/>
      <c r="AV8" s="110"/>
      <c r="BZ8" s="110">
        <v>0</v>
      </c>
      <c r="CA8" s="109"/>
      <c r="CB8" s="110">
        <v>-14257.59496</v>
      </c>
      <c r="CC8" s="109"/>
      <c r="CD8" s="110">
        <v>0</v>
      </c>
      <c r="CE8" s="110">
        <v>0</v>
      </c>
    </row>
    <row r="9" spans="1:83" ht="14.5" customHeight="1" outlineLevel="1" x14ac:dyDescent="0.3">
      <c r="B9" s="108" t="s">
        <v>60</v>
      </c>
      <c r="C9" s="108"/>
      <c r="D9" s="109"/>
      <c r="E9" s="110">
        <v>3788</v>
      </c>
      <c r="F9" s="110">
        <f t="shared" si="8"/>
        <v>3634</v>
      </c>
      <c r="G9" s="110">
        <f t="shared" si="0"/>
        <v>4870</v>
      </c>
      <c r="H9" s="110">
        <f t="shared" si="1"/>
        <v>5355.6917200000025</v>
      </c>
      <c r="I9" s="110">
        <v>4278.3821400000033</v>
      </c>
      <c r="J9" s="110">
        <f t="shared" si="9"/>
        <v>3891.7018599999901</v>
      </c>
      <c r="K9" s="110">
        <f t="shared" si="2"/>
        <v>3316.7935400000133</v>
      </c>
      <c r="L9" s="110">
        <f t="shared" si="3"/>
        <v>5293.9771627486098</v>
      </c>
      <c r="M9" s="110">
        <v>9322.6427690593719</v>
      </c>
      <c r="N9" s="110">
        <f t="shared" si="10"/>
        <v>13466.134799999994</v>
      </c>
      <c r="O9" s="110">
        <f t="shared" si="4"/>
        <v>14382.125310940628</v>
      </c>
      <c r="P9" s="110">
        <f t="shared" si="5"/>
        <v>20353.097120000006</v>
      </c>
      <c r="Q9" s="110">
        <v>20970.054160445208</v>
      </c>
      <c r="R9" s="110">
        <f t="shared" si="11"/>
        <v>26812.945839554792</v>
      </c>
      <c r="S9" s="110">
        <f t="shared" si="6"/>
        <v>19818</v>
      </c>
      <c r="T9" s="110">
        <f t="shared" si="7"/>
        <v>-63354</v>
      </c>
      <c r="U9" s="110">
        <v>1077</v>
      </c>
      <c r="V9" s="109"/>
      <c r="W9" s="110">
        <v>7422</v>
      </c>
      <c r="X9" s="110">
        <v>8170.0839999999935</v>
      </c>
      <c r="Y9" s="110">
        <v>22788.777569059366</v>
      </c>
      <c r="Z9" s="110">
        <v>47783</v>
      </c>
      <c r="AA9" s="109"/>
      <c r="AB9" s="110">
        <v>12292</v>
      </c>
      <c r="AC9" s="110">
        <v>11486.877540000007</v>
      </c>
      <c r="AD9" s="110">
        <v>37170.902879999994</v>
      </c>
      <c r="AE9" s="110">
        <v>67601</v>
      </c>
      <c r="AF9" s="109"/>
      <c r="AG9" s="110">
        <v>7507</v>
      </c>
      <c r="AH9" s="110">
        <v>17647.691720000003</v>
      </c>
      <c r="AI9" s="110">
        <v>16780.854702748617</v>
      </c>
      <c r="AJ9" s="110">
        <v>57524</v>
      </c>
      <c r="AK9" s="110">
        <v>4247</v>
      </c>
      <c r="AL9" s="109"/>
      <c r="AM9" s="109"/>
      <c r="AN9" s="109"/>
      <c r="AO9" s="109"/>
      <c r="AP9" s="95"/>
      <c r="AQ9" s="95"/>
      <c r="AR9" s="95"/>
      <c r="AS9" s="95"/>
      <c r="AT9" s="95"/>
      <c r="AU9" s="95"/>
      <c r="AV9" s="110"/>
      <c r="BZ9" s="110">
        <v>4278.3821400000033</v>
      </c>
      <c r="CA9" s="109"/>
      <c r="CB9" s="110">
        <v>16468.04261</v>
      </c>
      <c r="CC9" s="109"/>
      <c r="CD9" s="110">
        <v>17647.691720000003</v>
      </c>
      <c r="CE9" s="110">
        <v>9245</v>
      </c>
    </row>
    <row r="10" spans="1:83" ht="14.5" customHeight="1" outlineLevel="1" x14ac:dyDescent="0.3">
      <c r="B10" s="108" t="s">
        <v>225</v>
      </c>
      <c r="C10" s="108"/>
      <c r="D10" s="109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>
        <v>29687</v>
      </c>
      <c r="V10" s="109"/>
      <c r="W10" s="110"/>
      <c r="X10" s="110"/>
      <c r="Y10" s="110"/>
      <c r="Z10" s="110"/>
      <c r="AA10" s="109"/>
      <c r="AB10" s="110"/>
      <c r="AC10" s="110"/>
      <c r="AD10" s="110"/>
      <c r="AE10" s="110"/>
      <c r="AF10" s="109"/>
      <c r="AG10" s="110"/>
      <c r="AH10" s="110"/>
      <c r="AI10" s="110"/>
      <c r="AJ10" s="110"/>
      <c r="AK10" s="110">
        <v>97890</v>
      </c>
      <c r="AL10" s="109"/>
      <c r="AM10" s="109"/>
      <c r="AN10" s="109"/>
      <c r="AO10" s="109"/>
      <c r="AP10" s="95"/>
      <c r="AQ10" s="95"/>
      <c r="AR10" s="95"/>
      <c r="AS10" s="95"/>
      <c r="AT10" s="95"/>
      <c r="AU10" s="95"/>
      <c r="AV10" s="110"/>
      <c r="BZ10" s="110"/>
      <c r="CA10" s="109"/>
      <c r="CB10" s="110"/>
      <c r="CC10" s="109"/>
      <c r="CD10" s="110"/>
      <c r="CE10" s="110"/>
    </row>
    <row r="11" spans="1:83" ht="14.5" customHeight="1" outlineLevel="1" x14ac:dyDescent="0.3">
      <c r="B11" s="108" t="s">
        <v>56</v>
      </c>
      <c r="C11" s="108"/>
      <c r="D11" s="109"/>
      <c r="E11" s="110">
        <v>879</v>
      </c>
      <c r="F11" s="110">
        <f t="shared" si="8"/>
        <v>-940</v>
      </c>
      <c r="G11" s="110">
        <f t="shared" si="0"/>
        <v>1730</v>
      </c>
      <c r="H11" s="110">
        <f t="shared" si="1"/>
        <v>48.66161000000011</v>
      </c>
      <c r="I11" s="110">
        <v>-1689.3</v>
      </c>
      <c r="J11" s="110">
        <f t="shared" si="9"/>
        <v>1108.884</v>
      </c>
      <c r="K11" s="110">
        <f t="shared" si="2"/>
        <v>-204.07399999999996</v>
      </c>
      <c r="L11" s="110">
        <f t="shared" si="3"/>
        <v>-600.40000000000009</v>
      </c>
      <c r="M11" s="110">
        <v>354.4</v>
      </c>
      <c r="N11" s="110">
        <f t="shared" si="10"/>
        <v>-1953.4</v>
      </c>
      <c r="O11" s="110">
        <f t="shared" si="4"/>
        <v>24.826999999999998</v>
      </c>
      <c r="P11" s="110">
        <f t="shared" si="5"/>
        <v>115.97299999999996</v>
      </c>
      <c r="Q11" s="110">
        <v>47.1</v>
      </c>
      <c r="R11" s="110">
        <f t="shared" si="11"/>
        <v>100.9</v>
      </c>
      <c r="S11" s="110">
        <f t="shared" si="6"/>
        <v>0</v>
      </c>
      <c r="T11" s="110">
        <f t="shared" si="7"/>
        <v>0</v>
      </c>
      <c r="U11" s="110">
        <v>0</v>
      </c>
      <c r="V11" s="109"/>
      <c r="W11" s="110">
        <v>-61</v>
      </c>
      <c r="X11" s="110">
        <v>-580.41600000000005</v>
      </c>
      <c r="Y11" s="110">
        <v>-1599</v>
      </c>
      <c r="Z11" s="110">
        <v>148</v>
      </c>
      <c r="AA11" s="109"/>
      <c r="AB11" s="110">
        <v>1669</v>
      </c>
      <c r="AC11" s="110">
        <v>-784.49</v>
      </c>
      <c r="AD11" s="110">
        <v>-1574.173</v>
      </c>
      <c r="AE11" s="110">
        <v>148</v>
      </c>
      <c r="AF11" s="109"/>
      <c r="AG11" s="110">
        <v>977</v>
      </c>
      <c r="AH11" s="110">
        <v>1717.6616100000001</v>
      </c>
      <c r="AI11" s="110">
        <v>-1384.89</v>
      </c>
      <c r="AJ11" s="110">
        <v>-1458.2</v>
      </c>
      <c r="AK11" s="110">
        <v>148</v>
      </c>
      <c r="AL11" s="109"/>
      <c r="AM11" s="109"/>
      <c r="AN11" s="109"/>
      <c r="AO11" s="109"/>
      <c r="AP11" s="95"/>
      <c r="AQ11" s="95"/>
      <c r="AR11" s="95"/>
      <c r="AS11" s="95"/>
      <c r="AT11" s="95"/>
      <c r="AU11" s="95"/>
      <c r="AV11" s="110"/>
      <c r="BZ11" s="110">
        <v>-1689.3</v>
      </c>
      <c r="CA11" s="109"/>
      <c r="CB11" s="110">
        <v>1717.6616100000001</v>
      </c>
      <c r="CC11" s="109"/>
      <c r="CD11" s="110">
        <v>1717.6616100000001</v>
      </c>
      <c r="CE11" s="110">
        <v>977</v>
      </c>
    </row>
    <row r="12" spans="1:83" ht="14.5" customHeight="1" outlineLevel="1" x14ac:dyDescent="0.3">
      <c r="B12" s="108" t="s">
        <v>31</v>
      </c>
      <c r="C12" s="108"/>
      <c r="D12" s="109"/>
      <c r="E12" s="110">
        <v>561</v>
      </c>
      <c r="F12" s="110">
        <f t="shared" si="8"/>
        <v>560</v>
      </c>
      <c r="G12" s="110">
        <f t="shared" si="0"/>
        <v>563</v>
      </c>
      <c r="H12" s="110">
        <f t="shared" si="1"/>
        <v>428</v>
      </c>
      <c r="I12" s="110">
        <v>3698</v>
      </c>
      <c r="J12" s="110">
        <f t="shared" si="9"/>
        <v>3222</v>
      </c>
      <c r="K12" s="110">
        <f t="shared" si="2"/>
        <v>4203</v>
      </c>
      <c r="L12" s="110">
        <f t="shared" si="3"/>
        <v>4467</v>
      </c>
      <c r="M12" s="110">
        <v>3221.1849999999999</v>
      </c>
      <c r="N12" s="110">
        <f t="shared" si="10"/>
        <v>3312.1471799999995</v>
      </c>
      <c r="O12" s="110">
        <f t="shared" si="4"/>
        <v>2815.6678200000006</v>
      </c>
      <c r="P12" s="110">
        <f t="shared" si="5"/>
        <v>2875</v>
      </c>
      <c r="Q12" s="110">
        <v>1855</v>
      </c>
      <c r="R12" s="110">
        <f t="shared" si="11"/>
        <v>2090</v>
      </c>
      <c r="S12" s="110">
        <f t="shared" si="6"/>
        <v>6948</v>
      </c>
      <c r="T12" s="110">
        <f t="shared" si="7"/>
        <v>2703</v>
      </c>
      <c r="U12" s="110">
        <v>1487</v>
      </c>
      <c r="V12" s="109"/>
      <c r="W12" s="110">
        <v>1121</v>
      </c>
      <c r="X12" s="110">
        <v>6920</v>
      </c>
      <c r="Y12" s="110">
        <v>6533.3321799999994</v>
      </c>
      <c r="Z12" s="110">
        <v>3945</v>
      </c>
      <c r="AA12" s="109"/>
      <c r="AB12" s="110">
        <v>1684</v>
      </c>
      <c r="AC12" s="110">
        <v>11123</v>
      </c>
      <c r="AD12" s="110">
        <v>9349</v>
      </c>
      <c r="AE12" s="110">
        <v>10893</v>
      </c>
      <c r="AF12" s="109"/>
      <c r="AG12" s="110">
        <v>1476</v>
      </c>
      <c r="AH12" s="110">
        <v>2112</v>
      </c>
      <c r="AI12" s="110">
        <v>15590</v>
      </c>
      <c r="AJ12" s="110">
        <v>12224</v>
      </c>
      <c r="AK12" s="110">
        <v>13596</v>
      </c>
      <c r="AL12" s="109"/>
      <c r="AM12" s="109"/>
      <c r="AN12" s="109"/>
      <c r="AO12" s="109"/>
      <c r="AP12" s="95"/>
      <c r="AQ12" s="95"/>
      <c r="AR12" s="95"/>
      <c r="AS12" s="95"/>
      <c r="AT12" s="95"/>
      <c r="AU12" s="95"/>
      <c r="AV12" s="110"/>
      <c r="BZ12" s="110">
        <v>3698</v>
      </c>
      <c r="CA12" s="109"/>
      <c r="CB12" s="110">
        <v>2112</v>
      </c>
      <c r="CC12" s="109"/>
      <c r="CD12" s="110">
        <v>2112</v>
      </c>
      <c r="CE12" s="110">
        <v>1476</v>
      </c>
    </row>
    <row r="13" spans="1:83" ht="14.5" customHeight="1" outlineLevel="1" x14ac:dyDescent="0.3">
      <c r="B13" s="108" t="s">
        <v>32</v>
      </c>
      <c r="C13" s="108"/>
      <c r="D13" s="109"/>
      <c r="E13" s="110">
        <v>218</v>
      </c>
      <c r="F13" s="110">
        <f t="shared" si="8"/>
        <v>-738</v>
      </c>
      <c r="G13" s="110">
        <f t="shared" si="0"/>
        <v>-2112</v>
      </c>
      <c r="H13" s="110">
        <f t="shared" si="1"/>
        <v>-545.66742000001432</v>
      </c>
      <c r="I13" s="110">
        <v>1415.5490399999999</v>
      </c>
      <c r="J13" s="110">
        <f t="shared" si="9"/>
        <v>439.45096000000012</v>
      </c>
      <c r="K13" s="110">
        <f t="shared" si="2"/>
        <v>323.5920000000001</v>
      </c>
      <c r="L13" s="110">
        <f t="shared" si="3"/>
        <v>-3986.3081621296187</v>
      </c>
      <c r="M13" s="110">
        <v>-1255.9157618378999</v>
      </c>
      <c r="N13" s="110">
        <f t="shared" si="10"/>
        <v>1692.5254518378999</v>
      </c>
      <c r="O13" s="110">
        <f t="shared" si="4"/>
        <v>424.5815399999999</v>
      </c>
      <c r="P13" s="110">
        <f t="shared" si="5"/>
        <v>-462.14973999999984</v>
      </c>
      <c r="Q13" s="110">
        <v>680.10100999999997</v>
      </c>
      <c r="R13" s="110">
        <f t="shared" si="11"/>
        <v>-9529.1010100000003</v>
      </c>
      <c r="S13" s="110">
        <f t="shared" si="6"/>
        <v>14256</v>
      </c>
      <c r="T13" s="110">
        <f t="shared" si="7"/>
        <v>-6625</v>
      </c>
      <c r="U13" s="110">
        <v>1589</v>
      </c>
      <c r="V13" s="109"/>
      <c r="W13" s="110">
        <v>-520</v>
      </c>
      <c r="X13" s="110">
        <v>1855</v>
      </c>
      <c r="Y13" s="110">
        <v>436.60969</v>
      </c>
      <c r="Z13" s="110">
        <v>-8849</v>
      </c>
      <c r="AA13" s="109"/>
      <c r="AB13" s="110">
        <v>-2632</v>
      </c>
      <c r="AC13" s="110">
        <v>2178.5920000000001</v>
      </c>
      <c r="AD13" s="110">
        <v>861.1912299999999</v>
      </c>
      <c r="AE13" s="110">
        <v>5407</v>
      </c>
      <c r="AF13" s="109"/>
      <c r="AG13" s="110">
        <v>1472</v>
      </c>
      <c r="AH13" s="110">
        <v>-3177.6674200000143</v>
      </c>
      <c r="AI13" s="110">
        <v>-1807.7161621296186</v>
      </c>
      <c r="AJ13" s="110">
        <v>399.04149000000007</v>
      </c>
      <c r="AK13" s="110">
        <v>-1218</v>
      </c>
      <c r="AL13" s="109"/>
      <c r="AM13" s="109"/>
      <c r="AN13" s="109"/>
      <c r="AO13" s="109"/>
      <c r="AP13" s="95"/>
      <c r="AQ13" s="95"/>
      <c r="AR13" s="95"/>
      <c r="AS13" s="95"/>
      <c r="AT13" s="95"/>
      <c r="AU13" s="95"/>
      <c r="AV13" s="110"/>
      <c r="BZ13" s="110">
        <v>1415.5490399999999</v>
      </c>
      <c r="CA13" s="109"/>
      <c r="CB13" s="110">
        <v>-3194.3010899999981</v>
      </c>
      <c r="CC13" s="109"/>
      <c r="CD13" s="110">
        <v>-3177.6674200000143</v>
      </c>
      <c r="CE13" s="110">
        <v>6463</v>
      </c>
    </row>
    <row r="14" spans="1:83" ht="14.5" customHeight="1" x14ac:dyDescent="0.3">
      <c r="B14" s="102" t="s">
        <v>61</v>
      </c>
      <c r="C14" s="102" t="s">
        <v>88</v>
      </c>
      <c r="D14" s="106"/>
      <c r="E14" s="106">
        <f>SUM(E15:E26)</f>
        <v>8461</v>
      </c>
      <c r="F14" s="103">
        <f>SUM(F15:F26)</f>
        <v>-14570</v>
      </c>
      <c r="G14" s="106">
        <f t="shared" si="0"/>
        <v>-256</v>
      </c>
      <c r="H14" s="106">
        <f t="shared" si="1"/>
        <v>-9206.3612200000025</v>
      </c>
      <c r="I14" s="103">
        <f>SUM(I15:I26)</f>
        <v>-43223.629150000001</v>
      </c>
      <c r="J14" s="103">
        <f>SUM(J15:J26)</f>
        <v>5231.4679799999994</v>
      </c>
      <c r="K14" s="106">
        <f t="shared" si="2"/>
        <v>5214.7396000000081</v>
      </c>
      <c r="L14" s="106">
        <f t="shared" si="3"/>
        <v>-14473.476089999967</v>
      </c>
      <c r="M14" s="103">
        <f>SUM(M15:M26)</f>
        <v>-5438.1861000000017</v>
      </c>
      <c r="N14" s="103">
        <f>SUM(N15:N26)</f>
        <v>-20012.294060897315</v>
      </c>
      <c r="O14" s="106">
        <f t="shared" si="4"/>
        <v>16537.188980897306</v>
      </c>
      <c r="P14" s="103">
        <f t="shared" si="5"/>
        <v>-7900.281722174961</v>
      </c>
      <c r="Q14" s="103">
        <f>SUM(Q15:Q26)</f>
        <v>-63470.399420000023</v>
      </c>
      <c r="R14" s="103">
        <f>SUM(R15:R26)</f>
        <v>-9096.6005799999948</v>
      </c>
      <c r="S14" s="106">
        <f t="shared" si="6"/>
        <v>9534</v>
      </c>
      <c r="T14" s="103">
        <f t="shared" si="7"/>
        <v>-4775</v>
      </c>
      <c r="U14" s="103">
        <f>SUM(U15:U26)</f>
        <v>-32146</v>
      </c>
      <c r="V14" s="106"/>
      <c r="W14" s="103">
        <f>SUM(W15:W26)</f>
        <v>-6109</v>
      </c>
      <c r="X14" s="103">
        <f>SUM(X15:X26)</f>
        <v>-37992.161170000014</v>
      </c>
      <c r="Y14" s="103">
        <f>SUM(Y15:Y26)</f>
        <v>-25450.480160897314</v>
      </c>
      <c r="Z14" s="103">
        <f>SUM(Z15:Z26)</f>
        <v>-72567</v>
      </c>
      <c r="AA14" s="106"/>
      <c r="AB14" s="106">
        <f>SUM(AB15:AB26)</f>
        <v>-6365</v>
      </c>
      <c r="AC14" s="106">
        <f>SUM(AC15:AC26)</f>
        <v>-32777.421570000006</v>
      </c>
      <c r="AD14" s="106">
        <f>SUM(AD15:AD26)</f>
        <v>-8913.2911800000074</v>
      </c>
      <c r="AE14" s="106">
        <f>SUM(AE15:AE26)</f>
        <v>-63033</v>
      </c>
      <c r="AF14" s="106"/>
      <c r="AG14" s="106">
        <f>SUM(AG15:AG26)</f>
        <v>420</v>
      </c>
      <c r="AH14" s="106">
        <f>SUM(AH15:AH26)</f>
        <v>-15571.361220000003</v>
      </c>
      <c r="AI14" s="106">
        <f>SUM(AI15:AI26)</f>
        <v>-47250.897659999973</v>
      </c>
      <c r="AJ14" s="103">
        <f>SUM(AJ15:AJ26)</f>
        <v>-16813.572902174968</v>
      </c>
      <c r="AK14" s="103">
        <f>SUM(AK15:AK26)</f>
        <v>-67808</v>
      </c>
      <c r="AL14" s="106"/>
      <c r="AM14" s="106"/>
      <c r="AN14" s="106"/>
      <c r="AO14" s="106"/>
      <c r="AP14" s="95"/>
      <c r="AQ14" s="95"/>
      <c r="AR14" s="95"/>
      <c r="AS14" s="95"/>
      <c r="AT14" s="95"/>
      <c r="AU14" s="95"/>
      <c r="AV14" s="107"/>
      <c r="BZ14" s="106">
        <f>SUM(BZ15:BZ26)</f>
        <v>-43223.629150000001</v>
      </c>
      <c r="CA14" s="106"/>
      <c r="CB14" s="106"/>
      <c r="CC14" s="106"/>
      <c r="CD14" s="106">
        <f>SUM(CD15:CD26)</f>
        <v>-15571.361220000003</v>
      </c>
      <c r="CE14" s="106">
        <f>SUM(CE15:CE26)</f>
        <v>-16439</v>
      </c>
    </row>
    <row r="15" spans="1:83" ht="14.5" customHeight="1" outlineLevel="1" x14ac:dyDescent="0.3">
      <c r="A15" s="111"/>
      <c r="B15" s="108" t="s">
        <v>33</v>
      </c>
      <c r="C15" s="108"/>
      <c r="D15" s="109"/>
      <c r="E15" s="110">
        <v>-15116</v>
      </c>
      <c r="F15" s="110">
        <f t="shared" ref="F15:F26" si="12">W15-E15</f>
        <v>-18575</v>
      </c>
      <c r="G15" s="110">
        <f t="shared" si="0"/>
        <v>-24678</v>
      </c>
      <c r="H15" s="110">
        <f t="shared" si="1"/>
        <v>-4441.0778200000059</v>
      </c>
      <c r="I15" s="110">
        <v>-52342</v>
      </c>
      <c r="J15" s="110">
        <f t="shared" ref="J15:J26" si="13">X15-BZ15</f>
        <v>-90651</v>
      </c>
      <c r="K15" s="110">
        <f t="shared" si="2"/>
        <v>-36619.578340000007</v>
      </c>
      <c r="L15" s="110">
        <f t="shared" si="3"/>
        <v>-18495.51238</v>
      </c>
      <c r="M15" s="110">
        <v>-37893.518000000004</v>
      </c>
      <c r="N15" s="110">
        <f t="shared" ref="N15:N26" si="14">Y15-M15</f>
        <v>-10792.92046999999</v>
      </c>
      <c r="O15" s="110">
        <f t="shared" si="4"/>
        <v>-9635.8285800000085</v>
      </c>
      <c r="P15" s="110">
        <f t="shared" si="5"/>
        <v>-66002.651840000006</v>
      </c>
      <c r="Q15" s="110">
        <v>-76911.326180000004</v>
      </c>
      <c r="R15" s="110">
        <f t="shared" ref="R15:R26" si="15">Z15-Q15</f>
        <v>-21452.673819999996</v>
      </c>
      <c r="S15" s="110">
        <f t="shared" si="6"/>
        <v>-7193</v>
      </c>
      <c r="T15" s="110">
        <f t="shared" si="7"/>
        <v>-61558</v>
      </c>
      <c r="U15" s="110">
        <v>6502</v>
      </c>
      <c r="V15" s="109"/>
      <c r="W15" s="110">
        <v>-33691</v>
      </c>
      <c r="X15" s="110">
        <v>-142993</v>
      </c>
      <c r="Y15" s="110">
        <v>-48686.438469999994</v>
      </c>
      <c r="Z15" s="110">
        <v>-98364</v>
      </c>
      <c r="AA15" s="109"/>
      <c r="AB15" s="110">
        <v>-58369</v>
      </c>
      <c r="AC15" s="110">
        <v>-179612.57834000001</v>
      </c>
      <c r="AD15" s="110">
        <v>-58322.267050000002</v>
      </c>
      <c r="AE15" s="110">
        <v>-105557</v>
      </c>
      <c r="AF15" s="109"/>
      <c r="AG15" s="110">
        <v>1007</v>
      </c>
      <c r="AH15" s="110">
        <v>-62810.077820000006</v>
      </c>
      <c r="AI15" s="110">
        <v>-198108.09072000001</v>
      </c>
      <c r="AJ15" s="110">
        <v>-124324.91889</v>
      </c>
      <c r="AK15" s="110">
        <v>-167115</v>
      </c>
      <c r="AL15" s="109"/>
      <c r="AM15" s="109"/>
      <c r="AN15" s="109"/>
      <c r="AO15" s="109"/>
      <c r="AP15" s="95"/>
      <c r="AQ15" s="95"/>
      <c r="AR15" s="95"/>
      <c r="AS15" s="95"/>
      <c r="AT15" s="95"/>
      <c r="AU15" s="95"/>
      <c r="AV15" s="110"/>
      <c r="BZ15" s="110">
        <v>-52342</v>
      </c>
      <c r="CA15" s="109"/>
      <c r="CB15" s="110">
        <v>-3288.134</v>
      </c>
      <c r="CC15" s="109"/>
      <c r="CD15" s="110">
        <v>-62810.077820000006</v>
      </c>
      <c r="CE15" s="110">
        <v>-19964</v>
      </c>
    </row>
    <row r="16" spans="1:83" ht="14.5" customHeight="1" outlineLevel="1" x14ac:dyDescent="0.3">
      <c r="B16" s="108" t="s">
        <v>19</v>
      </c>
      <c r="C16" s="108"/>
      <c r="D16" s="109"/>
      <c r="E16" s="110">
        <v>763</v>
      </c>
      <c r="F16" s="110">
        <f t="shared" si="12"/>
        <v>34</v>
      </c>
      <c r="G16" s="110">
        <f t="shared" si="0"/>
        <v>-657</v>
      </c>
      <c r="H16" s="110">
        <f t="shared" si="1"/>
        <v>-519.91078999999991</v>
      </c>
      <c r="I16" s="110">
        <v>-147.67151999999999</v>
      </c>
      <c r="J16" s="110">
        <f t="shared" si="13"/>
        <v>-1312.5066499999998</v>
      </c>
      <c r="K16" s="110">
        <f t="shared" si="2"/>
        <v>3864.5424199999998</v>
      </c>
      <c r="L16" s="110">
        <f t="shared" si="3"/>
        <v>-3389.9928799999998</v>
      </c>
      <c r="M16" s="110">
        <v>-2080.1739400000001</v>
      </c>
      <c r="N16" s="110">
        <f t="shared" si="14"/>
        <v>-3694.4979799999996</v>
      </c>
      <c r="O16" s="110">
        <f t="shared" si="4"/>
        <v>-6521.3280800000002</v>
      </c>
      <c r="P16" s="110">
        <f t="shared" si="5"/>
        <v>-6627.3755400000009</v>
      </c>
      <c r="Q16" s="110">
        <v>-4275.9365400000033</v>
      </c>
      <c r="R16" s="110">
        <f t="shared" si="15"/>
        <v>-4011.0634599999967</v>
      </c>
      <c r="S16" s="110">
        <f t="shared" si="6"/>
        <v>7836</v>
      </c>
      <c r="T16" s="110">
        <f t="shared" si="7"/>
        <v>-6011</v>
      </c>
      <c r="U16" s="110">
        <v>8010</v>
      </c>
      <c r="V16" s="109"/>
      <c r="W16" s="110">
        <v>797</v>
      </c>
      <c r="X16" s="110">
        <v>-1460.1781699999999</v>
      </c>
      <c r="Y16" s="110">
        <v>-5774.6719199999998</v>
      </c>
      <c r="Z16" s="110">
        <v>-8287</v>
      </c>
      <c r="AA16" s="109"/>
      <c r="AB16" s="110">
        <v>140</v>
      </c>
      <c r="AC16" s="110">
        <v>2404.3642500000001</v>
      </c>
      <c r="AD16" s="110">
        <v>-12296</v>
      </c>
      <c r="AE16" s="110">
        <v>-451</v>
      </c>
      <c r="AF16" s="109"/>
      <c r="AG16" s="110">
        <v>3757</v>
      </c>
      <c r="AH16" s="110">
        <v>-379.91078999999991</v>
      </c>
      <c r="AI16" s="110">
        <v>-985.62862999999993</v>
      </c>
      <c r="AJ16" s="110">
        <v>-18923.375540000001</v>
      </c>
      <c r="AK16" s="110">
        <v>-6462</v>
      </c>
      <c r="AL16" s="109"/>
      <c r="AM16" s="109"/>
      <c r="AN16" s="109"/>
      <c r="AO16" s="109"/>
      <c r="AP16" s="95"/>
      <c r="AQ16" s="95"/>
      <c r="AR16" s="95"/>
      <c r="AS16" s="95"/>
      <c r="AT16" s="95"/>
      <c r="AU16" s="95"/>
      <c r="AV16" s="110"/>
      <c r="BZ16" s="110">
        <v>-147.67151999999999</v>
      </c>
      <c r="CA16" s="109"/>
      <c r="CB16" s="110">
        <v>623.20024000000001</v>
      </c>
      <c r="CC16" s="109"/>
      <c r="CD16" s="110">
        <v>-379.91078999999991</v>
      </c>
      <c r="CE16" s="110">
        <v>3148</v>
      </c>
    </row>
    <row r="17" spans="2:83" ht="14.5" customHeight="1" outlineLevel="1" x14ac:dyDescent="0.3">
      <c r="B17" s="108" t="s">
        <v>20</v>
      </c>
      <c r="C17" s="108"/>
      <c r="D17" s="109"/>
      <c r="E17" s="110">
        <v>409</v>
      </c>
      <c r="F17" s="110">
        <f t="shared" si="12"/>
        <v>-1397</v>
      </c>
      <c r="G17" s="110">
        <f t="shared" si="0"/>
        <v>-87</v>
      </c>
      <c r="H17" s="110">
        <f t="shared" si="1"/>
        <v>776.73914000000013</v>
      </c>
      <c r="I17" s="110">
        <v>-2899.0696999999996</v>
      </c>
      <c r="J17" s="110">
        <f t="shared" si="13"/>
        <v>2663.5104699999988</v>
      </c>
      <c r="K17" s="110">
        <f t="shared" si="2"/>
        <v>186.86632000000097</v>
      </c>
      <c r="L17" s="110">
        <f t="shared" si="3"/>
        <v>-639.21256999999969</v>
      </c>
      <c r="M17" s="110">
        <v>1740.2576999999987</v>
      </c>
      <c r="N17" s="110">
        <f t="shared" si="14"/>
        <v>1725.6721791026657</v>
      </c>
      <c r="O17" s="110">
        <f t="shared" si="4"/>
        <v>-4219.9298791026649</v>
      </c>
      <c r="P17" s="110">
        <f t="shared" si="5"/>
        <v>335.97375782504787</v>
      </c>
      <c r="Q17" s="110">
        <v>-4585</v>
      </c>
      <c r="R17" s="110">
        <f t="shared" si="15"/>
        <v>-1043</v>
      </c>
      <c r="S17" s="110">
        <f t="shared" si="6"/>
        <v>-667</v>
      </c>
      <c r="T17" s="110">
        <f t="shared" si="7"/>
        <v>-1228</v>
      </c>
      <c r="U17" s="110">
        <v>-3312</v>
      </c>
      <c r="V17" s="109"/>
      <c r="W17" s="110">
        <v>-988</v>
      </c>
      <c r="X17" s="110">
        <v>-235.5592300000007</v>
      </c>
      <c r="Y17" s="110">
        <v>3465.9298791026645</v>
      </c>
      <c r="Z17" s="110">
        <v>-5628</v>
      </c>
      <c r="AA17" s="109"/>
      <c r="AB17" s="110">
        <v>-1075</v>
      </c>
      <c r="AC17" s="110">
        <v>-48.692909999999728</v>
      </c>
      <c r="AD17" s="110">
        <v>-754</v>
      </c>
      <c r="AE17" s="110">
        <v>-6295</v>
      </c>
      <c r="AF17" s="109"/>
      <c r="AG17" s="110">
        <v>-3918</v>
      </c>
      <c r="AH17" s="110">
        <v>-298.26085999999987</v>
      </c>
      <c r="AI17" s="110">
        <v>-687.90547999999944</v>
      </c>
      <c r="AJ17" s="110">
        <v>-418.02624217495213</v>
      </c>
      <c r="AK17" s="110">
        <v>-7523</v>
      </c>
      <c r="AL17" s="109"/>
      <c r="AM17" s="109"/>
      <c r="AN17" s="109"/>
      <c r="AO17" s="109"/>
      <c r="AP17" s="95"/>
      <c r="AQ17" s="95"/>
      <c r="AR17" s="95"/>
      <c r="AS17" s="95"/>
      <c r="AT17" s="95"/>
      <c r="AU17" s="95"/>
      <c r="AV17" s="110"/>
      <c r="BZ17" s="110">
        <v>-2899.0696999999996</v>
      </c>
      <c r="CA17" s="109"/>
      <c r="CB17" s="110">
        <v>-923.15900000000011</v>
      </c>
      <c r="CC17" s="109"/>
      <c r="CD17" s="110">
        <v>-298.26085999999987</v>
      </c>
      <c r="CE17" s="110">
        <v>-5372</v>
      </c>
    </row>
    <row r="18" spans="2:83" ht="14.5" customHeight="1" outlineLevel="1" x14ac:dyDescent="0.3">
      <c r="B18" s="108" t="s">
        <v>21</v>
      </c>
      <c r="C18" s="108"/>
      <c r="D18" s="109"/>
      <c r="E18" s="110">
        <v>10751</v>
      </c>
      <c r="F18" s="110">
        <f t="shared" si="12"/>
        <v>-9960</v>
      </c>
      <c r="G18" s="110">
        <f t="shared" si="0"/>
        <v>11</v>
      </c>
      <c r="H18" s="110">
        <f t="shared" si="1"/>
        <v>-4.8250000000000455</v>
      </c>
      <c r="I18" s="110">
        <v>263</v>
      </c>
      <c r="J18" s="110">
        <f t="shared" si="13"/>
        <v>10</v>
      </c>
      <c r="K18" s="110">
        <f t="shared" si="2"/>
        <v>-93</v>
      </c>
      <c r="L18" s="110">
        <f t="shared" si="3"/>
        <v>47</v>
      </c>
      <c r="M18" s="110">
        <v>-4</v>
      </c>
      <c r="N18" s="110">
        <f t="shared" si="14"/>
        <v>-4</v>
      </c>
      <c r="O18" s="110">
        <f t="shared" si="4"/>
        <v>-3</v>
      </c>
      <c r="P18" s="110">
        <f t="shared" si="5"/>
        <v>45</v>
      </c>
      <c r="Q18" s="110">
        <v>-19</v>
      </c>
      <c r="R18" s="110">
        <f t="shared" si="15"/>
        <v>-11</v>
      </c>
      <c r="S18" s="110">
        <f t="shared" si="6"/>
        <v>1</v>
      </c>
      <c r="T18" s="110">
        <f t="shared" si="7"/>
        <v>-530</v>
      </c>
      <c r="U18" s="110">
        <v>6</v>
      </c>
      <c r="V18" s="109"/>
      <c r="W18" s="110">
        <v>791</v>
      </c>
      <c r="X18" s="110">
        <v>273</v>
      </c>
      <c r="Y18" s="110">
        <v>-8</v>
      </c>
      <c r="Z18" s="110">
        <v>-30</v>
      </c>
      <c r="AA18" s="109"/>
      <c r="AB18" s="110">
        <v>802</v>
      </c>
      <c r="AC18" s="110">
        <v>180</v>
      </c>
      <c r="AD18" s="110">
        <v>-11</v>
      </c>
      <c r="AE18" s="110">
        <v>-29</v>
      </c>
      <c r="AF18" s="109"/>
      <c r="AG18" s="110">
        <v>0</v>
      </c>
      <c r="AH18" s="110">
        <v>797.17499999999995</v>
      </c>
      <c r="AI18" s="110">
        <v>227</v>
      </c>
      <c r="AJ18" s="110">
        <v>34</v>
      </c>
      <c r="AK18" s="110">
        <v>-559</v>
      </c>
      <c r="AL18" s="109"/>
      <c r="AM18" s="109"/>
      <c r="AN18" s="109"/>
      <c r="AO18" s="109"/>
      <c r="AP18" s="95"/>
      <c r="AQ18" s="95"/>
      <c r="AR18" s="95"/>
      <c r="AS18" s="95"/>
      <c r="AT18" s="95"/>
      <c r="AU18" s="95"/>
      <c r="AV18" s="110"/>
      <c r="BZ18" s="110">
        <v>263</v>
      </c>
      <c r="CA18" s="109"/>
      <c r="CB18" s="110">
        <v>358</v>
      </c>
      <c r="CC18" s="109"/>
      <c r="CD18" s="110">
        <v>797.17499999999995</v>
      </c>
      <c r="CE18" s="110">
        <v>-550</v>
      </c>
    </row>
    <row r="19" spans="2:83" ht="14.5" customHeight="1" outlineLevel="1" x14ac:dyDescent="0.3">
      <c r="B19" s="108" t="s">
        <v>34</v>
      </c>
      <c r="C19" s="108"/>
      <c r="D19" s="109"/>
      <c r="E19" s="110">
        <v>705</v>
      </c>
      <c r="F19" s="110">
        <f t="shared" si="12"/>
        <v>-705</v>
      </c>
      <c r="G19" s="110">
        <f t="shared" si="0"/>
        <v>0</v>
      </c>
      <c r="H19" s="110">
        <f t="shared" si="1"/>
        <v>0</v>
      </c>
      <c r="I19" s="110">
        <v>0</v>
      </c>
      <c r="J19" s="110">
        <f t="shared" si="13"/>
        <v>0</v>
      </c>
      <c r="K19" s="110">
        <f t="shared" si="2"/>
        <v>0</v>
      </c>
      <c r="L19" s="110">
        <f t="shared" si="3"/>
        <v>0</v>
      </c>
      <c r="M19" s="110">
        <v>0</v>
      </c>
      <c r="N19" s="110">
        <f t="shared" si="14"/>
        <v>0</v>
      </c>
      <c r="O19" s="110">
        <f t="shared" si="4"/>
        <v>0</v>
      </c>
      <c r="P19" s="110">
        <f t="shared" si="5"/>
        <v>0</v>
      </c>
      <c r="Q19" s="110"/>
      <c r="R19" s="110">
        <f t="shared" si="15"/>
        <v>0</v>
      </c>
      <c r="S19" s="110">
        <f t="shared" si="6"/>
        <v>0</v>
      </c>
      <c r="T19" s="110">
        <f t="shared" si="7"/>
        <v>0</v>
      </c>
      <c r="U19" s="110">
        <v>0</v>
      </c>
      <c r="V19" s="109"/>
      <c r="W19" s="110">
        <v>0</v>
      </c>
      <c r="X19" s="110">
        <v>0</v>
      </c>
      <c r="Y19" s="110">
        <v>0</v>
      </c>
      <c r="Z19" s="110">
        <v>0</v>
      </c>
      <c r="AA19" s="109"/>
      <c r="AB19" s="110">
        <v>0</v>
      </c>
      <c r="AC19" s="110">
        <v>0</v>
      </c>
      <c r="AD19" s="110">
        <v>0</v>
      </c>
      <c r="AE19" s="110">
        <v>0</v>
      </c>
      <c r="AF19" s="109"/>
      <c r="AG19" s="110">
        <v>609</v>
      </c>
      <c r="AH19" s="110">
        <v>0</v>
      </c>
      <c r="AI19" s="110">
        <v>0</v>
      </c>
      <c r="AJ19" s="110">
        <v>0</v>
      </c>
      <c r="AK19" s="110">
        <v>0</v>
      </c>
      <c r="AL19" s="109"/>
      <c r="AM19" s="109"/>
      <c r="AN19" s="109"/>
      <c r="AO19" s="109"/>
      <c r="AP19" s="95"/>
      <c r="AQ19" s="95"/>
      <c r="AR19" s="95"/>
      <c r="AS19" s="95"/>
      <c r="AT19" s="95"/>
      <c r="AU19" s="95"/>
      <c r="AV19" s="110"/>
      <c r="BZ19" s="110">
        <v>0</v>
      </c>
      <c r="CA19" s="109"/>
      <c r="CB19" s="110">
        <v>-914</v>
      </c>
      <c r="CC19" s="109"/>
      <c r="CD19" s="110">
        <v>0</v>
      </c>
      <c r="CE19" s="110">
        <v>0</v>
      </c>
    </row>
    <row r="20" spans="2:83" ht="14.5" customHeight="1" outlineLevel="1" x14ac:dyDescent="0.3">
      <c r="B20" s="108" t="s">
        <v>22</v>
      </c>
      <c r="C20" s="108"/>
      <c r="D20" s="109"/>
      <c r="E20" s="110">
        <v>359</v>
      </c>
      <c r="F20" s="110">
        <f t="shared" si="12"/>
        <v>-202</v>
      </c>
      <c r="G20" s="110">
        <f t="shared" si="0"/>
        <v>61</v>
      </c>
      <c r="H20" s="110">
        <f t="shared" si="1"/>
        <v>1468.7253200000027</v>
      </c>
      <c r="I20" s="110">
        <v>2631.1120700000001</v>
      </c>
      <c r="J20" s="110">
        <f t="shared" si="13"/>
        <v>800.46416000000136</v>
      </c>
      <c r="K20" s="110">
        <f t="shared" si="2"/>
        <v>1419.5880799999968</v>
      </c>
      <c r="L20" s="110">
        <f t="shared" si="3"/>
        <v>-2888.6681699999981</v>
      </c>
      <c r="M20" s="110">
        <v>-2868.7711899999986</v>
      </c>
      <c r="N20" s="110">
        <f t="shared" si="14"/>
        <v>-3373.4350799999993</v>
      </c>
      <c r="O20" s="110">
        <f t="shared" si="4"/>
        <v>25.717689999998584</v>
      </c>
      <c r="P20" s="110">
        <f t="shared" si="5"/>
        <v>10254.448470000001</v>
      </c>
      <c r="Q20" s="110">
        <v>-3547.1367</v>
      </c>
      <c r="R20" s="110">
        <f t="shared" si="15"/>
        <v>11600.136699999999</v>
      </c>
      <c r="S20" s="110">
        <f t="shared" si="6"/>
        <v>2411</v>
      </c>
      <c r="T20" s="110">
        <f t="shared" si="7"/>
        <v>-3232</v>
      </c>
      <c r="U20" s="110">
        <v>-1495</v>
      </c>
      <c r="V20" s="109"/>
      <c r="W20" s="110">
        <v>157</v>
      </c>
      <c r="X20" s="110">
        <v>3431.5762300000015</v>
      </c>
      <c r="Y20" s="110">
        <v>-6242.2062699999979</v>
      </c>
      <c r="Z20" s="110">
        <v>8053</v>
      </c>
      <c r="AA20" s="109"/>
      <c r="AB20" s="110">
        <v>218</v>
      </c>
      <c r="AC20" s="110">
        <v>4851.1643099999983</v>
      </c>
      <c r="AD20" s="110">
        <v>-6216.4885799999993</v>
      </c>
      <c r="AE20" s="110">
        <v>10464</v>
      </c>
      <c r="AF20" s="109"/>
      <c r="AG20" s="110">
        <v>2561</v>
      </c>
      <c r="AH20" s="110">
        <v>1686.7253200000027</v>
      </c>
      <c r="AI20" s="110">
        <v>1962.49614</v>
      </c>
      <c r="AJ20" s="110">
        <v>4037.9598900000019</v>
      </c>
      <c r="AK20" s="110">
        <v>7232</v>
      </c>
      <c r="AL20" s="109"/>
      <c r="AM20" s="109"/>
      <c r="AN20" s="109"/>
      <c r="AO20" s="109"/>
      <c r="AP20" s="95"/>
      <c r="AQ20" s="95"/>
      <c r="AR20" s="95"/>
      <c r="AS20" s="95"/>
      <c r="AT20" s="95"/>
      <c r="AU20" s="95"/>
      <c r="AV20" s="110"/>
      <c r="BZ20" s="110">
        <v>2631.1120700000001</v>
      </c>
      <c r="CA20" s="109"/>
      <c r="CB20" s="110">
        <v>-406.69131999999763</v>
      </c>
      <c r="CC20" s="109"/>
      <c r="CD20" s="110">
        <v>1686.7253200000027</v>
      </c>
      <c r="CE20" s="110">
        <v>2190</v>
      </c>
    </row>
    <row r="21" spans="2:83" ht="14.5" customHeight="1" outlineLevel="1" x14ac:dyDescent="0.3">
      <c r="B21" s="108" t="s">
        <v>23</v>
      </c>
      <c r="C21" s="108"/>
      <c r="D21" s="109"/>
      <c r="E21" s="110">
        <v>0</v>
      </c>
      <c r="F21" s="110">
        <f t="shared" si="12"/>
        <v>1086</v>
      </c>
      <c r="G21" s="110">
        <f t="shared" si="0"/>
        <v>3829</v>
      </c>
      <c r="H21" s="110">
        <f t="shared" si="1"/>
        <v>-3612.4324199999996</v>
      </c>
      <c r="I21" s="110">
        <v>4952</v>
      </c>
      <c r="J21" s="110">
        <f t="shared" si="13"/>
        <v>5483</v>
      </c>
      <c r="K21" s="110">
        <f t="shared" si="2"/>
        <v>3224</v>
      </c>
      <c r="L21" s="110">
        <f t="shared" si="3"/>
        <v>-7436</v>
      </c>
      <c r="M21" s="110">
        <v>8688.0000000000018</v>
      </c>
      <c r="N21" s="110">
        <f t="shared" si="14"/>
        <v>2380.5499999999975</v>
      </c>
      <c r="O21" s="110">
        <f t="shared" si="4"/>
        <v>17685.54262</v>
      </c>
      <c r="P21" s="110">
        <f t="shared" si="5"/>
        <v>-3499</v>
      </c>
      <c r="Q21" s="110">
        <v>7133</v>
      </c>
      <c r="R21" s="110">
        <f t="shared" si="15"/>
        <v>7018</v>
      </c>
      <c r="S21" s="110">
        <f t="shared" si="6"/>
        <v>16213</v>
      </c>
      <c r="T21" s="110">
        <f t="shared" si="7"/>
        <v>-12943</v>
      </c>
      <c r="U21" s="110">
        <v>4409</v>
      </c>
      <c r="V21" s="109"/>
      <c r="W21" s="110">
        <v>1086</v>
      </c>
      <c r="X21" s="110">
        <v>10435</v>
      </c>
      <c r="Y21" s="110">
        <v>11068.55</v>
      </c>
      <c r="Z21" s="110">
        <v>14151</v>
      </c>
      <c r="AA21" s="109"/>
      <c r="AB21" s="110">
        <v>4915</v>
      </c>
      <c r="AC21" s="110">
        <v>13659</v>
      </c>
      <c r="AD21" s="110">
        <v>28754.092619999999</v>
      </c>
      <c r="AE21" s="110">
        <v>30364</v>
      </c>
      <c r="AF21" s="109"/>
      <c r="AG21" s="110">
        <v>-3042</v>
      </c>
      <c r="AH21" s="110">
        <v>1302.5675800000004</v>
      </c>
      <c r="AI21" s="110">
        <v>6223</v>
      </c>
      <c r="AJ21" s="110">
        <v>25255.092619999999</v>
      </c>
      <c r="AK21" s="110">
        <v>17421</v>
      </c>
      <c r="AL21" s="109"/>
      <c r="AM21" s="109"/>
      <c r="AN21" s="109"/>
      <c r="AO21" s="109"/>
      <c r="AP21" s="95"/>
      <c r="AQ21" s="95"/>
      <c r="AR21" s="95"/>
      <c r="AS21" s="95"/>
      <c r="AT21" s="95"/>
      <c r="AU21" s="95"/>
      <c r="AV21" s="110"/>
      <c r="BZ21" s="110">
        <v>4952</v>
      </c>
      <c r="CA21" s="109"/>
      <c r="CB21" s="110">
        <v>-441</v>
      </c>
      <c r="CC21" s="109"/>
      <c r="CD21" s="110">
        <v>1302.5675800000004</v>
      </c>
      <c r="CE21" s="110">
        <v>-1656</v>
      </c>
    </row>
    <row r="22" spans="2:83" ht="14.5" customHeight="1" outlineLevel="1" x14ac:dyDescent="0.3">
      <c r="B22" s="108" t="s">
        <v>24</v>
      </c>
      <c r="C22" s="108"/>
      <c r="D22" s="109"/>
      <c r="E22" s="110">
        <v>10949</v>
      </c>
      <c r="F22" s="110">
        <f t="shared" si="12"/>
        <v>-11735</v>
      </c>
      <c r="G22" s="110">
        <f t="shared" si="0"/>
        <v>-237</v>
      </c>
      <c r="H22" s="110">
        <f t="shared" si="1"/>
        <v>-168.14936000000012</v>
      </c>
      <c r="I22" s="110">
        <v>-995.88576000000012</v>
      </c>
      <c r="J22" s="110">
        <f t="shared" si="13"/>
        <v>5986.2077399999998</v>
      </c>
      <c r="K22" s="110">
        <f t="shared" si="2"/>
        <v>-4065.0008599999992</v>
      </c>
      <c r="L22" s="110">
        <f t="shared" si="3"/>
        <v>43.496486910000158</v>
      </c>
      <c r="M22" s="110">
        <v>-686.29419000000019</v>
      </c>
      <c r="N22" s="110">
        <f t="shared" si="14"/>
        <v>-2595.6037999999903</v>
      </c>
      <c r="O22" s="110">
        <f t="shared" si="4"/>
        <v>3522.9522299999971</v>
      </c>
      <c r="P22" s="110">
        <f t="shared" si="5"/>
        <v>5277.9457599999932</v>
      </c>
      <c r="Q22" s="110">
        <v>-2531.5808699999998</v>
      </c>
      <c r="R22" s="110">
        <f t="shared" si="15"/>
        <v>-4447.4191300000002</v>
      </c>
      <c r="S22" s="110">
        <f t="shared" si="6"/>
        <v>-10489</v>
      </c>
      <c r="T22" s="110">
        <f t="shared" si="7"/>
        <v>8907</v>
      </c>
      <c r="U22" s="110">
        <v>-6672</v>
      </c>
      <c r="V22" s="109"/>
      <c r="W22" s="110">
        <v>-786</v>
      </c>
      <c r="X22" s="110">
        <v>4990.3219799999997</v>
      </c>
      <c r="Y22" s="110">
        <v>-3281.8979899999904</v>
      </c>
      <c r="Z22" s="110">
        <v>-6979</v>
      </c>
      <c r="AA22" s="109"/>
      <c r="AB22" s="110">
        <v>-1023</v>
      </c>
      <c r="AC22" s="110">
        <v>925.32112000000075</v>
      </c>
      <c r="AD22" s="110">
        <v>241.05424000000676</v>
      </c>
      <c r="AE22" s="110">
        <v>-17468</v>
      </c>
      <c r="AF22" s="109"/>
      <c r="AG22" s="110">
        <v>-840</v>
      </c>
      <c r="AH22" s="110">
        <v>-1191.1493600000001</v>
      </c>
      <c r="AI22" s="110">
        <v>968.8176069100009</v>
      </c>
      <c r="AJ22" s="110">
        <v>5519</v>
      </c>
      <c r="AK22" s="110">
        <v>-8561</v>
      </c>
      <c r="AL22" s="109"/>
      <c r="AM22" s="109"/>
      <c r="AN22" s="109"/>
      <c r="AO22" s="109"/>
      <c r="AP22" s="95"/>
      <c r="AQ22" s="95"/>
      <c r="AR22" s="95"/>
      <c r="AS22" s="95"/>
      <c r="AT22" s="95"/>
      <c r="AU22" s="95"/>
      <c r="AV22" s="110"/>
      <c r="BZ22" s="110">
        <v>-995.88576000000012</v>
      </c>
      <c r="CA22" s="109"/>
      <c r="CB22" s="110">
        <v>19.830100000000016</v>
      </c>
      <c r="CC22" s="109"/>
      <c r="CD22" s="110">
        <v>-1191.1493600000001</v>
      </c>
      <c r="CE22" s="110">
        <v>-58</v>
      </c>
    </row>
    <row r="23" spans="2:83" ht="14.5" customHeight="1" outlineLevel="1" x14ac:dyDescent="0.3">
      <c r="B23" s="108" t="s">
        <v>25</v>
      </c>
      <c r="C23" s="108"/>
      <c r="D23" s="109"/>
      <c r="E23" s="110">
        <v>2456</v>
      </c>
      <c r="F23" s="110">
        <f t="shared" si="12"/>
        <v>830</v>
      </c>
      <c r="G23" s="110">
        <f t="shared" si="0"/>
        <v>-264</v>
      </c>
      <c r="H23" s="110">
        <f t="shared" si="1"/>
        <v>-1145.6859999999997</v>
      </c>
      <c r="I23" s="110">
        <v>1059</v>
      </c>
      <c r="J23" s="110">
        <f t="shared" si="13"/>
        <v>1217</v>
      </c>
      <c r="K23" s="110">
        <f t="shared" si="2"/>
        <v>3722</v>
      </c>
      <c r="L23" s="110">
        <f t="shared" si="3"/>
        <v>-21096</v>
      </c>
      <c r="M23" s="110">
        <v>12187.203939999999</v>
      </c>
      <c r="N23" s="110">
        <f t="shared" si="14"/>
        <v>431.29606000000058</v>
      </c>
      <c r="O23" s="110">
        <f t="shared" si="4"/>
        <v>5175.4416100000017</v>
      </c>
      <c r="P23" s="110">
        <f t="shared" si="5"/>
        <v>-6406.0000000000018</v>
      </c>
      <c r="Q23" s="110">
        <v>2013</v>
      </c>
      <c r="R23" s="110">
        <f t="shared" si="15"/>
        <v>3684</v>
      </c>
      <c r="S23" s="110">
        <f t="shared" si="6"/>
        <v>5286</v>
      </c>
      <c r="T23" s="110">
        <f t="shared" si="7"/>
        <v>7190</v>
      </c>
      <c r="U23" s="110">
        <v>2079</v>
      </c>
      <c r="V23" s="109"/>
      <c r="W23" s="110">
        <v>3286</v>
      </c>
      <c r="X23" s="110">
        <v>2276</v>
      </c>
      <c r="Y23" s="110">
        <v>12618.5</v>
      </c>
      <c r="Z23" s="110">
        <v>5697</v>
      </c>
      <c r="AA23" s="109"/>
      <c r="AB23" s="110">
        <v>3022</v>
      </c>
      <c r="AC23" s="110">
        <v>5998</v>
      </c>
      <c r="AD23" s="110">
        <v>17793.941610000002</v>
      </c>
      <c r="AE23" s="110">
        <v>10983</v>
      </c>
      <c r="AF23" s="109"/>
      <c r="AG23" s="110">
        <v>2045</v>
      </c>
      <c r="AH23" s="110">
        <v>1876.3140000000003</v>
      </c>
      <c r="AI23" s="110">
        <v>-15098</v>
      </c>
      <c r="AJ23" s="110">
        <v>11387.94161</v>
      </c>
      <c r="AK23" s="110">
        <v>18173</v>
      </c>
      <c r="AL23" s="109"/>
      <c r="AM23" s="109"/>
      <c r="AN23" s="109"/>
      <c r="AO23" s="109"/>
      <c r="AP23" s="95"/>
      <c r="AQ23" s="95"/>
      <c r="AR23" s="95"/>
      <c r="AS23" s="95"/>
      <c r="AT23" s="95"/>
      <c r="AU23" s="95"/>
      <c r="AV23" s="110"/>
      <c r="BZ23" s="110">
        <v>1059</v>
      </c>
      <c r="CA23" s="109"/>
      <c r="CB23" s="110">
        <v>959</v>
      </c>
      <c r="CC23" s="109"/>
      <c r="CD23" s="110">
        <v>1876.3140000000003</v>
      </c>
      <c r="CE23" s="110">
        <v>2059</v>
      </c>
    </row>
    <row r="24" spans="2:83" ht="14.5" customHeight="1" outlineLevel="1" x14ac:dyDescent="0.3">
      <c r="B24" s="108" t="s">
        <v>26</v>
      </c>
      <c r="C24" s="108"/>
      <c r="D24" s="109"/>
      <c r="E24" s="110">
        <v>-1336</v>
      </c>
      <c r="F24" s="110">
        <f t="shared" si="12"/>
        <v>28547</v>
      </c>
      <c r="G24" s="110">
        <f t="shared" si="0"/>
        <v>23558</v>
      </c>
      <c r="H24" s="110">
        <f t="shared" si="1"/>
        <v>1274</v>
      </c>
      <c r="I24" s="110">
        <v>6935</v>
      </c>
      <c r="J24" s="110">
        <f t="shared" si="13"/>
        <v>85041</v>
      </c>
      <c r="K24" s="110">
        <f t="shared" si="2"/>
        <v>39311</v>
      </c>
      <c r="L24" s="110">
        <f t="shared" si="3"/>
        <v>58204.626899999974</v>
      </c>
      <c r="M24" s="110">
        <v>32598.701380000064</v>
      </c>
      <c r="N24" s="110">
        <f t="shared" si="14"/>
        <v>21738.15367999993</v>
      </c>
      <c r="O24" s="110">
        <f t="shared" si="4"/>
        <v>21881.616430000002</v>
      </c>
      <c r="P24" s="110">
        <f t="shared" si="5"/>
        <v>66948.07640000002</v>
      </c>
      <c r="Q24" s="110">
        <v>29654.566639999986</v>
      </c>
      <c r="R24" s="110">
        <f t="shared" si="15"/>
        <v>14314.433360000014</v>
      </c>
      <c r="S24" s="110">
        <f t="shared" si="6"/>
        <v>6779</v>
      </c>
      <c r="T24" s="110">
        <f t="shared" si="7"/>
        <v>76909</v>
      </c>
      <c r="U24" s="110">
        <v>-26749</v>
      </c>
      <c r="V24" s="109"/>
      <c r="W24" s="110">
        <v>27211</v>
      </c>
      <c r="X24" s="110">
        <v>91976</v>
      </c>
      <c r="Y24" s="110">
        <v>54336.855059999994</v>
      </c>
      <c r="Z24" s="110">
        <v>43969</v>
      </c>
      <c r="AA24" s="109"/>
      <c r="AB24" s="110">
        <v>50769</v>
      </c>
      <c r="AC24" s="110">
        <v>131287</v>
      </c>
      <c r="AD24" s="110">
        <v>76218.471489999996</v>
      </c>
      <c r="AE24" s="110">
        <v>50748</v>
      </c>
      <c r="AF24" s="109"/>
      <c r="AG24" s="110">
        <v>0</v>
      </c>
      <c r="AH24" s="110">
        <v>52043</v>
      </c>
      <c r="AI24" s="110">
        <v>189491.62689999997</v>
      </c>
      <c r="AJ24" s="110">
        <v>143166.54789000002</v>
      </c>
      <c r="AK24" s="110">
        <v>127657</v>
      </c>
      <c r="AL24" s="109"/>
      <c r="AM24" s="109"/>
      <c r="AN24" s="109"/>
      <c r="AO24" s="109"/>
      <c r="AP24" s="95"/>
      <c r="AQ24" s="95"/>
      <c r="AR24" s="95"/>
      <c r="AS24" s="95"/>
      <c r="AT24" s="95"/>
      <c r="AU24" s="95"/>
      <c r="AV24" s="110"/>
      <c r="BZ24" s="110">
        <v>6935</v>
      </c>
      <c r="CA24" s="109"/>
      <c r="CB24" s="110">
        <v>0</v>
      </c>
      <c r="CC24" s="109"/>
      <c r="CD24" s="110">
        <v>52043</v>
      </c>
      <c r="CE24" s="110">
        <v>9457</v>
      </c>
    </row>
    <row r="25" spans="2:83" ht="14.5" customHeight="1" outlineLevel="1" x14ac:dyDescent="0.3">
      <c r="B25" s="108" t="s">
        <v>27</v>
      </c>
      <c r="C25" s="108"/>
      <c r="D25" s="109"/>
      <c r="E25" s="110">
        <v>94</v>
      </c>
      <c r="F25" s="110">
        <f t="shared" si="12"/>
        <v>-678</v>
      </c>
      <c r="G25" s="110">
        <f t="shared" si="0"/>
        <v>-381</v>
      </c>
      <c r="H25" s="110">
        <f t="shared" si="1"/>
        <v>-567.03369999999995</v>
      </c>
      <c r="I25" s="110">
        <v>-446</v>
      </c>
      <c r="J25" s="110">
        <f t="shared" si="13"/>
        <v>-424</v>
      </c>
      <c r="K25" s="110">
        <f t="shared" si="2"/>
        <v>-373</v>
      </c>
      <c r="L25" s="110">
        <f t="shared" si="3"/>
        <v>-12291.495869999973</v>
      </c>
      <c r="M25" s="110">
        <v>-11602.220990000063</v>
      </c>
      <c r="N25" s="110">
        <f t="shared" si="14"/>
        <v>-20456.521869999928</v>
      </c>
      <c r="O25" s="110">
        <f t="shared" si="4"/>
        <v>-386.32733000001463</v>
      </c>
      <c r="P25" s="110">
        <f t="shared" si="5"/>
        <v>-1094.9298099999942</v>
      </c>
      <c r="Q25" s="110">
        <v>941.43336000001364</v>
      </c>
      <c r="R25" s="110">
        <f t="shared" si="15"/>
        <v>-1896.4333600000136</v>
      </c>
      <c r="S25" s="110">
        <f t="shared" si="6"/>
        <v>319</v>
      </c>
      <c r="T25" s="110">
        <f t="shared" si="7"/>
        <v>100</v>
      </c>
      <c r="U25" s="110">
        <v>1076</v>
      </c>
      <c r="V25" s="109"/>
      <c r="W25" s="110">
        <v>-584</v>
      </c>
      <c r="X25" s="110">
        <v>-870</v>
      </c>
      <c r="Y25" s="110">
        <v>-32058.742859999991</v>
      </c>
      <c r="Z25" s="110">
        <v>-955</v>
      </c>
      <c r="AA25" s="109"/>
      <c r="AB25" s="110">
        <v>-965</v>
      </c>
      <c r="AC25" s="110">
        <v>-1243</v>
      </c>
      <c r="AD25" s="110">
        <v>-32445.070190000006</v>
      </c>
      <c r="AE25" s="110">
        <v>-636</v>
      </c>
      <c r="AF25" s="109"/>
      <c r="AG25" s="110">
        <v>-966</v>
      </c>
      <c r="AH25" s="110">
        <v>-1532.0337</v>
      </c>
      <c r="AI25" s="110">
        <v>-13534.495869999973</v>
      </c>
      <c r="AJ25" s="110">
        <v>-33540</v>
      </c>
      <c r="AK25" s="110">
        <v>-536</v>
      </c>
      <c r="AL25" s="109"/>
      <c r="AM25" s="109"/>
      <c r="AN25" s="109"/>
      <c r="AO25" s="109"/>
      <c r="AP25" s="95"/>
      <c r="AQ25" s="95"/>
      <c r="AR25" s="95"/>
      <c r="AS25" s="95"/>
      <c r="AT25" s="95"/>
      <c r="AU25" s="95"/>
      <c r="AV25" s="110"/>
      <c r="BZ25" s="110">
        <v>-446</v>
      </c>
      <c r="CA25" s="109"/>
      <c r="CB25" s="110">
        <v>-822.81220999999994</v>
      </c>
      <c r="CC25" s="109"/>
      <c r="CD25" s="110">
        <v>-1532.0337</v>
      </c>
      <c r="CE25" s="110">
        <v>1665</v>
      </c>
    </row>
    <row r="26" spans="2:83" ht="14.5" customHeight="1" outlineLevel="1" x14ac:dyDescent="0.3">
      <c r="B26" s="108" t="s">
        <v>35</v>
      </c>
      <c r="C26" s="108"/>
      <c r="D26" s="109"/>
      <c r="E26" s="109">
        <v>-1573</v>
      </c>
      <c r="F26" s="109">
        <f t="shared" si="12"/>
        <v>-1815</v>
      </c>
      <c r="G26" s="109">
        <f t="shared" si="0"/>
        <v>-1411</v>
      </c>
      <c r="H26" s="109">
        <f t="shared" si="1"/>
        <v>-2266.7105899999997</v>
      </c>
      <c r="I26" s="109">
        <v>-2233.1142399999999</v>
      </c>
      <c r="J26" s="109">
        <f t="shared" si="13"/>
        <v>-3582.2077399999998</v>
      </c>
      <c r="K26" s="109">
        <f t="shared" si="2"/>
        <v>-5362.6780200000003</v>
      </c>
      <c r="L26" s="109">
        <f t="shared" si="3"/>
        <v>-6531.7176069100024</v>
      </c>
      <c r="M26" s="109">
        <v>-5517.3708099999994</v>
      </c>
      <c r="N26" s="109">
        <f t="shared" si="14"/>
        <v>-5370.9867800000002</v>
      </c>
      <c r="O26" s="109">
        <f t="shared" si="4"/>
        <v>-10987.667730000001</v>
      </c>
      <c r="P26" s="109">
        <f t="shared" si="5"/>
        <v>-7131.7689199999986</v>
      </c>
      <c r="Q26" s="109">
        <v>-11342.41913</v>
      </c>
      <c r="R26" s="109">
        <f t="shared" si="15"/>
        <v>-12851.58087</v>
      </c>
      <c r="S26" s="109">
        <f t="shared" si="6"/>
        <v>-10962</v>
      </c>
      <c r="T26" s="109">
        <f t="shared" si="7"/>
        <v>-12379</v>
      </c>
      <c r="U26" s="109">
        <v>-16000</v>
      </c>
      <c r="V26" s="109"/>
      <c r="W26" s="109">
        <v>-3388</v>
      </c>
      <c r="X26" s="109">
        <v>-5815.3219799999997</v>
      </c>
      <c r="Y26" s="109">
        <v>-10888.35759</v>
      </c>
      <c r="Z26" s="109">
        <v>-24194</v>
      </c>
      <c r="AA26" s="109"/>
      <c r="AB26" s="109">
        <v>-4799</v>
      </c>
      <c r="AC26" s="109">
        <v>-11178</v>
      </c>
      <c r="AD26" s="109">
        <v>-21876.025320000001</v>
      </c>
      <c r="AE26" s="109">
        <v>-35156</v>
      </c>
      <c r="AF26" s="109"/>
      <c r="AG26" s="109">
        <v>-793</v>
      </c>
      <c r="AH26" s="109">
        <v>-7065.7105899999997</v>
      </c>
      <c r="AI26" s="109">
        <v>-17709.717606910002</v>
      </c>
      <c r="AJ26" s="109">
        <v>-29007.794239999999</v>
      </c>
      <c r="AK26" s="110">
        <v>-47535</v>
      </c>
      <c r="AL26" s="109"/>
      <c r="AM26" s="109"/>
      <c r="AN26" s="109"/>
      <c r="AO26" s="109"/>
      <c r="AP26" s="95"/>
      <c r="AQ26" s="95"/>
      <c r="AR26" s="95"/>
      <c r="AS26" s="95"/>
      <c r="AT26" s="95"/>
      <c r="AU26" s="95"/>
      <c r="AV26" s="110"/>
      <c r="BZ26" s="109">
        <v>-2233.1142399999999</v>
      </c>
      <c r="CA26" s="109"/>
      <c r="CB26" s="109">
        <v>-290.83010000000002</v>
      </c>
      <c r="CC26" s="109"/>
      <c r="CD26" s="109">
        <v>-7065.7105899999997</v>
      </c>
      <c r="CE26" s="109">
        <v>-7358</v>
      </c>
    </row>
    <row r="27" spans="2:83" ht="14.5" customHeight="1" x14ac:dyDescent="0.3">
      <c r="B27" s="112" t="s">
        <v>36</v>
      </c>
      <c r="C27" s="112" t="s">
        <v>226</v>
      </c>
      <c r="D27" s="103"/>
      <c r="E27" s="103">
        <f>E5+E6+E14</f>
        <v>29675</v>
      </c>
      <c r="F27" s="103">
        <f>F5+F6+F14</f>
        <v>7275</v>
      </c>
      <c r="G27" s="103">
        <f t="shared" si="0"/>
        <v>25717</v>
      </c>
      <c r="H27" s="103">
        <f t="shared" si="1"/>
        <v>20168.67114999998</v>
      </c>
      <c r="I27" s="103">
        <f>I5+I6+I14</f>
        <v>-22415.51597</v>
      </c>
      <c r="J27" s="103">
        <f>J5+J6+J14</f>
        <v>38739.364129999994</v>
      </c>
      <c r="K27" s="103">
        <f t="shared" si="2"/>
        <v>40233.991560000017</v>
      </c>
      <c r="L27" s="103">
        <f t="shared" si="3"/>
        <v>11672.963290619038</v>
      </c>
      <c r="M27" s="103">
        <f>M5+M6+M14</f>
        <v>18917.038528162022</v>
      </c>
      <c r="N27" s="103">
        <f>N5+N6+N14</f>
        <v>29503.417560000031</v>
      </c>
      <c r="O27" s="103">
        <f t="shared" si="4"/>
        <v>64308.047001837935</v>
      </c>
      <c r="P27" s="103">
        <f t="shared" si="5"/>
        <v>39042.123317825201</v>
      </c>
      <c r="Q27" s="103">
        <f>Q5+Q6+Q14</f>
        <v>811.983720445176</v>
      </c>
      <c r="R27" s="103">
        <f>R5+R6+R14</f>
        <v>58681.016279554809</v>
      </c>
      <c r="S27" s="103">
        <f t="shared" si="6"/>
        <v>83256</v>
      </c>
      <c r="T27" s="103">
        <f t="shared" si="7"/>
        <v>70169</v>
      </c>
      <c r="U27" s="103">
        <f>U5+U6+U14</f>
        <v>45788</v>
      </c>
      <c r="V27" s="103"/>
      <c r="W27" s="103">
        <f>W5+W6+W14</f>
        <v>36950</v>
      </c>
      <c r="X27" s="103">
        <f>X5+X6+X14</f>
        <v>16323.848159999987</v>
      </c>
      <c r="Y27" s="103">
        <f>Y5+Y6+Y14</f>
        <v>48420.456088162049</v>
      </c>
      <c r="Z27" s="103">
        <f>Z5+Z6+Z14</f>
        <v>59493</v>
      </c>
      <c r="AA27" s="103"/>
      <c r="AB27" s="103">
        <f>AB5+AB6+AB14</f>
        <v>62667</v>
      </c>
      <c r="AC27" s="103">
        <f>AC5+AC6+AC14</f>
        <v>56557.839720000004</v>
      </c>
      <c r="AD27" s="103">
        <f>AD5+AD6+AD14</f>
        <v>112728.50308999998</v>
      </c>
      <c r="AE27" s="103">
        <f>AE5+AE6+AE14</f>
        <v>142749</v>
      </c>
      <c r="AF27" s="103"/>
      <c r="AG27" s="103">
        <v>38988</v>
      </c>
      <c r="AH27" s="103">
        <f>AH5+AH6+AH14</f>
        <v>82835.67114999998</v>
      </c>
      <c r="AI27" s="103">
        <f>AI5+AI6+AI14</f>
        <v>68230.803010619042</v>
      </c>
      <c r="AJ27" s="103">
        <f>AJ5+AJ6+AJ14</f>
        <v>151770.62640782518</v>
      </c>
      <c r="AK27" s="103">
        <f>AK5+AK6+AK14</f>
        <v>212918</v>
      </c>
      <c r="AL27" s="103"/>
      <c r="AM27" s="103"/>
      <c r="AN27" s="103"/>
      <c r="AO27" s="103"/>
      <c r="AP27" s="95"/>
      <c r="AQ27" s="95"/>
      <c r="AR27" s="95"/>
      <c r="AS27" s="95"/>
      <c r="AT27" s="95"/>
      <c r="AU27" s="95"/>
      <c r="AV27" s="103"/>
      <c r="BZ27" s="103">
        <f>BZ5+BZ6+BZ14</f>
        <v>-22415.51597</v>
      </c>
      <c r="CA27" s="103"/>
      <c r="CB27" s="103">
        <v>66703.454459999906</v>
      </c>
      <c r="CC27" s="103"/>
      <c r="CD27" s="103">
        <f>CD5+CD6+CD14</f>
        <v>82835.67114999998</v>
      </c>
      <c r="CE27" s="103">
        <f>CE5+CE6+CE14</f>
        <v>58601</v>
      </c>
    </row>
    <row r="28" spans="2:83" ht="14.5" customHeight="1" x14ac:dyDescent="0.3">
      <c r="B28" s="113" t="s">
        <v>37</v>
      </c>
      <c r="C28" s="113"/>
      <c r="D28" s="114"/>
      <c r="E28" s="114"/>
      <c r="F28" s="114"/>
      <c r="G28" s="114"/>
      <c r="H28" s="115"/>
      <c r="I28" s="114"/>
      <c r="J28" s="114"/>
      <c r="K28" s="114"/>
      <c r="L28" s="115"/>
      <c r="M28" s="114"/>
      <c r="N28" s="114"/>
      <c r="O28" s="114"/>
      <c r="P28" s="115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5"/>
      <c r="AI28" s="114"/>
      <c r="AJ28" s="114"/>
      <c r="AK28" s="114"/>
      <c r="AL28" s="114"/>
      <c r="AM28" s="114"/>
      <c r="AN28" s="114"/>
      <c r="AO28" s="114"/>
      <c r="AP28" s="95"/>
      <c r="AQ28" s="95"/>
      <c r="AR28" s="95"/>
      <c r="AS28" s="95"/>
      <c r="AT28" s="95"/>
      <c r="AU28" s="95"/>
      <c r="AV28" s="115"/>
      <c r="BZ28" s="114"/>
      <c r="CA28" s="114"/>
      <c r="CB28" s="114"/>
      <c r="CC28" s="114"/>
      <c r="CD28" s="115"/>
      <c r="CE28" s="115"/>
    </row>
    <row r="29" spans="2:83" ht="14.5" customHeight="1" x14ac:dyDescent="0.3">
      <c r="B29" s="116" t="s">
        <v>38</v>
      </c>
      <c r="C29" s="116" t="s">
        <v>89</v>
      </c>
      <c r="D29" s="114"/>
      <c r="E29" s="114"/>
      <c r="F29" s="114"/>
      <c r="G29" s="114"/>
      <c r="H29" s="115"/>
      <c r="I29" s="114"/>
      <c r="J29" s="114"/>
      <c r="K29" s="114"/>
      <c r="L29" s="115"/>
      <c r="M29" s="114"/>
      <c r="N29" s="114"/>
      <c r="O29" s="114"/>
      <c r="P29" s="115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5"/>
      <c r="AI29" s="114"/>
      <c r="AJ29" s="114"/>
      <c r="AK29" s="114"/>
      <c r="AL29" s="114"/>
      <c r="AM29" s="114"/>
      <c r="AN29" s="114"/>
      <c r="AO29" s="114"/>
      <c r="AP29" s="95"/>
      <c r="AQ29" s="95"/>
      <c r="AR29" s="95"/>
      <c r="AS29" s="95"/>
      <c r="AT29" s="95"/>
      <c r="AU29" s="95"/>
      <c r="AV29" s="115"/>
      <c r="BZ29" s="114"/>
      <c r="CA29" s="114"/>
      <c r="CB29" s="114"/>
      <c r="CC29" s="114"/>
      <c r="CD29" s="115"/>
      <c r="CE29" s="115"/>
    </row>
    <row r="30" spans="2:83" ht="14.5" customHeight="1" x14ac:dyDescent="0.3">
      <c r="B30" s="32" t="s">
        <v>39</v>
      </c>
      <c r="C30" s="32" t="s">
        <v>227</v>
      </c>
      <c r="D30" s="117"/>
      <c r="E30" s="117">
        <v>-24503</v>
      </c>
      <c r="F30" s="117">
        <f t="shared" ref="F30:F37" si="16">W30-E30</f>
        <v>-3560</v>
      </c>
      <c r="G30" s="117">
        <f t="shared" ref="G30:G38" si="17">AB30-W30</f>
        <v>-3900</v>
      </c>
      <c r="H30" s="110">
        <f t="shared" ref="H30:H38" si="18">AH30-AB30</f>
        <v>-2649.4337100000048</v>
      </c>
      <c r="I30" s="117">
        <v>-6174.8955599999981</v>
      </c>
      <c r="J30" s="117">
        <f t="shared" ref="J30:J37" si="19">X30-BZ30</f>
        <v>-7362.5046600000032</v>
      </c>
      <c r="K30" s="117">
        <f t="shared" ref="K30:K38" si="20">AC30-X30</f>
        <v>-8962.6267800000041</v>
      </c>
      <c r="L30" s="110">
        <f t="shared" ref="L30:L38" si="21">AI30-AC30</f>
        <v>-8895.811129999991</v>
      </c>
      <c r="M30" s="117">
        <v>-15015.19464</v>
      </c>
      <c r="N30" s="117">
        <f t="shared" ref="N30:N37" si="22">Y30-M30</f>
        <v>-10051.089280000006</v>
      </c>
      <c r="O30" s="117">
        <f t="shared" ref="O30:O38" si="23">AD30-Y30</f>
        <v>-11270.716079999995</v>
      </c>
      <c r="P30" s="110">
        <f t="shared" ref="P30:P38" si="24">AJ30-AD30</f>
        <v>-5936.5965199999919</v>
      </c>
      <c r="Q30" s="117">
        <v>-9815.5107299999981</v>
      </c>
      <c r="R30" s="117">
        <f t="shared" ref="R30:R37" si="25">Z30-Q30</f>
        <v>-11862.489270000002</v>
      </c>
      <c r="S30" s="117">
        <f t="shared" ref="S30:S38" si="26">AE30-Z30</f>
        <v>-11323</v>
      </c>
      <c r="T30" s="117">
        <f t="shared" si="7"/>
        <v>-9361</v>
      </c>
      <c r="U30" s="117">
        <v>-10360</v>
      </c>
      <c r="V30" s="117"/>
      <c r="W30" s="117">
        <v>-28063</v>
      </c>
      <c r="X30" s="117">
        <v>-13537.400220000001</v>
      </c>
      <c r="Y30" s="117">
        <v>-25066.283920000005</v>
      </c>
      <c r="Z30" s="117">
        <v>-21678</v>
      </c>
      <c r="AA30" s="117"/>
      <c r="AB30" s="117">
        <v>-31963</v>
      </c>
      <c r="AC30" s="117">
        <v>-22500.027000000006</v>
      </c>
      <c r="AD30" s="117">
        <v>-36337</v>
      </c>
      <c r="AE30" s="117">
        <v>-33001</v>
      </c>
      <c r="AF30" s="117"/>
      <c r="AG30" s="117">
        <v>-23033</v>
      </c>
      <c r="AH30" s="110">
        <v>-34612.433710000005</v>
      </c>
      <c r="AI30" s="117">
        <v>-31395.838129999996</v>
      </c>
      <c r="AJ30" s="117">
        <v>-42273.596519999992</v>
      </c>
      <c r="AK30" s="117">
        <v>-42362</v>
      </c>
      <c r="AL30" s="117"/>
      <c r="AM30" s="117"/>
      <c r="AN30" s="117"/>
      <c r="AO30" s="117"/>
      <c r="AP30" s="95"/>
      <c r="AQ30" s="95"/>
      <c r="AR30" s="95"/>
      <c r="AS30" s="95"/>
      <c r="AT30" s="95"/>
      <c r="AU30" s="95"/>
      <c r="AV30" s="110"/>
      <c r="BZ30" s="117">
        <v>-6174.8955599999981</v>
      </c>
      <c r="CA30" s="109"/>
      <c r="CB30" s="117">
        <v>-30430.654219999902</v>
      </c>
      <c r="CC30" s="109"/>
      <c r="CD30" s="110">
        <v>-34612.433710000005</v>
      </c>
      <c r="CE30" s="110">
        <v>-29583</v>
      </c>
    </row>
    <row r="31" spans="2:83" ht="14.5" customHeight="1" x14ac:dyDescent="0.3">
      <c r="B31" s="32" t="s">
        <v>40</v>
      </c>
      <c r="C31" s="32" t="s">
        <v>91</v>
      </c>
      <c r="D31" s="117"/>
      <c r="E31" s="117">
        <v>0</v>
      </c>
      <c r="F31" s="117">
        <f t="shared" si="16"/>
        <v>-4114</v>
      </c>
      <c r="G31" s="117">
        <f t="shared" si="17"/>
        <v>0</v>
      </c>
      <c r="H31" s="110">
        <f t="shared" si="18"/>
        <v>-0.47871000000031927</v>
      </c>
      <c r="I31" s="117">
        <v>0</v>
      </c>
      <c r="J31" s="117">
        <f t="shared" si="19"/>
        <v>-11627.666429999999</v>
      </c>
      <c r="K31" s="117">
        <f t="shared" si="20"/>
        <v>0</v>
      </c>
      <c r="L31" s="110">
        <f t="shared" si="21"/>
        <v>-3407.7154996888494</v>
      </c>
      <c r="M31" s="117">
        <v>-1069.2949907585585</v>
      </c>
      <c r="N31" s="117">
        <f t="shared" si="22"/>
        <v>0</v>
      </c>
      <c r="O31" s="117">
        <f t="shared" si="23"/>
        <v>0</v>
      </c>
      <c r="P31" s="110">
        <f t="shared" si="24"/>
        <v>-8128.9580157500022</v>
      </c>
      <c r="Q31" s="117">
        <v>-1067.0645004452099</v>
      </c>
      <c r="R31" s="117">
        <f t="shared" si="25"/>
        <v>-139244.93549955479</v>
      </c>
      <c r="S31" s="117">
        <f t="shared" si="26"/>
        <v>-20991</v>
      </c>
      <c r="T31" s="117">
        <f t="shared" si="7"/>
        <v>-15056</v>
      </c>
      <c r="U31" s="117">
        <v>-34530</v>
      </c>
      <c r="V31" s="117"/>
      <c r="W31" s="117">
        <v>-4114</v>
      </c>
      <c r="X31" s="117">
        <v>-11627.666429999999</v>
      </c>
      <c r="Y31" s="117">
        <v>-1069.2949907585585</v>
      </c>
      <c r="Z31" s="117">
        <v>-140312</v>
      </c>
      <c r="AA31" s="117"/>
      <c r="AB31" s="117">
        <v>-4114</v>
      </c>
      <c r="AC31" s="117">
        <v>-11627.666429999999</v>
      </c>
      <c r="AD31" s="117">
        <v>-1069.2949907585585</v>
      </c>
      <c r="AE31" s="117">
        <v>-161303</v>
      </c>
      <c r="AF31" s="117"/>
      <c r="AG31" s="117">
        <v>-23910</v>
      </c>
      <c r="AH31" s="110">
        <v>-4114.4787100000003</v>
      </c>
      <c r="AI31" s="117">
        <v>-15035.381929688849</v>
      </c>
      <c r="AJ31" s="117">
        <v>-9198.2530065085612</v>
      </c>
      <c r="AK31" s="117">
        <v>-176359</v>
      </c>
      <c r="AL31" s="117"/>
      <c r="AM31" s="117"/>
      <c r="AN31" s="117"/>
      <c r="AO31" s="117"/>
      <c r="AP31" s="95"/>
      <c r="AQ31" s="95"/>
      <c r="AR31" s="95"/>
      <c r="AS31" s="95"/>
      <c r="AT31" s="95"/>
      <c r="AU31" s="95"/>
      <c r="AV31" s="110"/>
      <c r="BZ31" s="117">
        <v>0</v>
      </c>
      <c r="CA31" s="109"/>
      <c r="CB31" s="117">
        <v>0</v>
      </c>
      <c r="CC31" s="109"/>
      <c r="CD31" s="110">
        <v>-4114.4787100000003</v>
      </c>
      <c r="CE31" s="110">
        <v>-23910</v>
      </c>
    </row>
    <row r="32" spans="2:83" ht="14.5" customHeight="1" outlineLevel="1" x14ac:dyDescent="0.3">
      <c r="B32" s="32" t="s">
        <v>41</v>
      </c>
      <c r="C32" s="32"/>
      <c r="D32" s="117"/>
      <c r="E32" s="117">
        <v>0</v>
      </c>
      <c r="F32" s="117">
        <f t="shared" si="16"/>
        <v>0</v>
      </c>
      <c r="G32" s="117">
        <f t="shared" si="17"/>
        <v>0</v>
      </c>
      <c r="H32" s="110">
        <f t="shared" si="18"/>
        <v>0</v>
      </c>
      <c r="I32" s="117">
        <v>0</v>
      </c>
      <c r="J32" s="117">
        <f t="shared" si="19"/>
        <v>0</v>
      </c>
      <c r="K32" s="117">
        <f t="shared" si="20"/>
        <v>0</v>
      </c>
      <c r="L32" s="110">
        <f t="shared" si="21"/>
        <v>0</v>
      </c>
      <c r="M32" s="117">
        <v>0</v>
      </c>
      <c r="N32" s="117">
        <f t="shared" si="22"/>
        <v>0</v>
      </c>
      <c r="O32" s="117">
        <f t="shared" si="23"/>
        <v>0</v>
      </c>
      <c r="P32" s="110">
        <f t="shared" si="24"/>
        <v>0</v>
      </c>
      <c r="Q32" s="117">
        <v>0</v>
      </c>
      <c r="R32" s="117">
        <f t="shared" si="25"/>
        <v>0</v>
      </c>
      <c r="S32" s="117">
        <f t="shared" si="26"/>
        <v>0</v>
      </c>
      <c r="T32" s="117">
        <f t="shared" si="7"/>
        <v>0</v>
      </c>
      <c r="U32" s="117">
        <v>0</v>
      </c>
      <c r="V32" s="117"/>
      <c r="W32" s="117">
        <v>0</v>
      </c>
      <c r="X32" s="117">
        <v>0</v>
      </c>
      <c r="Y32" s="117">
        <v>0</v>
      </c>
      <c r="Z32" s="117"/>
      <c r="AA32" s="117"/>
      <c r="AB32" s="117">
        <v>0</v>
      </c>
      <c r="AC32" s="117">
        <v>0</v>
      </c>
      <c r="AD32" s="117">
        <v>0</v>
      </c>
      <c r="AE32" s="117">
        <v>0</v>
      </c>
      <c r="AF32" s="117"/>
      <c r="AG32" s="117">
        <v>0</v>
      </c>
      <c r="AH32" s="110">
        <v>0</v>
      </c>
      <c r="AI32" s="117">
        <v>0</v>
      </c>
      <c r="AJ32" s="117">
        <v>0</v>
      </c>
      <c r="AK32" s="117">
        <v>0</v>
      </c>
      <c r="AL32" s="117"/>
      <c r="AM32" s="117"/>
      <c r="AN32" s="117"/>
      <c r="AO32" s="117"/>
      <c r="AP32" s="95"/>
      <c r="AQ32" s="95"/>
      <c r="AR32" s="95"/>
      <c r="AS32" s="95"/>
      <c r="AT32" s="95"/>
      <c r="AU32" s="95"/>
      <c r="AV32" s="110"/>
      <c r="BZ32" s="117">
        <v>0</v>
      </c>
      <c r="CA32" s="109"/>
      <c r="CB32" s="117">
        <v>-4148</v>
      </c>
      <c r="CC32" s="109"/>
      <c r="CD32" s="110">
        <v>0</v>
      </c>
      <c r="CE32" s="110">
        <v>0</v>
      </c>
    </row>
    <row r="33" spans="2:83" ht="14.5" customHeight="1" outlineLevel="1" x14ac:dyDescent="0.3">
      <c r="B33" s="32" t="s">
        <v>62</v>
      </c>
      <c r="C33" s="32"/>
      <c r="D33" s="117"/>
      <c r="E33" s="117">
        <v>0</v>
      </c>
      <c r="F33" s="117">
        <f t="shared" si="16"/>
        <v>0</v>
      </c>
      <c r="G33" s="117">
        <f t="shared" si="17"/>
        <v>0</v>
      </c>
      <c r="H33" s="110">
        <f t="shared" si="18"/>
        <v>0</v>
      </c>
      <c r="I33" s="117">
        <v>0</v>
      </c>
      <c r="J33" s="117">
        <f t="shared" si="19"/>
        <v>0</v>
      </c>
      <c r="K33" s="117">
        <f t="shared" si="20"/>
        <v>0</v>
      </c>
      <c r="L33" s="110">
        <f t="shared" si="21"/>
        <v>0</v>
      </c>
      <c r="M33" s="117">
        <v>0</v>
      </c>
      <c r="N33" s="117">
        <f t="shared" si="22"/>
        <v>0</v>
      </c>
      <c r="O33" s="117">
        <f t="shared" si="23"/>
        <v>0</v>
      </c>
      <c r="P33" s="110">
        <f t="shared" si="24"/>
        <v>0</v>
      </c>
      <c r="Q33" s="117">
        <v>0</v>
      </c>
      <c r="R33" s="117">
        <f t="shared" si="25"/>
        <v>0</v>
      </c>
      <c r="S33" s="117">
        <f t="shared" si="26"/>
        <v>0</v>
      </c>
      <c r="T33" s="117">
        <f t="shared" si="7"/>
        <v>0</v>
      </c>
      <c r="U33" s="117">
        <v>0</v>
      </c>
      <c r="V33" s="117"/>
      <c r="W33" s="117">
        <v>0</v>
      </c>
      <c r="X33" s="117">
        <v>0</v>
      </c>
      <c r="Y33" s="117">
        <v>0</v>
      </c>
      <c r="Z33" s="117"/>
      <c r="AA33" s="117"/>
      <c r="AB33" s="117">
        <v>0</v>
      </c>
      <c r="AC33" s="117">
        <v>0</v>
      </c>
      <c r="AD33" s="117">
        <v>0</v>
      </c>
      <c r="AE33" s="117">
        <v>0</v>
      </c>
      <c r="AF33" s="117"/>
      <c r="AG33" s="117">
        <v>5905</v>
      </c>
      <c r="AH33" s="110">
        <v>0</v>
      </c>
      <c r="AI33" s="117">
        <v>0</v>
      </c>
      <c r="AJ33" s="117">
        <v>0</v>
      </c>
      <c r="AK33" s="117">
        <v>0</v>
      </c>
      <c r="AL33" s="117"/>
      <c r="AM33" s="117"/>
      <c r="AN33" s="117"/>
      <c r="AO33" s="117"/>
      <c r="AP33" s="95"/>
      <c r="AQ33" s="95"/>
      <c r="AR33" s="95"/>
      <c r="AS33" s="95"/>
      <c r="AT33" s="95"/>
      <c r="AU33" s="95"/>
      <c r="AV33" s="110"/>
      <c r="BZ33" s="117">
        <v>0</v>
      </c>
      <c r="CA33" s="109"/>
      <c r="CB33" s="117">
        <v>0</v>
      </c>
      <c r="CC33" s="109"/>
      <c r="CD33" s="110">
        <v>0</v>
      </c>
      <c r="CE33" s="110">
        <v>0</v>
      </c>
    </row>
    <row r="34" spans="2:83" ht="14.5" customHeight="1" outlineLevel="1" x14ac:dyDescent="0.3">
      <c r="B34" s="32" t="s">
        <v>42</v>
      </c>
      <c r="C34" s="32"/>
      <c r="D34" s="117"/>
      <c r="E34" s="117">
        <v>0</v>
      </c>
      <c r="F34" s="117">
        <f t="shared" si="16"/>
        <v>0</v>
      </c>
      <c r="G34" s="117">
        <f t="shared" si="17"/>
        <v>0</v>
      </c>
      <c r="H34" s="110">
        <f t="shared" si="18"/>
        <v>0</v>
      </c>
      <c r="I34" s="117">
        <v>0</v>
      </c>
      <c r="J34" s="117">
        <f t="shared" si="19"/>
        <v>0</v>
      </c>
      <c r="K34" s="117">
        <f t="shared" si="20"/>
        <v>0</v>
      </c>
      <c r="L34" s="110">
        <f t="shared" si="21"/>
        <v>0</v>
      </c>
      <c r="M34" s="117">
        <v>0</v>
      </c>
      <c r="N34" s="117">
        <f t="shared" si="22"/>
        <v>0</v>
      </c>
      <c r="O34" s="117">
        <f t="shared" si="23"/>
        <v>0</v>
      </c>
      <c r="P34" s="110">
        <f t="shared" si="24"/>
        <v>0</v>
      </c>
      <c r="Q34" s="117">
        <v>0</v>
      </c>
      <c r="R34" s="117">
        <f t="shared" si="25"/>
        <v>0</v>
      </c>
      <c r="S34" s="117">
        <f t="shared" si="26"/>
        <v>0</v>
      </c>
      <c r="T34" s="117">
        <f t="shared" si="7"/>
        <v>0</v>
      </c>
      <c r="U34" s="117">
        <v>0</v>
      </c>
      <c r="V34" s="117"/>
      <c r="W34" s="117">
        <v>0</v>
      </c>
      <c r="X34" s="117">
        <v>0</v>
      </c>
      <c r="Y34" s="117">
        <v>0</v>
      </c>
      <c r="Z34" s="117"/>
      <c r="AA34" s="117"/>
      <c r="AB34" s="117">
        <v>0</v>
      </c>
      <c r="AC34" s="117">
        <v>0</v>
      </c>
      <c r="AD34" s="117">
        <v>0</v>
      </c>
      <c r="AE34" s="117"/>
      <c r="AF34" s="117"/>
      <c r="AG34" s="117">
        <v>500</v>
      </c>
      <c r="AH34" s="110">
        <v>0</v>
      </c>
      <c r="AI34" s="117">
        <v>0</v>
      </c>
      <c r="AJ34" s="117">
        <v>0</v>
      </c>
      <c r="AK34" s="117"/>
      <c r="AL34" s="117"/>
      <c r="AM34" s="117"/>
      <c r="AN34" s="117"/>
      <c r="AO34" s="117"/>
      <c r="AP34" s="95"/>
      <c r="AQ34" s="95"/>
      <c r="AR34" s="95"/>
      <c r="AS34" s="95"/>
      <c r="AT34" s="95"/>
      <c r="AU34" s="95"/>
      <c r="AV34" s="110"/>
      <c r="BZ34" s="117">
        <v>0</v>
      </c>
      <c r="CA34" s="109"/>
      <c r="CB34" s="117">
        <v>0</v>
      </c>
      <c r="CC34" s="109"/>
      <c r="CD34" s="110">
        <v>0</v>
      </c>
      <c r="CE34" s="110">
        <v>411</v>
      </c>
    </row>
    <row r="35" spans="2:83" ht="14.5" customHeight="1" x14ac:dyDescent="0.3">
      <c r="B35" s="32" t="s">
        <v>200</v>
      </c>
      <c r="C35" s="32" t="s">
        <v>228</v>
      </c>
      <c r="D35" s="117"/>
      <c r="E35" s="117">
        <v>0</v>
      </c>
      <c r="F35" s="117">
        <f t="shared" si="16"/>
        <v>5300</v>
      </c>
      <c r="G35" s="117">
        <f t="shared" si="17"/>
        <v>-7660</v>
      </c>
      <c r="H35" s="110">
        <f t="shared" si="18"/>
        <v>2360</v>
      </c>
      <c r="I35" s="117">
        <v>0</v>
      </c>
      <c r="J35" s="117">
        <f t="shared" si="19"/>
        <v>2702</v>
      </c>
      <c r="K35" s="117">
        <f t="shared" si="20"/>
        <v>-0.11781999999993786</v>
      </c>
      <c r="L35" s="110">
        <f t="shared" si="21"/>
        <v>-2701.8821800000001</v>
      </c>
      <c r="M35" s="117">
        <v>0</v>
      </c>
      <c r="N35" s="117">
        <f t="shared" si="22"/>
        <v>0</v>
      </c>
      <c r="O35" s="117">
        <f t="shared" si="23"/>
        <v>3663.7035099999998</v>
      </c>
      <c r="P35" s="110">
        <f t="shared" si="24"/>
        <v>1654.9999999999995</v>
      </c>
      <c r="Q35" s="117">
        <v>0</v>
      </c>
      <c r="R35" s="117">
        <f t="shared" si="25"/>
        <v>1685</v>
      </c>
      <c r="S35" s="117">
        <f t="shared" si="26"/>
        <v>-13281</v>
      </c>
      <c r="T35" s="117">
        <f t="shared" si="7"/>
        <v>-100</v>
      </c>
      <c r="U35" s="117">
        <v>-3749</v>
      </c>
      <c r="V35" s="117"/>
      <c r="W35" s="117">
        <v>5300</v>
      </c>
      <c r="X35" s="117">
        <v>2702</v>
      </c>
      <c r="Y35" s="117">
        <v>0</v>
      </c>
      <c r="Z35" s="117">
        <v>1685</v>
      </c>
      <c r="AA35" s="117"/>
      <c r="AB35" s="117">
        <v>-2360</v>
      </c>
      <c r="AC35" s="117">
        <v>2701.8821800000001</v>
      </c>
      <c r="AD35" s="117">
        <v>3663.7035099999998</v>
      </c>
      <c r="AE35" s="117">
        <v>-11596</v>
      </c>
      <c r="AF35" s="117"/>
      <c r="AG35" s="117">
        <v>-4000</v>
      </c>
      <c r="AH35" s="110">
        <v>0</v>
      </c>
      <c r="AI35" s="117">
        <v>0</v>
      </c>
      <c r="AJ35" s="117">
        <v>5318.7035099999994</v>
      </c>
      <c r="AK35" s="117">
        <v>-11696</v>
      </c>
      <c r="AL35" s="117"/>
      <c r="AM35" s="117"/>
      <c r="AN35" s="117"/>
      <c r="AO35" s="117"/>
      <c r="AP35" s="95"/>
      <c r="AQ35" s="95"/>
      <c r="AR35" s="95"/>
      <c r="AS35" s="95"/>
      <c r="AT35" s="95"/>
      <c r="AU35" s="95"/>
      <c r="AV35" s="110"/>
      <c r="BZ35" s="117">
        <v>0</v>
      </c>
      <c r="CA35" s="109"/>
      <c r="CB35" s="117">
        <v>-1360</v>
      </c>
      <c r="CC35" s="109"/>
      <c r="CD35" s="110">
        <v>-1360</v>
      </c>
      <c r="CE35" s="110">
        <v>-4000</v>
      </c>
    </row>
    <row r="36" spans="2:83" ht="14.5" customHeight="1" x14ac:dyDescent="0.3">
      <c r="B36" s="32" t="s">
        <v>63</v>
      </c>
      <c r="C36" s="32" t="s">
        <v>92</v>
      </c>
      <c r="D36" s="117"/>
      <c r="E36" s="117">
        <v>0</v>
      </c>
      <c r="F36" s="117">
        <f t="shared" si="16"/>
        <v>-12366</v>
      </c>
      <c r="G36" s="117">
        <f t="shared" si="17"/>
        <v>-9580</v>
      </c>
      <c r="H36" s="110">
        <f t="shared" si="18"/>
        <v>-999.75618999999278</v>
      </c>
      <c r="I36" s="117">
        <v>0</v>
      </c>
      <c r="J36" s="117">
        <f t="shared" si="19"/>
        <v>0</v>
      </c>
      <c r="K36" s="117">
        <f t="shared" si="20"/>
        <v>-16700</v>
      </c>
      <c r="L36" s="110">
        <f t="shared" si="21"/>
        <v>-84574.705280930153</v>
      </c>
      <c r="M36" s="117">
        <v>-238859.12889740348</v>
      </c>
      <c r="N36" s="117">
        <f t="shared" si="22"/>
        <v>-522655.20012000005</v>
      </c>
      <c r="O36" s="117">
        <f t="shared" si="23"/>
        <v>-108481.67098259646</v>
      </c>
      <c r="P36" s="110">
        <f t="shared" si="24"/>
        <v>-183185.43076393241</v>
      </c>
      <c r="Q36" s="117">
        <v>0</v>
      </c>
      <c r="R36" s="117">
        <f t="shared" si="25"/>
        <v>0</v>
      </c>
      <c r="S36" s="117">
        <f t="shared" si="26"/>
        <v>-28062</v>
      </c>
      <c r="T36" s="117">
        <f t="shared" si="7"/>
        <v>0</v>
      </c>
      <c r="U36" s="117">
        <v>0</v>
      </c>
      <c r="V36" s="117"/>
      <c r="W36" s="117">
        <v>-12366</v>
      </c>
      <c r="X36" s="117">
        <v>0</v>
      </c>
      <c r="Y36" s="117">
        <v>-761514.32901740354</v>
      </c>
      <c r="Z36" s="117">
        <v>0</v>
      </c>
      <c r="AA36" s="117"/>
      <c r="AB36" s="117">
        <v>-21946</v>
      </c>
      <c r="AC36" s="117">
        <v>-16700</v>
      </c>
      <c r="AD36" s="117">
        <v>-869996</v>
      </c>
      <c r="AE36" s="117">
        <v>-28062</v>
      </c>
      <c r="AF36" s="117"/>
      <c r="AG36" s="117">
        <v>0</v>
      </c>
      <c r="AH36" s="110">
        <v>-22945.756189999993</v>
      </c>
      <c r="AI36" s="117">
        <v>-101274.70528093015</v>
      </c>
      <c r="AJ36" s="117">
        <v>-1053181.4307639324</v>
      </c>
      <c r="AK36" s="117">
        <v>-28062</v>
      </c>
      <c r="AL36" s="117"/>
      <c r="AM36" s="117"/>
      <c r="AN36" s="117"/>
      <c r="AO36" s="117"/>
      <c r="AP36" s="95"/>
      <c r="AQ36" s="95"/>
      <c r="AR36" s="95"/>
      <c r="AS36" s="95"/>
      <c r="AT36" s="95"/>
      <c r="AU36" s="95"/>
      <c r="AV36" s="110"/>
      <c r="BZ36" s="117">
        <v>0</v>
      </c>
      <c r="CA36" s="109"/>
      <c r="CB36" s="117">
        <v>-24714.606830000004</v>
      </c>
      <c r="CC36" s="109"/>
      <c r="CD36" s="110">
        <v>-22945.756189999993</v>
      </c>
      <c r="CE36" s="110">
        <v>-3847</v>
      </c>
    </row>
    <row r="37" spans="2:83" ht="14.5" customHeight="1" x14ac:dyDescent="0.3">
      <c r="B37" s="118" t="s">
        <v>43</v>
      </c>
      <c r="C37" s="118" t="s">
        <v>93</v>
      </c>
      <c r="D37" s="109"/>
      <c r="E37" s="110">
        <v>-3219</v>
      </c>
      <c r="F37" s="110">
        <f t="shared" si="16"/>
        <v>-3568</v>
      </c>
      <c r="G37" s="110">
        <f t="shared" si="17"/>
        <v>-3142</v>
      </c>
      <c r="H37" s="110">
        <f t="shared" si="18"/>
        <v>-3131.6320799999994</v>
      </c>
      <c r="I37" s="110">
        <v>-3251.6351700000005</v>
      </c>
      <c r="J37" s="110">
        <f t="shared" si="19"/>
        <v>-4990.6510800000005</v>
      </c>
      <c r="K37" s="110">
        <f t="shared" si="20"/>
        <v>-5336.5556199999992</v>
      </c>
      <c r="L37" s="110">
        <f t="shared" si="21"/>
        <v>-5440.0960200000009</v>
      </c>
      <c r="M37" s="110">
        <v>-6905.5452500000001</v>
      </c>
      <c r="N37" s="110">
        <f t="shared" si="22"/>
        <v>-9638.8105700000015</v>
      </c>
      <c r="O37" s="110">
        <f t="shared" si="23"/>
        <v>-12012.644179999999</v>
      </c>
      <c r="P37" s="110">
        <f t="shared" si="24"/>
        <v>-13582</v>
      </c>
      <c r="Q37" s="110">
        <v>-13316.965849999999</v>
      </c>
      <c r="R37" s="110">
        <f t="shared" si="25"/>
        <v>-13129.034150000001</v>
      </c>
      <c r="S37" s="110">
        <f t="shared" si="26"/>
        <v>-14506</v>
      </c>
      <c r="T37" s="117">
        <f t="shared" si="7"/>
        <v>-17286</v>
      </c>
      <c r="U37" s="117">
        <v>-14578</v>
      </c>
      <c r="V37" s="109"/>
      <c r="W37" s="117">
        <v>-6787</v>
      </c>
      <c r="X37" s="117">
        <v>-8242.286250000001</v>
      </c>
      <c r="Y37" s="117">
        <v>-16544.355820000001</v>
      </c>
      <c r="Z37" s="117">
        <v>-26446</v>
      </c>
      <c r="AA37" s="109"/>
      <c r="AB37" s="110">
        <v>-9929</v>
      </c>
      <c r="AC37" s="110">
        <v>-13578.84187</v>
      </c>
      <c r="AD37" s="110">
        <v>-28557</v>
      </c>
      <c r="AE37" s="110">
        <v>-40952</v>
      </c>
      <c r="AF37" s="109"/>
      <c r="AG37" s="110">
        <v>-6564</v>
      </c>
      <c r="AH37" s="110">
        <v>-13060.632079999999</v>
      </c>
      <c r="AI37" s="110">
        <v>-19018.937890000001</v>
      </c>
      <c r="AJ37" s="110">
        <v>-42139</v>
      </c>
      <c r="AK37" s="110">
        <v>-58238</v>
      </c>
      <c r="AL37" s="109"/>
      <c r="AM37" s="109"/>
      <c r="AN37" s="109"/>
      <c r="AO37" s="109"/>
      <c r="AP37" s="95"/>
      <c r="AQ37" s="95"/>
      <c r="AR37" s="95"/>
      <c r="AS37" s="95"/>
      <c r="AT37" s="95"/>
      <c r="AU37" s="95"/>
      <c r="AV37" s="110"/>
      <c r="BZ37" s="110">
        <v>-3251.6351700000005</v>
      </c>
      <c r="CA37" s="109"/>
      <c r="CB37" s="110">
        <v>-6935.4269500000009</v>
      </c>
      <c r="CC37" s="109"/>
      <c r="CD37" s="110">
        <v>-13060.632079999999</v>
      </c>
      <c r="CE37" s="110">
        <v>-12022</v>
      </c>
    </row>
    <row r="38" spans="2:83" ht="14.5" customHeight="1" x14ac:dyDescent="0.3">
      <c r="B38" s="116" t="s">
        <v>44</v>
      </c>
      <c r="C38" s="116" t="s">
        <v>89</v>
      </c>
      <c r="D38" s="103"/>
      <c r="E38" s="119">
        <f>SUM(E30:E37)</f>
        <v>-27722</v>
      </c>
      <c r="F38" s="119">
        <f>SUM(F30:F37)</f>
        <v>-18308</v>
      </c>
      <c r="G38" s="119">
        <f t="shared" si="17"/>
        <v>-24282</v>
      </c>
      <c r="H38" s="119">
        <f t="shared" si="18"/>
        <v>-4421.3006900000037</v>
      </c>
      <c r="I38" s="119">
        <f>SUM(I30:I37)</f>
        <v>-9426.5307299999986</v>
      </c>
      <c r="J38" s="119">
        <f>SUM(J30:J37)</f>
        <v>-21278.822170000003</v>
      </c>
      <c r="K38" s="119">
        <f t="shared" si="20"/>
        <v>-30999.300220000001</v>
      </c>
      <c r="L38" s="119">
        <f t="shared" si="21"/>
        <v>-105020.21011061899</v>
      </c>
      <c r="M38" s="119">
        <f>SUM(M30:M37)</f>
        <v>-261849.16377816204</v>
      </c>
      <c r="N38" s="119">
        <f>SUM(N30:N37)</f>
        <v>-542345.09996999998</v>
      </c>
      <c r="O38" s="119">
        <f t="shared" si="23"/>
        <v>-128101.32773259631</v>
      </c>
      <c r="P38" s="119">
        <f t="shared" si="24"/>
        <v>-209177.98529968248</v>
      </c>
      <c r="Q38" s="119">
        <f>SUM(Q30:Q37)</f>
        <v>-24199.541080445204</v>
      </c>
      <c r="R38" s="119">
        <f>SUM(R30:R37)</f>
        <v>-162551.45891955477</v>
      </c>
      <c r="S38" s="119">
        <f t="shared" si="26"/>
        <v>-88163</v>
      </c>
      <c r="T38" s="119">
        <f t="shared" si="7"/>
        <v>-41803</v>
      </c>
      <c r="U38" s="119">
        <f>SUM(U30:U37)</f>
        <v>-63217</v>
      </c>
      <c r="V38" s="103"/>
      <c r="W38" s="119">
        <f>SUM(W30:W37)</f>
        <v>-46030</v>
      </c>
      <c r="X38" s="119">
        <f>SUM(X30:X37)</f>
        <v>-30705.352900000002</v>
      </c>
      <c r="Y38" s="119">
        <f>SUM(Y30:Y37)</f>
        <v>-804194.26374816219</v>
      </c>
      <c r="Z38" s="119">
        <f>SUM(Z30:Z37)</f>
        <v>-186751</v>
      </c>
      <c r="AA38" s="103"/>
      <c r="AB38" s="119">
        <f>SUM(AB30:AB37)</f>
        <v>-70312</v>
      </c>
      <c r="AC38" s="119">
        <f>SUM(AC30:AC37)</f>
        <v>-61704.653120000003</v>
      </c>
      <c r="AD38" s="119">
        <f>SUM(AD30:AD37)</f>
        <v>-932295.59148075851</v>
      </c>
      <c r="AE38" s="119">
        <f>SUM(AE30:AE37)</f>
        <v>-274914</v>
      </c>
      <c r="AF38" s="103"/>
      <c r="AG38" s="119">
        <v>-47102</v>
      </c>
      <c r="AH38" s="119">
        <v>-74733.300690000004</v>
      </c>
      <c r="AI38" s="119">
        <f>SUM(AI30:AI37)</f>
        <v>-166724.863230619</v>
      </c>
      <c r="AJ38" s="119">
        <f>SUM(AJ30:AJ37)</f>
        <v>-1141473.576780441</v>
      </c>
      <c r="AK38" s="119">
        <f>SUM(AK30:AK37)</f>
        <v>-316717</v>
      </c>
      <c r="AL38" s="103"/>
      <c r="AM38" s="103"/>
      <c r="AN38" s="103"/>
      <c r="AO38" s="103"/>
      <c r="AP38" s="95"/>
      <c r="AQ38" s="95"/>
      <c r="AR38" s="95"/>
      <c r="AS38" s="95"/>
      <c r="AT38" s="95"/>
      <c r="AU38" s="95"/>
      <c r="AV38" s="103"/>
      <c r="BZ38" s="119">
        <f>SUM(BZ30:BZ37)</f>
        <v>-9426.5307299999986</v>
      </c>
      <c r="CA38" s="103"/>
      <c r="CB38" s="119">
        <v>-66228.687999999907</v>
      </c>
      <c r="CC38" s="103"/>
      <c r="CD38" s="119">
        <v>-74733.300690000004</v>
      </c>
      <c r="CE38" s="119">
        <v>-68951</v>
      </c>
    </row>
    <row r="39" spans="2:83" ht="14.5" customHeight="1" x14ac:dyDescent="0.3">
      <c r="B39" s="113" t="s">
        <v>37</v>
      </c>
      <c r="C39" s="113"/>
      <c r="D39" s="114"/>
      <c r="E39" s="114"/>
      <c r="F39" s="114"/>
      <c r="G39" s="114"/>
      <c r="H39" s="115"/>
      <c r="I39" s="114"/>
      <c r="J39" s="114"/>
      <c r="K39" s="114"/>
      <c r="L39" s="115"/>
      <c r="M39" s="114"/>
      <c r="N39" s="114"/>
      <c r="O39" s="114"/>
      <c r="P39" s="115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5"/>
      <c r="AI39" s="114"/>
      <c r="AJ39" s="114"/>
      <c r="AK39" s="114"/>
      <c r="AL39" s="114"/>
      <c r="AM39" s="114"/>
      <c r="AN39" s="114"/>
      <c r="AO39" s="114"/>
      <c r="AP39" s="95"/>
      <c r="AQ39" s="95"/>
      <c r="AR39" s="95"/>
      <c r="AS39" s="95"/>
      <c r="AT39" s="95"/>
      <c r="AU39" s="95"/>
      <c r="AV39" s="115"/>
      <c r="BZ39" s="114"/>
      <c r="CA39" s="114"/>
      <c r="CB39" s="114"/>
      <c r="CC39" s="114"/>
      <c r="CD39" s="115"/>
      <c r="CE39" s="115"/>
    </row>
    <row r="40" spans="2:83" ht="14.5" customHeight="1" outlineLevel="1" x14ac:dyDescent="0.3">
      <c r="B40" s="116" t="s">
        <v>45</v>
      </c>
      <c r="C40" s="116" t="s">
        <v>89</v>
      </c>
      <c r="D40" s="114"/>
      <c r="E40" s="114"/>
      <c r="F40" s="114"/>
      <c r="G40" s="114"/>
      <c r="H40" s="115"/>
      <c r="I40" s="114"/>
      <c r="J40" s="114"/>
      <c r="K40" s="114"/>
      <c r="L40" s="115"/>
      <c r="M40" s="114"/>
      <c r="N40" s="114"/>
      <c r="O40" s="114"/>
      <c r="P40" s="115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5"/>
      <c r="AI40" s="114"/>
      <c r="AJ40" s="114"/>
      <c r="AK40" s="114"/>
      <c r="AL40" s="114"/>
      <c r="AM40" s="114"/>
      <c r="AN40" s="114"/>
      <c r="AO40" s="114"/>
      <c r="AP40" s="95"/>
      <c r="AQ40" s="95"/>
      <c r="AR40" s="95"/>
      <c r="AS40" s="95"/>
      <c r="AT40" s="95"/>
      <c r="AU40" s="95"/>
      <c r="AV40" s="115"/>
      <c r="BZ40" s="114"/>
      <c r="CA40" s="114"/>
      <c r="CB40" s="114"/>
      <c r="CC40" s="114"/>
      <c r="CD40" s="115"/>
      <c r="CE40" s="115"/>
    </row>
    <row r="41" spans="2:83" ht="14.5" customHeight="1" outlineLevel="1" x14ac:dyDescent="0.3">
      <c r="B41" s="118" t="s">
        <v>46</v>
      </c>
      <c r="C41" s="118"/>
      <c r="D41" s="109"/>
      <c r="E41" s="110">
        <v>0</v>
      </c>
      <c r="F41" s="110">
        <f>W41-E41</f>
        <v>108</v>
      </c>
      <c r="G41" s="110">
        <f>AB41-W41</f>
        <v>0</v>
      </c>
      <c r="H41" s="110">
        <f t="shared" ref="H41:H48" si="27">AH41-AB41</f>
        <v>0</v>
      </c>
      <c r="I41" s="110">
        <v>544702</v>
      </c>
      <c r="J41" s="110">
        <f>X41-BZ41</f>
        <v>1717</v>
      </c>
      <c r="K41" s="110">
        <f>AC41-X41</f>
        <v>405</v>
      </c>
      <c r="L41" s="110">
        <f t="shared" ref="L41:L48" si="28">AI41-AC41</f>
        <v>7271</v>
      </c>
      <c r="M41" s="110">
        <v>2273297.92301</v>
      </c>
      <c r="N41" s="110">
        <f>Y41-M41</f>
        <v>8243.4558199997991</v>
      </c>
      <c r="O41" s="110">
        <f>AD41-Y41</f>
        <v>996.7375000002794</v>
      </c>
      <c r="P41" s="110">
        <f>AJ41-AD41</f>
        <v>2638.8836699998938</v>
      </c>
      <c r="Q41" s="110">
        <v>0</v>
      </c>
      <c r="R41" s="110">
        <f t="shared" ref="R41:R50" si="29">Z41-Q41</f>
        <v>3943</v>
      </c>
      <c r="S41" s="110">
        <f>AE41-Z41</f>
        <v>18</v>
      </c>
      <c r="T41" s="110">
        <f t="shared" si="7"/>
        <v>3495</v>
      </c>
      <c r="U41" s="110">
        <v>0</v>
      </c>
      <c r="V41" s="109"/>
      <c r="W41" s="110">
        <v>108</v>
      </c>
      <c r="X41" s="110">
        <v>546419</v>
      </c>
      <c r="Y41" s="110">
        <v>2281541.3788299998</v>
      </c>
      <c r="Z41" s="110">
        <v>3943</v>
      </c>
      <c r="AA41" s="109"/>
      <c r="AB41" s="110">
        <v>108</v>
      </c>
      <c r="AC41" s="110">
        <v>546824</v>
      </c>
      <c r="AD41" s="110">
        <v>2282538.1163300001</v>
      </c>
      <c r="AE41" s="110">
        <v>3961</v>
      </c>
      <c r="AF41" s="109"/>
      <c r="AG41" s="110">
        <v>4161</v>
      </c>
      <c r="AH41" s="110">
        <v>108</v>
      </c>
      <c r="AI41" s="110">
        <v>554095</v>
      </c>
      <c r="AJ41" s="110">
        <v>2285177</v>
      </c>
      <c r="AK41" s="110">
        <v>7456</v>
      </c>
      <c r="AL41" s="109"/>
      <c r="AM41" s="109"/>
      <c r="AN41" s="109"/>
      <c r="AO41" s="109"/>
      <c r="AP41" s="95"/>
      <c r="AQ41" s="95"/>
      <c r="AR41" s="95"/>
      <c r="AS41" s="95"/>
      <c r="AT41" s="95"/>
      <c r="AU41" s="95"/>
      <c r="AV41" s="110"/>
      <c r="BZ41" s="110">
        <v>544702</v>
      </c>
      <c r="CA41" s="109"/>
      <c r="CB41" s="110">
        <v>108</v>
      </c>
      <c r="CC41" s="109"/>
      <c r="CD41" s="110">
        <v>108</v>
      </c>
      <c r="CE41" s="110">
        <v>4161</v>
      </c>
    </row>
    <row r="42" spans="2:83" ht="14.5" customHeight="1" outlineLevel="1" x14ac:dyDescent="0.3">
      <c r="B42" s="118" t="s">
        <v>64</v>
      </c>
      <c r="C42" s="118"/>
      <c r="D42" s="109"/>
      <c r="E42" s="110">
        <v>-2314</v>
      </c>
      <c r="F42" s="110">
        <f>W42-E42</f>
        <v>-2588</v>
      </c>
      <c r="G42" s="110">
        <f>AB42-W42</f>
        <v>-2645</v>
      </c>
      <c r="H42" s="110">
        <f t="shared" si="27"/>
        <v>-2595</v>
      </c>
      <c r="I42" s="110">
        <v>-2534.7037300000002</v>
      </c>
      <c r="J42" s="110">
        <f>X42-BZ42</f>
        <v>-2780.2962699999998</v>
      </c>
      <c r="K42" s="110">
        <f>AC42-X42</f>
        <v>-2953.3693000000021</v>
      </c>
      <c r="L42" s="110">
        <f t="shared" si="28"/>
        <v>-2897.480099999997</v>
      </c>
      <c r="M42" s="110">
        <v>-2926.3609799999995</v>
      </c>
      <c r="N42" s="110">
        <f>Y42-M42</f>
        <v>-3801.9731800000036</v>
      </c>
      <c r="O42" s="110">
        <f>AD42-Y42</f>
        <v>-3390.0561299999854</v>
      </c>
      <c r="P42" s="110">
        <f>AJ42-AD42</f>
        <v>-4389.2322200000381</v>
      </c>
      <c r="Q42" s="110">
        <v>-4127.7080500000002</v>
      </c>
      <c r="R42" s="110">
        <f t="shared" si="29"/>
        <v>-4395.2919499999998</v>
      </c>
      <c r="S42" s="110">
        <f>AE42-Z42</f>
        <v>-4375</v>
      </c>
      <c r="T42" s="110">
        <f t="shared" si="7"/>
        <v>-4472</v>
      </c>
      <c r="U42" s="110">
        <v>-4433</v>
      </c>
      <c r="V42" s="109"/>
      <c r="W42" s="110">
        <v>-4902</v>
      </c>
      <c r="X42" s="110">
        <v>-5315</v>
      </c>
      <c r="Y42" s="110">
        <v>-6728.3341600000031</v>
      </c>
      <c r="Z42" s="110">
        <v>-8523</v>
      </c>
      <c r="AA42" s="109"/>
      <c r="AB42" s="110">
        <v>-7547</v>
      </c>
      <c r="AC42" s="110">
        <v>-8268.3693000000021</v>
      </c>
      <c r="AD42" s="110">
        <v>-10118.390289999988</v>
      </c>
      <c r="AE42" s="110">
        <v>-12898</v>
      </c>
      <c r="AF42" s="109"/>
      <c r="AG42" s="110">
        <v>0</v>
      </c>
      <c r="AH42" s="110">
        <v>-10142</v>
      </c>
      <c r="AI42" s="110">
        <v>-11165.849399999999</v>
      </c>
      <c r="AJ42" s="110">
        <v>-14507.622510000027</v>
      </c>
      <c r="AK42" s="110">
        <v>-17370</v>
      </c>
      <c r="AL42" s="109"/>
      <c r="AM42" s="109"/>
      <c r="AN42" s="109"/>
      <c r="AO42" s="109"/>
      <c r="AP42" s="95"/>
      <c r="AQ42" s="95"/>
      <c r="AR42" s="95"/>
      <c r="AS42" s="95"/>
      <c r="AT42" s="95"/>
      <c r="AU42" s="95"/>
      <c r="AV42" s="110"/>
      <c r="BZ42" s="110">
        <v>-2534.7037300000002</v>
      </c>
      <c r="CA42" s="109"/>
      <c r="CB42" s="110">
        <v>-9210</v>
      </c>
      <c r="CC42" s="109"/>
      <c r="CD42" s="110">
        <v>-10142</v>
      </c>
      <c r="CE42" s="110">
        <v>0</v>
      </c>
    </row>
    <row r="43" spans="2:83" ht="14.5" customHeight="1" outlineLevel="1" x14ac:dyDescent="0.3">
      <c r="B43" s="118" t="s">
        <v>47</v>
      </c>
      <c r="C43" s="118"/>
      <c r="D43" s="109"/>
      <c r="E43" s="110">
        <v>40000</v>
      </c>
      <c r="F43" s="110">
        <f>W43-E43</f>
        <v>0</v>
      </c>
      <c r="G43" s="110">
        <f>AB43-W43</f>
        <v>38300</v>
      </c>
      <c r="H43" s="110">
        <f t="shared" si="27"/>
        <v>0</v>
      </c>
      <c r="I43" s="110">
        <v>0</v>
      </c>
      <c r="J43" s="110">
        <f>X43-BZ43</f>
        <v>0</v>
      </c>
      <c r="K43" s="110">
        <f>AC43-X43</f>
        <v>0</v>
      </c>
      <c r="L43" s="110">
        <f t="shared" si="28"/>
        <v>0</v>
      </c>
      <c r="M43" s="110">
        <v>0</v>
      </c>
      <c r="N43" s="110">
        <f>Y43-M43</f>
        <v>0</v>
      </c>
      <c r="O43" s="110">
        <f>AD43-Y43</f>
        <v>0</v>
      </c>
      <c r="P43" s="110">
        <f>AJ43-AD43</f>
        <v>0</v>
      </c>
      <c r="Q43" s="110">
        <v>0</v>
      </c>
      <c r="R43" s="110">
        <f t="shared" si="29"/>
        <v>0</v>
      </c>
      <c r="S43" s="110">
        <f>AE43-Z43</f>
        <v>0</v>
      </c>
      <c r="T43" s="110">
        <f t="shared" si="7"/>
        <v>0</v>
      </c>
      <c r="U43" s="110"/>
      <c r="V43" s="109"/>
      <c r="W43" s="110">
        <v>40000</v>
      </c>
      <c r="X43" s="110">
        <v>0</v>
      </c>
      <c r="Y43" s="110">
        <v>0</v>
      </c>
      <c r="Z43" s="110"/>
      <c r="AA43" s="109"/>
      <c r="AB43" s="110">
        <v>78300</v>
      </c>
      <c r="AC43" s="110">
        <v>0</v>
      </c>
      <c r="AD43" s="110">
        <v>0</v>
      </c>
      <c r="AE43" s="110">
        <v>0</v>
      </c>
      <c r="AF43" s="109"/>
      <c r="AG43" s="110">
        <v>28820</v>
      </c>
      <c r="AH43" s="110">
        <v>78300</v>
      </c>
      <c r="AI43" s="110">
        <v>0</v>
      </c>
      <c r="AJ43" s="110">
        <v>0</v>
      </c>
      <c r="AK43" s="110"/>
      <c r="AL43" s="109"/>
      <c r="AM43" s="109"/>
      <c r="AN43" s="109"/>
      <c r="AO43" s="109"/>
      <c r="AP43" s="95"/>
      <c r="AQ43" s="95"/>
      <c r="AR43" s="95"/>
      <c r="AS43" s="95"/>
      <c r="AT43" s="95"/>
      <c r="AU43" s="95"/>
      <c r="AV43" s="110"/>
      <c r="BZ43" s="110">
        <v>0</v>
      </c>
      <c r="CA43" s="109"/>
      <c r="CB43" s="110">
        <v>78300</v>
      </c>
      <c r="CC43" s="109"/>
      <c r="CD43" s="110">
        <v>78300</v>
      </c>
      <c r="CE43" s="110">
        <v>28820</v>
      </c>
    </row>
    <row r="44" spans="2:83" ht="14.5" customHeight="1" outlineLevel="1" x14ac:dyDescent="0.3">
      <c r="B44" s="118" t="s">
        <v>49</v>
      </c>
      <c r="C44" s="118"/>
      <c r="D44" s="109"/>
      <c r="E44" s="110">
        <v>-10936</v>
      </c>
      <c r="F44" s="110">
        <f>W44-E44</f>
        <v>-6324</v>
      </c>
      <c r="G44" s="110">
        <f>AB44-W44</f>
        <v>-24518</v>
      </c>
      <c r="H44" s="110">
        <f t="shared" si="27"/>
        <v>-7102.1039999999994</v>
      </c>
      <c r="I44" s="110">
        <v>-12067.722980000006</v>
      </c>
      <c r="J44" s="110">
        <f>X44-BZ44</f>
        <v>-7051.2770199999941</v>
      </c>
      <c r="K44" s="110">
        <f>AC44-X44</f>
        <v>-19768.539860000004</v>
      </c>
      <c r="L44" s="110">
        <f t="shared" si="28"/>
        <v>-7079.4911099999954</v>
      </c>
      <c r="M44" s="110">
        <v>-24610.724279999999</v>
      </c>
      <c r="N44" s="110">
        <f>Y44-M44</f>
        <v>-4373.2393400000001</v>
      </c>
      <c r="O44" s="110">
        <f>AD44-Y44</f>
        <v>-17444.642830000008</v>
      </c>
      <c r="P44" s="110">
        <f>AJ44-AD44</f>
        <v>-4657.3935499999934</v>
      </c>
      <c r="Q44" s="110">
        <v>-11483.057070000001</v>
      </c>
      <c r="R44" s="110">
        <f t="shared" si="29"/>
        <v>-129.94292999999925</v>
      </c>
      <c r="S44" s="110">
        <f>AE44-Z44</f>
        <v>-7894</v>
      </c>
      <c r="T44" s="110">
        <f t="shared" si="7"/>
        <v>-155</v>
      </c>
      <c r="U44" s="110">
        <v>-179</v>
      </c>
      <c r="V44" s="109"/>
      <c r="W44" s="110">
        <v>-17260</v>
      </c>
      <c r="X44" s="110">
        <v>-19119</v>
      </c>
      <c r="Y44" s="110">
        <f>-31616.96362+2633</f>
        <v>-28983.963619999999</v>
      </c>
      <c r="Z44" s="110">
        <v>-11613</v>
      </c>
      <c r="AA44" s="109"/>
      <c r="AB44" s="110">
        <v>-41778</v>
      </c>
      <c r="AC44" s="110">
        <v>-38887.539860000004</v>
      </c>
      <c r="AD44" s="110">
        <v>-46428.606450000007</v>
      </c>
      <c r="AE44" s="110">
        <v>-19507</v>
      </c>
      <c r="AF44" s="109"/>
      <c r="AG44" s="110">
        <v>-22194</v>
      </c>
      <c r="AH44" s="110">
        <v>-48880.103999999999</v>
      </c>
      <c r="AI44" s="110">
        <v>-45967.03097</v>
      </c>
      <c r="AJ44" s="110">
        <v>-51086</v>
      </c>
      <c r="AK44" s="110">
        <v>-19662</v>
      </c>
      <c r="AL44" s="109"/>
      <c r="AM44" s="109"/>
      <c r="AN44" s="109"/>
      <c r="AO44" s="109"/>
      <c r="AP44" s="95"/>
      <c r="AQ44" s="95"/>
      <c r="AR44" s="95"/>
      <c r="AS44" s="95"/>
      <c r="AT44" s="95"/>
      <c r="AU44" s="95"/>
      <c r="AV44" s="110"/>
      <c r="BZ44" s="110">
        <v>-12067.722980000006</v>
      </c>
      <c r="CA44" s="109"/>
      <c r="CB44" s="110">
        <v>-46020</v>
      </c>
      <c r="CC44" s="109"/>
      <c r="CD44" s="110">
        <v>-48880.103999999999</v>
      </c>
      <c r="CE44" s="110">
        <v>-23542</v>
      </c>
    </row>
    <row r="45" spans="2:83" ht="14.5" customHeight="1" outlineLevel="1" x14ac:dyDescent="0.3">
      <c r="B45" s="118" t="s">
        <v>48</v>
      </c>
      <c r="C45" s="118"/>
      <c r="D45" s="109"/>
      <c r="E45" s="110"/>
      <c r="F45" s="110"/>
      <c r="G45" s="110"/>
      <c r="H45" s="110">
        <f t="shared" si="27"/>
        <v>-1360</v>
      </c>
      <c r="I45" s="110"/>
      <c r="J45" s="110"/>
      <c r="K45" s="110"/>
      <c r="L45" s="110">
        <f t="shared" si="28"/>
        <v>5426.0286900000001</v>
      </c>
      <c r="M45" s="110"/>
      <c r="N45" s="110"/>
      <c r="O45" s="110"/>
      <c r="P45" s="110"/>
      <c r="Q45" s="110"/>
      <c r="R45" s="110">
        <f t="shared" si="29"/>
        <v>0</v>
      </c>
      <c r="S45" s="110"/>
      <c r="T45" s="110">
        <f t="shared" si="7"/>
        <v>0</v>
      </c>
      <c r="U45" s="110">
        <v>0</v>
      </c>
      <c r="V45" s="109"/>
      <c r="W45" s="110"/>
      <c r="X45" s="110"/>
      <c r="Y45" s="110"/>
      <c r="Z45" s="110"/>
      <c r="AA45" s="109"/>
      <c r="AB45" s="110"/>
      <c r="AC45" s="110"/>
      <c r="AD45" s="110"/>
      <c r="AE45" s="110">
        <v>0</v>
      </c>
      <c r="AF45" s="109"/>
      <c r="AG45" s="110"/>
      <c r="AH45" s="110">
        <v>-1360</v>
      </c>
      <c r="AI45" s="110">
        <v>5426.0286900000001</v>
      </c>
      <c r="AJ45" s="110"/>
      <c r="AK45" s="110"/>
      <c r="AL45" s="109"/>
      <c r="AM45" s="109"/>
      <c r="AN45" s="109"/>
      <c r="AO45" s="109"/>
      <c r="AP45" s="95"/>
      <c r="AQ45" s="95"/>
      <c r="AR45" s="95"/>
      <c r="AS45" s="95"/>
      <c r="AT45" s="95"/>
      <c r="AU45" s="95"/>
      <c r="AV45" s="110"/>
      <c r="BZ45" s="110"/>
      <c r="CA45" s="109"/>
      <c r="CB45" s="110"/>
      <c r="CC45" s="109"/>
      <c r="CD45" s="110"/>
      <c r="CE45" s="110"/>
    </row>
    <row r="46" spans="2:83" ht="14.5" customHeight="1" outlineLevel="1" x14ac:dyDescent="0.3">
      <c r="B46" s="118" t="s">
        <v>65</v>
      </c>
      <c r="C46" s="118"/>
      <c r="D46" s="109"/>
      <c r="E46" s="110">
        <v>-2329</v>
      </c>
      <c r="F46" s="110">
        <f>W46-E46</f>
        <v>-1223</v>
      </c>
      <c r="G46" s="110">
        <f>AB46-W46</f>
        <v>-7328</v>
      </c>
      <c r="H46" s="110">
        <f t="shared" si="27"/>
        <v>-1389</v>
      </c>
      <c r="I46" s="110">
        <v>-4292.2379299999957</v>
      </c>
      <c r="J46" s="110">
        <f>X46-BZ46</f>
        <v>-3279.7620700000043</v>
      </c>
      <c r="K46" s="110">
        <f>AC46-X46</f>
        <v>-9748.7599700000028</v>
      </c>
      <c r="L46" s="110">
        <f t="shared" si="28"/>
        <v>-3067.6427799999947</v>
      </c>
      <c r="M46" s="110">
        <v>-8798.6438399999988</v>
      </c>
      <c r="N46" s="110">
        <f>Y46-M46</f>
        <v>-2503.9528499999997</v>
      </c>
      <c r="O46" s="110">
        <f t="shared" ref="O46:O51" si="30">AD46-Y46</f>
        <v>-4416.2479000000003</v>
      </c>
      <c r="P46" s="110">
        <f t="shared" ref="P46:P51" si="31">AJ46-AD46</f>
        <v>-2132.1554100000012</v>
      </c>
      <c r="Q46" s="110">
        <v>-5370.1126600000007</v>
      </c>
      <c r="R46" s="110">
        <f t="shared" si="29"/>
        <v>-270.88733999999931</v>
      </c>
      <c r="S46" s="110">
        <f t="shared" ref="S46:S51" si="32">AE46-Z46</f>
        <v>-2932</v>
      </c>
      <c r="T46" s="110">
        <f t="shared" si="7"/>
        <v>67</v>
      </c>
      <c r="U46" s="110">
        <v>-9</v>
      </c>
      <c r="V46" s="109"/>
      <c r="W46" s="110">
        <v>-3552</v>
      </c>
      <c r="X46" s="110">
        <v>-7572</v>
      </c>
      <c r="Y46" s="110">
        <v>-11302.596689999998</v>
      </c>
      <c r="Z46" s="110">
        <v>-5641</v>
      </c>
      <c r="AA46" s="109"/>
      <c r="AB46" s="110">
        <v>-10880</v>
      </c>
      <c r="AC46" s="110">
        <v>-17320.759970000003</v>
      </c>
      <c r="AD46" s="110">
        <v>-15718.844589999999</v>
      </c>
      <c r="AE46" s="110">
        <v>-8573</v>
      </c>
      <c r="AF46" s="109"/>
      <c r="AG46" s="110">
        <v>-4490</v>
      </c>
      <c r="AH46" s="110">
        <v>-12269</v>
      </c>
      <c r="AI46" s="110">
        <v>-20388.402749999997</v>
      </c>
      <c r="AJ46" s="110">
        <v>-17851</v>
      </c>
      <c r="AK46" s="110">
        <v>-8506</v>
      </c>
      <c r="AL46" s="109"/>
      <c r="AM46" s="109"/>
      <c r="AN46" s="109"/>
      <c r="AO46" s="109"/>
      <c r="AP46" s="95"/>
      <c r="AQ46" s="95"/>
      <c r="AR46" s="95"/>
      <c r="AS46" s="95"/>
      <c r="AT46" s="95"/>
      <c r="AU46" s="95"/>
      <c r="AV46" s="110"/>
      <c r="BZ46" s="110">
        <v>-4292.2379299999957</v>
      </c>
      <c r="CA46" s="109"/>
      <c r="CB46" s="110">
        <v>-12231</v>
      </c>
      <c r="CC46" s="109"/>
      <c r="CD46" s="110">
        <v>-12269</v>
      </c>
      <c r="CE46" s="110">
        <v>-4658</v>
      </c>
    </row>
    <row r="47" spans="2:83" ht="14.5" customHeight="1" outlineLevel="1" x14ac:dyDescent="0.3">
      <c r="B47" s="118" t="s">
        <v>50</v>
      </c>
      <c r="C47" s="118"/>
      <c r="D47" s="109"/>
      <c r="E47" s="110">
        <v>-194</v>
      </c>
      <c r="F47" s="110">
        <f>W47-E47</f>
        <v>-413</v>
      </c>
      <c r="G47" s="110">
        <f>AB47-W47</f>
        <v>3859</v>
      </c>
      <c r="H47" s="110">
        <f t="shared" si="27"/>
        <v>-338</v>
      </c>
      <c r="I47" s="110">
        <v>1424.7814199999993</v>
      </c>
      <c r="J47" s="110">
        <f>X47-BZ47</f>
        <v>1566.2185800000007</v>
      </c>
      <c r="K47" s="110">
        <f>AC47-X47</f>
        <v>7600.6348099999959</v>
      </c>
      <c r="L47" s="110">
        <f t="shared" si="28"/>
        <v>1448.6980500000027</v>
      </c>
      <c r="M47" s="110">
        <v>7104.2638600000009</v>
      </c>
      <c r="N47" s="110">
        <f>Y47-M47</f>
        <v>1222.323449999998</v>
      </c>
      <c r="O47" s="110">
        <f t="shared" si="30"/>
        <v>3479.9884000000002</v>
      </c>
      <c r="P47" s="110">
        <f t="shared" si="31"/>
        <v>1744.4573600000022</v>
      </c>
      <c r="Q47" s="110">
        <v>4780.6351400000003</v>
      </c>
      <c r="R47" s="110">
        <f t="shared" si="29"/>
        <v>-79.63514000000032</v>
      </c>
      <c r="S47" s="110">
        <f t="shared" si="32"/>
        <v>2724</v>
      </c>
      <c r="T47" s="110">
        <f t="shared" si="7"/>
        <v>0</v>
      </c>
      <c r="U47" s="110">
        <v>0</v>
      </c>
      <c r="V47" s="109"/>
      <c r="W47" s="110">
        <v>-607</v>
      </c>
      <c r="X47" s="110">
        <v>2991</v>
      </c>
      <c r="Y47" s="110">
        <v>8326.587309999999</v>
      </c>
      <c r="Z47" s="110">
        <v>4701</v>
      </c>
      <c r="AA47" s="109"/>
      <c r="AB47" s="110">
        <v>3252</v>
      </c>
      <c r="AC47" s="110">
        <v>10591.634809999996</v>
      </c>
      <c r="AD47" s="110">
        <v>11806.575709999999</v>
      </c>
      <c r="AE47" s="110">
        <v>7425</v>
      </c>
      <c r="AF47" s="109"/>
      <c r="AG47" s="110">
        <v>-1161</v>
      </c>
      <c r="AH47" s="110">
        <v>2914</v>
      </c>
      <c r="AI47" s="110">
        <v>12040.332859999999</v>
      </c>
      <c r="AJ47" s="110">
        <v>13551.033070000001</v>
      </c>
      <c r="AK47" s="110">
        <v>7425</v>
      </c>
      <c r="AL47" s="109"/>
      <c r="AM47" s="109"/>
      <c r="AN47" s="109"/>
      <c r="AO47" s="109"/>
      <c r="AP47" s="95"/>
      <c r="AQ47" s="95"/>
      <c r="AR47" s="95"/>
      <c r="AS47" s="95"/>
      <c r="AT47" s="95"/>
      <c r="AU47" s="95"/>
      <c r="AV47" s="110"/>
      <c r="BZ47" s="110">
        <v>1424.7814199999993</v>
      </c>
      <c r="CA47" s="109"/>
      <c r="CB47" s="110">
        <v>2914</v>
      </c>
      <c r="CC47" s="109"/>
      <c r="CD47" s="110">
        <v>2914</v>
      </c>
      <c r="CE47" s="110">
        <v>-1161</v>
      </c>
    </row>
    <row r="48" spans="2:83" ht="14.5" customHeight="1" outlineLevel="1" x14ac:dyDescent="0.3">
      <c r="B48" s="118" t="s">
        <v>52</v>
      </c>
      <c r="C48" s="118"/>
      <c r="D48" s="109"/>
      <c r="E48" s="110">
        <v>-227</v>
      </c>
      <c r="F48" s="110">
        <f>W48-E48</f>
        <v>-266</v>
      </c>
      <c r="G48" s="110">
        <f>AB48-W48</f>
        <v>-140</v>
      </c>
      <c r="H48" s="110">
        <f t="shared" si="27"/>
        <v>-118.40646000000004</v>
      </c>
      <c r="I48" s="110">
        <v>-56.070080000000004</v>
      </c>
      <c r="J48" s="110">
        <f>X48-BZ48</f>
        <v>-45.929919999999996</v>
      </c>
      <c r="K48" s="110">
        <f>AC48-X48</f>
        <v>-46.181160000000006</v>
      </c>
      <c r="L48" s="110">
        <f t="shared" si="28"/>
        <v>-45.256019999999978</v>
      </c>
      <c r="M48" s="110">
        <v>-44.956510000000002</v>
      </c>
      <c r="N48" s="110">
        <f>Y48-M48</f>
        <v>0</v>
      </c>
      <c r="O48" s="110">
        <f t="shared" si="30"/>
        <v>0</v>
      </c>
      <c r="P48" s="110">
        <f t="shared" si="31"/>
        <v>-1.0434899999999985</v>
      </c>
      <c r="Q48" s="110">
        <v>0</v>
      </c>
      <c r="R48" s="110">
        <f t="shared" si="29"/>
        <v>0</v>
      </c>
      <c r="S48" s="110">
        <f t="shared" si="32"/>
        <v>0</v>
      </c>
      <c r="T48" s="110">
        <f t="shared" si="7"/>
        <v>0</v>
      </c>
      <c r="U48" s="110">
        <v>0</v>
      </c>
      <c r="V48" s="109"/>
      <c r="W48" s="110">
        <v>-493</v>
      </c>
      <c r="X48" s="110">
        <v>-102</v>
      </c>
      <c r="Y48" s="110">
        <v>-44.956510000000002</v>
      </c>
      <c r="Z48" s="110"/>
      <c r="AA48" s="109"/>
      <c r="AB48" s="110">
        <v>-633</v>
      </c>
      <c r="AC48" s="110">
        <v>-148.18116000000001</v>
      </c>
      <c r="AD48" s="110">
        <v>-44.956510000000002</v>
      </c>
      <c r="AE48" s="110">
        <v>0</v>
      </c>
      <c r="AF48" s="109"/>
      <c r="AG48" s="110">
        <v>-1258</v>
      </c>
      <c r="AH48" s="110">
        <v>-751.40646000000004</v>
      </c>
      <c r="AI48" s="110">
        <v>-193.43717999999998</v>
      </c>
      <c r="AJ48" s="110">
        <v>-46</v>
      </c>
      <c r="AK48" s="110">
        <v>0</v>
      </c>
      <c r="AL48" s="109"/>
      <c r="AM48" s="109"/>
      <c r="AN48" s="109"/>
      <c r="AO48" s="109"/>
      <c r="AP48" s="95"/>
      <c r="AQ48" s="95"/>
      <c r="AR48" s="95"/>
      <c r="AS48" s="95"/>
      <c r="AT48" s="95"/>
      <c r="AU48" s="95"/>
      <c r="AV48" s="110"/>
      <c r="BZ48" s="110">
        <v>-56.070080000000004</v>
      </c>
      <c r="CA48" s="109"/>
      <c r="CB48" s="110">
        <v>-751.36646000000007</v>
      </c>
      <c r="CC48" s="109"/>
      <c r="CD48" s="110">
        <v>-751.40646000000004</v>
      </c>
      <c r="CE48" s="110">
        <v>-1265</v>
      </c>
    </row>
    <row r="49" spans="2:83" ht="14.5" customHeight="1" outlineLevel="1" x14ac:dyDescent="0.3">
      <c r="B49" s="118" t="s">
        <v>229</v>
      </c>
      <c r="C49" s="118"/>
      <c r="D49" s="109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>
        <f t="shared" si="30"/>
        <v>-6762.1995999999999</v>
      </c>
      <c r="P49" s="110">
        <f t="shared" si="31"/>
        <v>-38999.8004</v>
      </c>
      <c r="Q49" s="110">
        <v>0</v>
      </c>
      <c r="R49" s="110">
        <f t="shared" si="29"/>
        <v>-1712</v>
      </c>
      <c r="S49" s="110">
        <f t="shared" si="32"/>
        <v>0</v>
      </c>
      <c r="T49" s="110">
        <f t="shared" si="7"/>
        <v>0</v>
      </c>
      <c r="U49" s="110">
        <v>0</v>
      </c>
      <c r="V49" s="109"/>
      <c r="W49" s="110"/>
      <c r="X49" s="110"/>
      <c r="Y49" s="110"/>
      <c r="Z49" s="110">
        <v>-1712</v>
      </c>
      <c r="AA49" s="109"/>
      <c r="AB49" s="110"/>
      <c r="AC49" s="110"/>
      <c r="AD49" s="110">
        <v>-6762.1995999999999</v>
      </c>
      <c r="AE49" s="110">
        <v>-1712</v>
      </c>
      <c r="AF49" s="109"/>
      <c r="AG49" s="110"/>
      <c r="AH49" s="110"/>
      <c r="AI49" s="110"/>
      <c r="AJ49" s="110">
        <v>-45762</v>
      </c>
      <c r="AK49" s="110">
        <v>-1712</v>
      </c>
      <c r="AL49" s="109"/>
      <c r="AM49" s="109"/>
      <c r="AN49" s="109"/>
      <c r="AO49" s="109"/>
      <c r="AP49" s="95"/>
      <c r="AQ49" s="95"/>
      <c r="AR49" s="95"/>
      <c r="AS49" s="95"/>
      <c r="AT49" s="95"/>
      <c r="AU49" s="95"/>
      <c r="AV49" s="110"/>
      <c r="BZ49" s="110"/>
      <c r="CA49" s="109"/>
      <c r="CB49" s="110"/>
      <c r="CC49" s="109"/>
      <c r="CD49" s="110"/>
      <c r="CE49" s="110"/>
    </row>
    <row r="50" spans="2:83" ht="14.5" customHeight="1" outlineLevel="1" x14ac:dyDescent="0.3">
      <c r="B50" s="118" t="s">
        <v>51</v>
      </c>
      <c r="C50" s="118"/>
      <c r="D50" s="109"/>
      <c r="E50" s="110">
        <v>-1756</v>
      </c>
      <c r="F50" s="110">
        <f>W50-E50</f>
        <v>-1678</v>
      </c>
      <c r="G50" s="110">
        <f>AB50-W50</f>
        <v>-2697</v>
      </c>
      <c r="H50" s="110">
        <f>AH50-AB50</f>
        <v>-2398</v>
      </c>
      <c r="I50" s="110">
        <v>0</v>
      </c>
      <c r="J50" s="110">
        <f>X50-BZ50</f>
        <v>0</v>
      </c>
      <c r="K50" s="110">
        <f>AC50-X50</f>
        <v>0</v>
      </c>
      <c r="L50" s="110">
        <f>AI50-AC50</f>
        <v>-16000</v>
      </c>
      <c r="M50" s="110">
        <v>0</v>
      </c>
      <c r="N50" s="110">
        <f>Y50-M50</f>
        <v>0</v>
      </c>
      <c r="O50" s="110">
        <f t="shared" si="30"/>
        <v>0</v>
      </c>
      <c r="P50" s="110">
        <f t="shared" si="31"/>
        <v>0</v>
      </c>
      <c r="Q50" s="110">
        <v>0</v>
      </c>
      <c r="R50" s="110">
        <f t="shared" si="29"/>
        <v>0</v>
      </c>
      <c r="S50" s="110">
        <f t="shared" si="32"/>
        <v>0</v>
      </c>
      <c r="T50" s="110">
        <f t="shared" si="7"/>
        <v>0</v>
      </c>
      <c r="U50" s="110">
        <v>0</v>
      </c>
      <c r="V50" s="109"/>
      <c r="W50" s="110">
        <v>-3434</v>
      </c>
      <c r="X50" s="110">
        <v>0</v>
      </c>
      <c r="Y50" s="110">
        <v>0</v>
      </c>
      <c r="Z50" s="110"/>
      <c r="AA50" s="109"/>
      <c r="AB50" s="110">
        <v>-6131</v>
      </c>
      <c r="AC50" s="110">
        <v>0</v>
      </c>
      <c r="AD50" s="110">
        <v>0</v>
      </c>
      <c r="AE50" s="110">
        <v>0</v>
      </c>
      <c r="AF50" s="109"/>
      <c r="AG50" s="110">
        <v>-7909</v>
      </c>
      <c r="AH50" s="110">
        <v>-8529</v>
      </c>
      <c r="AI50" s="110">
        <v>-16000</v>
      </c>
      <c r="AJ50" s="110">
        <v>0</v>
      </c>
      <c r="AK50" s="110">
        <v>0</v>
      </c>
      <c r="AL50" s="109"/>
      <c r="AM50" s="109"/>
      <c r="AN50" s="109"/>
      <c r="AO50" s="109"/>
      <c r="AP50" s="95"/>
      <c r="AQ50" s="95"/>
      <c r="AR50" s="95"/>
      <c r="AS50" s="95"/>
      <c r="AT50" s="95"/>
      <c r="AU50" s="95"/>
      <c r="AV50" s="110"/>
      <c r="BZ50" s="110">
        <v>0</v>
      </c>
      <c r="CA50" s="109"/>
      <c r="CB50" s="110">
        <v>-8529</v>
      </c>
      <c r="CC50" s="109"/>
      <c r="CD50" s="110">
        <v>-8529</v>
      </c>
      <c r="CE50" s="110">
        <v>-7909</v>
      </c>
    </row>
    <row r="51" spans="2:83" ht="14.5" customHeight="1" x14ac:dyDescent="0.3">
      <c r="B51" s="116" t="s">
        <v>66</v>
      </c>
      <c r="C51" s="116" t="s">
        <v>89</v>
      </c>
      <c r="D51" s="103"/>
      <c r="E51" s="119">
        <f>SUM(E41:E50)</f>
        <v>22244</v>
      </c>
      <c r="F51" s="119">
        <f>SUM(F41:F50)</f>
        <v>-12384</v>
      </c>
      <c r="G51" s="119">
        <f>AB51-W51</f>
        <v>4831</v>
      </c>
      <c r="H51" s="119">
        <f>AH51-AB51</f>
        <v>-15300.51046</v>
      </c>
      <c r="I51" s="119">
        <f>SUM(I41:I50)</f>
        <v>527176.04670000018</v>
      </c>
      <c r="J51" s="119">
        <f>SUM(J41:J50)</f>
        <v>-9874.0466999999971</v>
      </c>
      <c r="K51" s="119">
        <f>AC51-X51</f>
        <v>-24511.215480000013</v>
      </c>
      <c r="L51" s="119">
        <f>AI51-AC51</f>
        <v>-14944.143269999942</v>
      </c>
      <c r="M51" s="119">
        <f>SUM(M41:M50)</f>
        <v>2244021.5012599998</v>
      </c>
      <c r="N51" s="119">
        <f>SUM(N41:N50)</f>
        <v>-1213.3861000002062</v>
      </c>
      <c r="O51" s="119">
        <f t="shared" si="30"/>
        <v>-27536.420559999067</v>
      </c>
      <c r="P51" s="119">
        <f t="shared" si="31"/>
        <v>-45796.284040000755</v>
      </c>
      <c r="Q51" s="119">
        <f>SUM(Q41:Q50)</f>
        <v>-16200.242640000002</v>
      </c>
      <c r="R51" s="119">
        <f>SUM(R41:R50)</f>
        <v>-2644.7573599999987</v>
      </c>
      <c r="S51" s="119">
        <f t="shared" si="32"/>
        <v>-12459</v>
      </c>
      <c r="T51" s="119">
        <f t="shared" si="7"/>
        <v>-1065</v>
      </c>
      <c r="U51" s="119">
        <f>SUM(U41:U50)</f>
        <v>-4621</v>
      </c>
      <c r="V51" s="103"/>
      <c r="W51" s="119">
        <f>SUM(W41:W50)</f>
        <v>9860</v>
      </c>
      <c r="X51" s="119">
        <f>SUM(X41:X50)</f>
        <v>517302</v>
      </c>
      <c r="Y51" s="119">
        <f>SUM(Y41:Y50)</f>
        <v>2242808.1151599996</v>
      </c>
      <c r="Z51" s="119">
        <f>SUM(Z41:Z50)</f>
        <v>-18845</v>
      </c>
      <c r="AA51" s="103"/>
      <c r="AB51" s="119">
        <f>SUM(AB41:AB50)</f>
        <v>14691</v>
      </c>
      <c r="AC51" s="119">
        <f>SUM(AC41:AC50)</f>
        <v>492790.78451999999</v>
      </c>
      <c r="AD51" s="119">
        <f>SUM(AD41:AD50)</f>
        <v>2215271.6946000005</v>
      </c>
      <c r="AE51" s="119">
        <f>SUM(AE41:AE50)</f>
        <v>-31304</v>
      </c>
      <c r="AF51" s="103"/>
      <c r="AG51" s="119">
        <v>-8031</v>
      </c>
      <c r="AH51" s="119">
        <v>-609.51045999999951</v>
      </c>
      <c r="AI51" s="119">
        <f>SUM(AI41:AI50)</f>
        <v>477846.64125000004</v>
      </c>
      <c r="AJ51" s="119">
        <f>SUM(AJ41:AJ50)</f>
        <v>2169475.4105599998</v>
      </c>
      <c r="AK51" s="119">
        <f>SUM(AK41:AK50)</f>
        <v>-32369</v>
      </c>
      <c r="AL51" s="103"/>
      <c r="AM51" s="103"/>
      <c r="AN51" s="103"/>
      <c r="AO51" s="103"/>
      <c r="AP51" s="95"/>
      <c r="AQ51" s="95"/>
      <c r="AR51" s="95"/>
      <c r="AS51" s="95"/>
      <c r="AT51" s="95"/>
      <c r="AU51" s="95"/>
      <c r="AV51" s="103"/>
      <c r="BZ51" s="119">
        <f>SUM(BZ41:BZ50)</f>
        <v>527176.04670000018</v>
      </c>
      <c r="CA51" s="103"/>
      <c r="CB51" s="119">
        <v>3220.6335400000007</v>
      </c>
      <c r="CC51" s="103"/>
      <c r="CD51" s="119">
        <v>-609.51045999999951</v>
      </c>
      <c r="CE51" s="119">
        <v>-9554</v>
      </c>
    </row>
    <row r="52" spans="2:83" ht="14.5" customHeight="1" x14ac:dyDescent="0.3">
      <c r="B52" s="113" t="s">
        <v>37</v>
      </c>
      <c r="C52" s="113"/>
      <c r="D52" s="114"/>
      <c r="E52" s="114"/>
      <c r="F52" s="114"/>
      <c r="G52" s="114"/>
      <c r="H52" s="115"/>
      <c r="I52" s="114"/>
      <c r="J52" s="114"/>
      <c r="K52" s="114"/>
      <c r="L52" s="115"/>
      <c r="M52" s="114"/>
      <c r="N52" s="114"/>
      <c r="O52" s="114"/>
      <c r="P52" s="115"/>
      <c r="Q52" s="114"/>
      <c r="R52" s="114"/>
      <c r="S52" s="114"/>
      <c r="T52" s="114"/>
      <c r="U52" s="114"/>
      <c r="V52" s="114"/>
      <c r="W52" s="114"/>
      <c r="X52" s="114"/>
      <c r="Y52" s="114"/>
      <c r="Z52" s="114"/>
      <c r="AA52" s="114"/>
      <c r="AB52" s="114"/>
      <c r="AC52" s="114"/>
      <c r="AD52" s="114"/>
      <c r="AE52" s="114"/>
      <c r="AF52" s="114"/>
      <c r="AG52" s="114"/>
      <c r="AH52" s="115"/>
      <c r="AI52" s="114"/>
      <c r="AJ52" s="114"/>
      <c r="AK52" s="114"/>
      <c r="AL52" s="114"/>
      <c r="AM52" s="114"/>
      <c r="AN52" s="114"/>
      <c r="AO52" s="114"/>
      <c r="AP52" s="95"/>
      <c r="AQ52" s="95"/>
      <c r="AR52" s="95"/>
      <c r="AS52" s="95"/>
      <c r="AT52" s="95"/>
      <c r="AU52" s="95"/>
      <c r="AV52" s="115"/>
      <c r="BZ52" s="114"/>
      <c r="CA52" s="114"/>
      <c r="CB52" s="114"/>
      <c r="CC52" s="114"/>
      <c r="CD52" s="115"/>
      <c r="CE52" s="115"/>
    </row>
    <row r="53" spans="2:83" ht="14.5" customHeight="1" thickBot="1" x14ac:dyDescent="0.35">
      <c r="B53" s="116" t="s">
        <v>53</v>
      </c>
      <c r="C53" s="116" t="s">
        <v>90</v>
      </c>
      <c r="D53" s="103"/>
      <c r="E53" s="120">
        <f>E51+E38+E27</f>
        <v>24197</v>
      </c>
      <c r="F53" s="120">
        <f>F51+F38+F27</f>
        <v>-23417</v>
      </c>
      <c r="G53" s="120">
        <f>AB53-W53</f>
        <v>6266</v>
      </c>
      <c r="H53" s="120">
        <f>AH53-AB53</f>
        <v>446.85999999997148</v>
      </c>
      <c r="I53" s="120">
        <f>I51+I38+I27</f>
        <v>495334.00000000017</v>
      </c>
      <c r="J53" s="120">
        <f>J51+J38+J27</f>
        <v>7586.4952599999961</v>
      </c>
      <c r="K53" s="120">
        <f>AC53-X53</f>
        <v>-15276.524140000052</v>
      </c>
      <c r="L53" s="120">
        <f>AI53-AC53</f>
        <v>-108291.39008999983</v>
      </c>
      <c r="M53" s="120">
        <f>M51+M38+M27</f>
        <v>2001089.3760099998</v>
      </c>
      <c r="N53" s="120">
        <f>N51+N38+N27</f>
        <v>-514055.06851000019</v>
      </c>
      <c r="O53" s="120">
        <f>AD53-Y53</f>
        <v>-91329.701290757395</v>
      </c>
      <c r="P53" s="120">
        <f>AJ53-AD53</f>
        <v>-215932.14602185809</v>
      </c>
      <c r="Q53" s="120">
        <f>Q51+Q38+Q27</f>
        <v>-39587.800000000032</v>
      </c>
      <c r="R53" s="120">
        <f>R51+R38+R27</f>
        <v>-106515.19999999995</v>
      </c>
      <c r="S53" s="120">
        <f>AE53-Z53</f>
        <v>-17366</v>
      </c>
      <c r="T53" s="120">
        <f t="shared" si="7"/>
        <v>27301</v>
      </c>
      <c r="U53" s="120">
        <f>U51+U38+U27</f>
        <v>-22050</v>
      </c>
      <c r="V53" s="103"/>
      <c r="W53" s="120">
        <f>W51+W38+W27</f>
        <v>780</v>
      </c>
      <c r="X53" s="120">
        <f>X51+X38+X27</f>
        <v>502920.49526</v>
      </c>
      <c r="Y53" s="120">
        <f>Y51+Y38+Y27</f>
        <v>1487034.3074999994</v>
      </c>
      <c r="Z53" s="120">
        <f>Z51+Z38+Z27</f>
        <v>-146103</v>
      </c>
      <c r="AA53" s="103"/>
      <c r="AB53" s="120">
        <f>AB51+AB38+AB27</f>
        <v>7046</v>
      </c>
      <c r="AC53" s="120">
        <f>AC51+AC38+AC27</f>
        <v>487643.97111999994</v>
      </c>
      <c r="AD53" s="120">
        <f>AD51+AD38+AD27</f>
        <v>1395704.606209242</v>
      </c>
      <c r="AE53" s="120">
        <f>AE51+AE38+AE27</f>
        <v>-163469</v>
      </c>
      <c r="AF53" s="103"/>
      <c r="AG53" s="120">
        <v>-16145</v>
      </c>
      <c r="AH53" s="120">
        <v>7492.8599999999715</v>
      </c>
      <c r="AI53" s="120">
        <f>AI51+AI38+AI27</f>
        <v>379352.58103000012</v>
      </c>
      <c r="AJ53" s="120">
        <f>AJ51+AJ38+AJ27</f>
        <v>1179772.4601873839</v>
      </c>
      <c r="AK53" s="120">
        <f>AK51+AK38+AK27</f>
        <v>-136168</v>
      </c>
      <c r="AL53" s="103"/>
      <c r="AM53" s="103"/>
      <c r="AN53" s="103"/>
      <c r="AO53" s="103"/>
      <c r="AP53" s="95"/>
      <c r="AQ53" s="95"/>
      <c r="AR53" s="95"/>
      <c r="AS53" s="95"/>
      <c r="AT53" s="95"/>
      <c r="AU53" s="95"/>
      <c r="AV53" s="103"/>
      <c r="BZ53" s="120">
        <f>BZ51+BZ38+BZ27</f>
        <v>495334.00000000017</v>
      </c>
      <c r="CA53" s="103"/>
      <c r="CB53" s="120">
        <v>3695.4000000000015</v>
      </c>
      <c r="CC53" s="103"/>
      <c r="CD53" s="120">
        <v>7492.8599999999715</v>
      </c>
      <c r="CE53" s="120">
        <v>-19904</v>
      </c>
    </row>
    <row r="54" spans="2:83" ht="14.5" customHeight="1" x14ac:dyDescent="0.3">
      <c r="B54" s="113" t="s">
        <v>37</v>
      </c>
      <c r="C54" s="113"/>
      <c r="D54" s="114"/>
      <c r="E54" s="114"/>
      <c r="F54" s="114"/>
      <c r="G54" s="114"/>
      <c r="H54" s="115"/>
      <c r="I54" s="114"/>
      <c r="J54" s="114"/>
      <c r="K54" s="114"/>
      <c r="L54" s="115"/>
      <c r="M54" s="114"/>
      <c r="N54" s="114"/>
      <c r="O54" s="114"/>
      <c r="P54" s="115"/>
      <c r="Q54" s="114"/>
      <c r="R54" s="114"/>
      <c r="S54" s="114"/>
      <c r="T54" s="114"/>
      <c r="U54" s="114"/>
      <c r="V54" s="114"/>
      <c r="W54" s="114"/>
      <c r="X54" s="114"/>
      <c r="Y54" s="114"/>
      <c r="Z54" s="114"/>
      <c r="AA54" s="114"/>
      <c r="AB54" s="114"/>
      <c r="AC54" s="114"/>
      <c r="AD54" s="114"/>
      <c r="AE54" s="114"/>
      <c r="AF54" s="114"/>
      <c r="AG54" s="114"/>
      <c r="AH54" s="115"/>
      <c r="AI54" s="114"/>
      <c r="AJ54" s="114"/>
      <c r="AK54" s="114"/>
      <c r="AL54" s="114"/>
      <c r="AM54" s="114"/>
      <c r="AN54" s="114"/>
      <c r="AO54" s="114"/>
      <c r="AP54" s="95"/>
      <c r="AQ54" s="95"/>
      <c r="AR54" s="95"/>
      <c r="AS54" s="95"/>
      <c r="AT54" s="95"/>
      <c r="AU54" s="95"/>
      <c r="AV54" s="115"/>
      <c r="BZ54" s="114"/>
      <c r="CA54" s="114"/>
      <c r="CB54" s="114"/>
      <c r="CC54" s="114"/>
      <c r="CD54" s="115"/>
      <c r="CE54" s="115"/>
    </row>
    <row r="55" spans="2:83" ht="14.5" customHeight="1" x14ac:dyDescent="0.3">
      <c r="B55" s="113" t="s">
        <v>230</v>
      </c>
      <c r="C55" s="113" t="s">
        <v>94</v>
      </c>
      <c r="D55" s="121"/>
      <c r="E55" s="121">
        <v>17781.564689999999</v>
      </c>
      <c r="F55" s="121">
        <f>E56</f>
        <v>41978.398049999996</v>
      </c>
      <c r="G55" s="121">
        <f>F56</f>
        <v>18561.872300000003</v>
      </c>
      <c r="H55" s="121">
        <f>G56</f>
        <v>24828</v>
      </c>
      <c r="I55" s="121">
        <v>25275</v>
      </c>
      <c r="J55" s="121">
        <f>BZ56</f>
        <v>520609</v>
      </c>
      <c r="K55" s="121">
        <f>J56</f>
        <v>528196</v>
      </c>
      <c r="L55" s="121">
        <f>K56</f>
        <v>512918</v>
      </c>
      <c r="M55" s="121">
        <v>404628</v>
      </c>
      <c r="N55" s="121">
        <f t="shared" ref="N55:S55" si="33">M56</f>
        <v>2405717</v>
      </c>
      <c r="O55" s="121">
        <f t="shared" si="33"/>
        <v>1891662</v>
      </c>
      <c r="P55" s="121">
        <f t="shared" si="33"/>
        <v>1800333</v>
      </c>
      <c r="Q55" s="121">
        <f t="shared" si="33"/>
        <v>1584399</v>
      </c>
      <c r="R55" s="121">
        <f t="shared" si="33"/>
        <v>1544811</v>
      </c>
      <c r="S55" s="121">
        <f t="shared" si="33"/>
        <v>1438296</v>
      </c>
      <c r="T55" s="121">
        <f>S56</f>
        <v>1420930</v>
      </c>
      <c r="U55" s="121">
        <f>T56</f>
        <v>1448231</v>
      </c>
      <c r="V55" s="121"/>
      <c r="W55" s="121">
        <v>17781.564689999999</v>
      </c>
      <c r="X55" s="121">
        <v>25275</v>
      </c>
      <c r="Y55" s="121">
        <f>M55</f>
        <v>404628</v>
      </c>
      <c r="Z55" s="121">
        <f>Q55</f>
        <v>1584399</v>
      </c>
      <c r="AA55" s="121"/>
      <c r="AB55" s="121">
        <v>17781.564689999999</v>
      </c>
      <c r="AC55" s="121">
        <v>25275</v>
      </c>
      <c r="AD55" s="121">
        <v>404628</v>
      </c>
      <c r="AE55" s="121">
        <f>P56</f>
        <v>1584399</v>
      </c>
      <c r="AF55" s="121"/>
      <c r="AG55" s="121">
        <v>28526</v>
      </c>
      <c r="AH55" s="121">
        <v>17782</v>
      </c>
      <c r="AI55" s="121">
        <v>25275</v>
      </c>
      <c r="AJ55" s="121">
        <f>AI56</f>
        <v>404628</v>
      </c>
      <c r="AK55" s="121">
        <f>AJ56</f>
        <v>1584399</v>
      </c>
      <c r="AL55" s="121"/>
      <c r="AM55" s="121"/>
      <c r="AN55" s="121"/>
      <c r="AO55" s="121"/>
      <c r="AP55" s="95"/>
      <c r="AQ55" s="95"/>
      <c r="AR55" s="95"/>
      <c r="AS55" s="95"/>
      <c r="AT55" s="95"/>
      <c r="AU55" s="95"/>
      <c r="AV55" s="121"/>
      <c r="BZ55" s="121">
        <v>25275</v>
      </c>
      <c r="CA55" s="121"/>
      <c r="CB55" s="121">
        <v>12381</v>
      </c>
      <c r="CC55" s="121"/>
      <c r="CD55" s="121">
        <v>17782</v>
      </c>
      <c r="CE55" s="121">
        <v>37686</v>
      </c>
    </row>
    <row r="56" spans="2:83" ht="14.5" customHeight="1" x14ac:dyDescent="0.3">
      <c r="B56" s="113" t="s">
        <v>231</v>
      </c>
      <c r="C56" s="113" t="s">
        <v>95</v>
      </c>
      <c r="D56" s="121"/>
      <c r="E56" s="121">
        <v>41978.398049999996</v>
      </c>
      <c r="F56" s="121">
        <f>W56</f>
        <v>18561.872300000003</v>
      </c>
      <c r="G56" s="121">
        <f>AB56</f>
        <v>24828</v>
      </c>
      <c r="H56" s="121">
        <f>AH56</f>
        <v>25275</v>
      </c>
      <c r="I56" s="121">
        <v>520609</v>
      </c>
      <c r="J56" s="121">
        <f>X56</f>
        <v>528196</v>
      </c>
      <c r="K56" s="121">
        <f>AC56</f>
        <v>512918</v>
      </c>
      <c r="L56" s="121">
        <f>AI56</f>
        <v>404628</v>
      </c>
      <c r="M56" s="121">
        <v>2405717</v>
      </c>
      <c r="N56" s="121">
        <f>Y56</f>
        <v>1891662</v>
      </c>
      <c r="O56" s="121">
        <f>AD56</f>
        <v>1800333</v>
      </c>
      <c r="P56" s="121">
        <f>AJ56</f>
        <v>1584399</v>
      </c>
      <c r="Q56" s="121">
        <v>1544811</v>
      </c>
      <c r="R56" s="121">
        <f>Z56</f>
        <v>1438296</v>
      </c>
      <c r="S56" s="121">
        <f>AE56</f>
        <v>1420930</v>
      </c>
      <c r="T56" s="121">
        <f>AK56</f>
        <v>1448231</v>
      </c>
      <c r="U56" s="121">
        <v>1426181</v>
      </c>
      <c r="V56" s="121"/>
      <c r="W56" s="121">
        <v>18561.872300000003</v>
      </c>
      <c r="X56" s="121">
        <v>528196</v>
      </c>
      <c r="Y56" s="121">
        <v>1891662</v>
      </c>
      <c r="Z56" s="121">
        <v>1438296</v>
      </c>
      <c r="AA56" s="121"/>
      <c r="AB56" s="121">
        <v>24828</v>
      </c>
      <c r="AC56" s="121">
        <v>512918</v>
      </c>
      <c r="AD56" s="121">
        <v>1800333</v>
      </c>
      <c r="AE56" s="121">
        <v>1420930</v>
      </c>
      <c r="AF56" s="121"/>
      <c r="AG56" s="121">
        <v>12381</v>
      </c>
      <c r="AH56" s="121">
        <v>25275</v>
      </c>
      <c r="AI56" s="121">
        <v>404628</v>
      </c>
      <c r="AJ56" s="121">
        <v>1584399</v>
      </c>
      <c r="AK56" s="121">
        <v>1448231</v>
      </c>
      <c r="AL56" s="121"/>
      <c r="AM56" s="121"/>
      <c r="AN56" s="121"/>
      <c r="AO56" s="121"/>
      <c r="AP56" s="95"/>
      <c r="AQ56" s="95"/>
      <c r="AR56" s="95"/>
      <c r="AS56" s="95"/>
      <c r="AT56" s="95"/>
      <c r="AU56" s="95"/>
      <c r="AV56" s="121"/>
      <c r="BZ56" s="121">
        <v>520609</v>
      </c>
      <c r="CA56" s="121"/>
      <c r="CB56" s="121">
        <v>16076</v>
      </c>
      <c r="CC56" s="121"/>
      <c r="CD56" s="121">
        <v>25275</v>
      </c>
      <c r="CE56" s="121">
        <v>17782</v>
      </c>
    </row>
    <row r="57" spans="2:83" ht="14.5" customHeight="1" x14ac:dyDescent="0.3">
      <c r="B57" s="113" t="s">
        <v>37</v>
      </c>
      <c r="C57" s="113"/>
      <c r="D57" s="122"/>
      <c r="E57" s="122"/>
      <c r="F57" s="122"/>
      <c r="G57" s="122"/>
      <c r="H57" s="123"/>
      <c r="I57" s="122"/>
      <c r="J57" s="122"/>
      <c r="K57" s="122"/>
      <c r="L57" s="123"/>
      <c r="M57" s="122"/>
      <c r="N57" s="122"/>
      <c r="O57" s="122"/>
      <c r="P57" s="123"/>
      <c r="Q57" s="122"/>
      <c r="R57" s="122"/>
      <c r="S57" s="122"/>
      <c r="T57" s="122"/>
      <c r="U57" s="122"/>
      <c r="V57" s="122"/>
      <c r="W57" s="122"/>
      <c r="X57" s="122"/>
      <c r="Y57" s="122"/>
      <c r="Z57" s="122"/>
      <c r="AA57" s="122"/>
      <c r="AB57" s="122"/>
      <c r="AC57" s="122"/>
      <c r="AD57" s="122"/>
      <c r="AE57" s="122"/>
      <c r="AF57" s="122"/>
      <c r="AG57" s="122"/>
      <c r="AH57" s="123"/>
      <c r="AI57" s="122"/>
      <c r="AJ57" s="122"/>
      <c r="AK57" s="122"/>
      <c r="AL57" s="122"/>
      <c r="AM57" s="122"/>
      <c r="AN57" s="122"/>
      <c r="AO57" s="122"/>
      <c r="AP57" s="95"/>
      <c r="AQ57" s="95"/>
      <c r="AR57" s="95"/>
      <c r="AS57" s="95"/>
      <c r="AT57" s="95"/>
      <c r="AU57" s="95"/>
      <c r="AV57" s="123"/>
      <c r="BZ57" s="122"/>
      <c r="CA57" s="122"/>
      <c r="CB57" s="122"/>
      <c r="CC57" s="122"/>
      <c r="CD57" s="123"/>
      <c r="CE57" s="123"/>
    </row>
    <row r="58" spans="2:83" ht="14.5" customHeight="1" thickBot="1" x14ac:dyDescent="0.35">
      <c r="B58" s="116" t="s">
        <v>53</v>
      </c>
      <c r="C58" s="116" t="s">
        <v>90</v>
      </c>
      <c r="D58" s="103"/>
      <c r="E58" s="120">
        <f t="shared" ref="E58:T58" si="34">E56-E55</f>
        <v>24196.833359999997</v>
      </c>
      <c r="F58" s="120">
        <f t="shared" si="34"/>
        <v>-23416.525749999993</v>
      </c>
      <c r="G58" s="120">
        <f t="shared" si="34"/>
        <v>6266.1276999999973</v>
      </c>
      <c r="H58" s="120">
        <f t="shared" si="34"/>
        <v>447</v>
      </c>
      <c r="I58" s="120">
        <f t="shared" si="34"/>
        <v>495334</v>
      </c>
      <c r="J58" s="120">
        <f t="shared" si="34"/>
        <v>7587</v>
      </c>
      <c r="K58" s="120">
        <f t="shared" si="34"/>
        <v>-15278</v>
      </c>
      <c r="L58" s="120">
        <f t="shared" si="34"/>
        <v>-108290</v>
      </c>
      <c r="M58" s="120">
        <f t="shared" si="34"/>
        <v>2001089</v>
      </c>
      <c r="N58" s="120">
        <f t="shared" si="34"/>
        <v>-514055</v>
      </c>
      <c r="O58" s="120">
        <f t="shared" si="34"/>
        <v>-91329</v>
      </c>
      <c r="P58" s="120">
        <f t="shared" si="34"/>
        <v>-215934</v>
      </c>
      <c r="Q58" s="120">
        <f t="shared" si="34"/>
        <v>-39588</v>
      </c>
      <c r="R58" s="120">
        <f t="shared" si="34"/>
        <v>-106515</v>
      </c>
      <c r="S58" s="120">
        <f t="shared" si="34"/>
        <v>-17366</v>
      </c>
      <c r="T58" s="120">
        <f t="shared" si="34"/>
        <v>27301</v>
      </c>
      <c r="U58" s="120">
        <f>U56-U55</f>
        <v>-22050</v>
      </c>
      <c r="V58" s="103"/>
      <c r="W58" s="120">
        <f>W56-W55</f>
        <v>780.30761000000348</v>
      </c>
      <c r="X58" s="120">
        <f>X56-X55</f>
        <v>502921</v>
      </c>
      <c r="Y58" s="120">
        <f>Y56-Y55</f>
        <v>1487034</v>
      </c>
      <c r="Z58" s="120">
        <f>Z56-Z55</f>
        <v>-146103</v>
      </c>
      <c r="AA58" s="103"/>
      <c r="AB58" s="120">
        <f>AB56-AB55</f>
        <v>7046.4353100000008</v>
      </c>
      <c r="AC58" s="120">
        <f>AC56-AC55</f>
        <v>487643</v>
      </c>
      <c r="AD58" s="120">
        <f>AD56-AD55</f>
        <v>1395705</v>
      </c>
      <c r="AE58" s="120">
        <f>AE56-AE55</f>
        <v>-163469</v>
      </c>
      <c r="AF58" s="103"/>
      <c r="AG58" s="120">
        <v>-16145</v>
      </c>
      <c r="AH58" s="120">
        <v>7493</v>
      </c>
      <c r="AI58" s="120">
        <f>AI56-AI55</f>
        <v>379353</v>
      </c>
      <c r="AJ58" s="120">
        <f>AJ56-AJ55</f>
        <v>1179771</v>
      </c>
      <c r="AK58" s="120">
        <f>AK56-AK55</f>
        <v>-136168</v>
      </c>
      <c r="AL58" s="103"/>
      <c r="AM58" s="103"/>
      <c r="AN58" s="103"/>
      <c r="AO58" s="103"/>
      <c r="AP58" s="95"/>
      <c r="AQ58" s="95"/>
      <c r="AR58" s="95"/>
      <c r="AS58" s="95"/>
      <c r="AT58" s="95"/>
      <c r="AU58" s="95"/>
      <c r="AV58" s="103"/>
      <c r="BZ58" s="120">
        <f>BZ56-BZ55</f>
        <v>495334</v>
      </c>
      <c r="CA58" s="103"/>
      <c r="CB58" s="120">
        <v>3695</v>
      </c>
      <c r="CC58" s="103"/>
      <c r="CD58" s="120">
        <v>7493</v>
      </c>
      <c r="CE58" s="120">
        <v>-19904</v>
      </c>
    </row>
    <row r="59" spans="2:83" x14ac:dyDescent="0.3">
      <c r="B59" s="113"/>
      <c r="C59" s="113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95"/>
      <c r="AQ59" s="95"/>
      <c r="AR59" s="95"/>
      <c r="AS59" s="95"/>
      <c r="AT59" s="95"/>
      <c r="AU59" s="95"/>
      <c r="AV59" s="107"/>
      <c r="BZ59" s="107"/>
      <c r="CA59" s="107"/>
      <c r="CB59" s="107"/>
      <c r="CC59" s="107"/>
      <c r="CD59" s="107"/>
      <c r="CE59" s="107"/>
    </row>
    <row r="60" spans="2:83" x14ac:dyDescent="0.3">
      <c r="B60" s="113"/>
      <c r="C60" s="113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95"/>
      <c r="AQ60" s="95"/>
      <c r="AR60" s="95"/>
      <c r="AS60" s="95"/>
      <c r="AT60" s="95"/>
      <c r="AU60" s="95"/>
      <c r="AV60" s="107"/>
      <c r="BZ60" s="107"/>
      <c r="CA60" s="107"/>
      <c r="CB60" s="107"/>
      <c r="CC60" s="107"/>
      <c r="CD60" s="107"/>
      <c r="CE60" s="107"/>
    </row>
    <row r="61" spans="2:83" x14ac:dyDescent="0.3">
      <c r="B61" s="113"/>
      <c r="C61" s="113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95"/>
      <c r="AQ61" s="95"/>
      <c r="AR61" s="95"/>
      <c r="AS61" s="95"/>
      <c r="AT61" s="95"/>
      <c r="AU61" s="95"/>
      <c r="AV61" s="107"/>
      <c r="BZ61" s="107"/>
      <c r="CA61" s="107"/>
      <c r="CB61" s="107"/>
      <c r="CC61" s="107"/>
      <c r="CD61" s="107"/>
      <c r="CE61" s="107"/>
    </row>
    <row r="62" spans="2:83" x14ac:dyDescent="0.3">
      <c r="B62" s="113"/>
      <c r="C62" s="113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95"/>
      <c r="AQ62" s="95"/>
      <c r="AR62" s="95"/>
      <c r="AS62" s="95"/>
      <c r="AT62" s="95"/>
      <c r="AU62" s="95"/>
      <c r="AV62" s="107"/>
      <c r="BZ62" s="107"/>
      <c r="CA62" s="107"/>
      <c r="CB62" s="107"/>
      <c r="CC62" s="107"/>
      <c r="CD62" s="107"/>
      <c r="CE62" s="107"/>
    </row>
    <row r="63" spans="2:83" x14ac:dyDescent="0.3">
      <c r="B63" s="113"/>
      <c r="C63" s="113"/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95"/>
      <c r="AQ63" s="95"/>
      <c r="AR63" s="95"/>
      <c r="AS63" s="95"/>
      <c r="AT63" s="95"/>
      <c r="AU63" s="95"/>
      <c r="AV63" s="107"/>
      <c r="BZ63" s="107"/>
      <c r="CA63" s="107"/>
      <c r="CB63" s="107"/>
      <c r="CC63" s="107"/>
      <c r="CD63" s="107"/>
      <c r="CE63" s="107"/>
    </row>
    <row r="64" spans="2:83" x14ac:dyDescent="0.3">
      <c r="B64" s="113"/>
      <c r="C64" s="113"/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95"/>
      <c r="AQ64" s="95"/>
      <c r="AR64" s="95"/>
      <c r="AS64" s="95"/>
      <c r="AT64" s="95"/>
      <c r="AU64" s="95"/>
      <c r="AV64" s="107"/>
      <c r="BZ64" s="107"/>
      <c r="CA64" s="107"/>
      <c r="CB64" s="107"/>
      <c r="CC64" s="107"/>
      <c r="CD64" s="107"/>
      <c r="CE64" s="107"/>
    </row>
    <row r="65" spans="2:83" x14ac:dyDescent="0.3">
      <c r="B65" s="113"/>
      <c r="C65" s="113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95"/>
      <c r="AQ65" s="95"/>
      <c r="AR65" s="95"/>
      <c r="AS65" s="95"/>
      <c r="AT65" s="95"/>
      <c r="AU65" s="95"/>
      <c r="AV65" s="107"/>
      <c r="BZ65" s="107"/>
      <c r="CA65" s="107"/>
      <c r="CB65" s="107"/>
      <c r="CC65" s="107"/>
      <c r="CD65" s="107"/>
      <c r="CE65" s="107"/>
    </row>
    <row r="66" spans="2:83" x14ac:dyDescent="0.3">
      <c r="B66" s="113"/>
      <c r="C66" s="113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95"/>
      <c r="AQ66" s="95"/>
      <c r="AR66" s="95"/>
      <c r="AS66" s="95"/>
      <c r="AT66" s="95"/>
      <c r="AU66" s="95"/>
      <c r="AV66" s="107"/>
      <c r="BZ66" s="107"/>
      <c r="CA66" s="107"/>
      <c r="CB66" s="107"/>
      <c r="CC66" s="107"/>
      <c r="CD66" s="107"/>
      <c r="CE66" s="107"/>
    </row>
    <row r="67" spans="2:83" x14ac:dyDescent="0.3">
      <c r="B67" s="113"/>
      <c r="C67" s="113"/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95"/>
      <c r="AQ67" s="95"/>
      <c r="AR67" s="95"/>
      <c r="AS67" s="95"/>
      <c r="AT67" s="95"/>
      <c r="AU67" s="95"/>
      <c r="AV67" s="107"/>
      <c r="BZ67" s="107"/>
      <c r="CA67" s="107"/>
      <c r="CB67" s="107"/>
      <c r="CC67" s="107"/>
      <c r="CD67" s="107"/>
      <c r="CE67" s="107"/>
    </row>
    <row r="68" spans="2:83" x14ac:dyDescent="0.3">
      <c r="B68" s="113"/>
      <c r="C68" s="113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95"/>
      <c r="AQ68" s="95"/>
      <c r="AR68" s="95"/>
      <c r="AS68" s="95"/>
      <c r="AT68" s="95"/>
      <c r="AU68" s="95"/>
      <c r="AV68" s="107"/>
      <c r="BZ68" s="107"/>
      <c r="CA68" s="107"/>
      <c r="CB68" s="107"/>
      <c r="CC68" s="107"/>
      <c r="CD68" s="107"/>
      <c r="CE68" s="107"/>
    </row>
    <row r="69" spans="2:83" x14ac:dyDescent="0.3">
      <c r="B69" s="113"/>
      <c r="C69" s="113"/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95"/>
      <c r="AQ69" s="95"/>
      <c r="AR69" s="95"/>
      <c r="AS69" s="95"/>
      <c r="AT69" s="95"/>
      <c r="AU69" s="95"/>
      <c r="AV69" s="107"/>
      <c r="BZ69" s="107"/>
      <c r="CA69" s="107"/>
      <c r="CB69" s="107"/>
      <c r="CC69" s="107"/>
      <c r="CD69" s="107"/>
      <c r="CE69" s="107"/>
    </row>
    <row r="70" spans="2:83" x14ac:dyDescent="0.3">
      <c r="B70" s="113"/>
      <c r="C70" s="113"/>
      <c r="D70" s="107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95"/>
      <c r="AQ70" s="95"/>
      <c r="AR70" s="95"/>
      <c r="AS70" s="95"/>
      <c r="AT70" s="95"/>
      <c r="AU70" s="95"/>
      <c r="AV70" s="107"/>
      <c r="BZ70" s="107"/>
      <c r="CA70" s="107"/>
      <c r="CB70" s="107"/>
      <c r="CC70" s="107"/>
      <c r="CD70" s="107"/>
      <c r="CE70" s="107"/>
    </row>
    <row r="72" spans="2:83" x14ac:dyDescent="0.3">
      <c r="D72" s="124"/>
      <c r="E72" s="124"/>
      <c r="F72" s="124"/>
      <c r="G72" s="124"/>
      <c r="H72" s="124"/>
      <c r="I72" s="124"/>
      <c r="J72" s="124"/>
      <c r="K72" s="124"/>
      <c r="L72" s="124"/>
      <c r="M72" s="124"/>
      <c r="N72" s="124"/>
      <c r="O72" s="124"/>
      <c r="P72" s="124"/>
      <c r="Q72" s="124"/>
      <c r="R72" s="124"/>
      <c r="S72" s="124"/>
      <c r="T72" s="124"/>
      <c r="U72" s="124"/>
      <c r="V72" s="124"/>
      <c r="W72" s="124"/>
      <c r="X72" s="124"/>
      <c r="Y72" s="124"/>
      <c r="Z72" s="124"/>
      <c r="AA72" s="124"/>
      <c r="AB72" s="124"/>
      <c r="AC72" s="124"/>
      <c r="AD72" s="124"/>
      <c r="AE72" s="124"/>
      <c r="AF72" s="124"/>
      <c r="AG72" s="124"/>
      <c r="AH72" s="124"/>
      <c r="AI72" s="124"/>
      <c r="AJ72" s="124"/>
      <c r="AK72" s="124"/>
      <c r="AL72" s="124"/>
      <c r="AM72" s="124"/>
      <c r="AN72" s="124"/>
      <c r="AO72" s="124"/>
      <c r="AP72" s="95"/>
      <c r="AQ72" s="95"/>
      <c r="AR72" s="95"/>
      <c r="AS72" s="95"/>
      <c r="AT72" s="95"/>
      <c r="AU72" s="95"/>
      <c r="AV72" s="124"/>
      <c r="BZ72" s="124"/>
      <c r="CA72" s="124"/>
      <c r="CB72" s="124"/>
      <c r="CC72" s="124"/>
      <c r="CD72" s="124"/>
      <c r="CE72" s="124"/>
    </row>
    <row r="73" spans="2:83" x14ac:dyDescent="0.3">
      <c r="D73" s="124"/>
      <c r="E73" s="124"/>
      <c r="F73" s="124"/>
      <c r="G73" s="124"/>
      <c r="H73" s="124"/>
      <c r="I73" s="124"/>
      <c r="J73" s="124"/>
      <c r="K73" s="124"/>
      <c r="L73" s="124"/>
      <c r="M73" s="124"/>
      <c r="N73" s="124"/>
      <c r="O73" s="124"/>
      <c r="P73" s="124"/>
      <c r="Q73" s="124"/>
      <c r="R73" s="124"/>
      <c r="S73" s="124"/>
      <c r="T73" s="124"/>
      <c r="U73" s="124"/>
      <c r="V73" s="124"/>
      <c r="W73" s="124"/>
      <c r="X73" s="124"/>
      <c r="Y73" s="124"/>
      <c r="Z73" s="124"/>
      <c r="AA73" s="124"/>
      <c r="AB73" s="124"/>
      <c r="AC73" s="124"/>
      <c r="AD73" s="124"/>
      <c r="AE73" s="124"/>
      <c r="AF73" s="124"/>
      <c r="AG73" s="124"/>
      <c r="AH73" s="124"/>
      <c r="AI73" s="124"/>
      <c r="AJ73" s="124"/>
      <c r="AK73" s="124"/>
      <c r="AL73" s="124"/>
      <c r="AM73" s="124"/>
      <c r="AN73" s="124"/>
      <c r="AO73" s="124"/>
      <c r="AP73" s="95"/>
      <c r="AQ73" s="95"/>
      <c r="AR73" s="95"/>
      <c r="AS73" s="95"/>
      <c r="AT73" s="95"/>
      <c r="AU73" s="95"/>
      <c r="AV73" s="124"/>
      <c r="BZ73" s="124"/>
      <c r="CA73" s="124"/>
      <c r="CB73" s="124"/>
      <c r="CC73" s="124"/>
      <c r="CD73" s="124"/>
      <c r="CE73" s="124"/>
    </row>
    <row r="74" spans="2:83" x14ac:dyDescent="0.3">
      <c r="D74" s="124"/>
      <c r="E74" s="124"/>
      <c r="F74" s="124"/>
      <c r="G74" s="124"/>
      <c r="H74" s="124"/>
      <c r="I74" s="124"/>
      <c r="J74" s="124"/>
      <c r="K74" s="124"/>
      <c r="L74" s="124"/>
      <c r="M74" s="124"/>
      <c r="N74" s="124"/>
      <c r="O74" s="124"/>
      <c r="P74" s="124"/>
      <c r="Q74" s="124"/>
      <c r="R74" s="124"/>
      <c r="S74" s="124"/>
      <c r="T74" s="124"/>
      <c r="U74" s="124"/>
      <c r="V74" s="124"/>
      <c r="W74" s="124"/>
      <c r="X74" s="124"/>
      <c r="Y74" s="124"/>
      <c r="Z74" s="124"/>
      <c r="AA74" s="124"/>
      <c r="AB74" s="124"/>
      <c r="AC74" s="124"/>
      <c r="AD74" s="124"/>
      <c r="AE74" s="124"/>
      <c r="AF74" s="124"/>
      <c r="AG74" s="124"/>
      <c r="AH74" s="124"/>
      <c r="AI74" s="124"/>
      <c r="AJ74" s="124"/>
      <c r="AK74" s="124"/>
      <c r="AL74" s="124"/>
      <c r="AM74" s="124"/>
      <c r="AN74" s="124"/>
      <c r="AO74" s="124"/>
      <c r="AP74" s="95"/>
      <c r="AQ74" s="95"/>
      <c r="AR74" s="95"/>
      <c r="AS74" s="95"/>
      <c r="AT74" s="95"/>
      <c r="AU74" s="95"/>
      <c r="AV74" s="124"/>
      <c r="BZ74" s="124"/>
      <c r="CA74" s="124"/>
      <c r="CB74" s="124"/>
      <c r="CC74" s="124"/>
      <c r="CD74" s="124"/>
      <c r="CE74" s="124"/>
    </row>
    <row r="75" spans="2:83" x14ac:dyDescent="0.3">
      <c r="D75" s="124"/>
      <c r="E75" s="124"/>
      <c r="F75" s="124"/>
      <c r="G75" s="124"/>
      <c r="H75" s="124"/>
      <c r="I75" s="124"/>
      <c r="J75" s="124"/>
      <c r="K75" s="124"/>
      <c r="L75" s="124"/>
      <c r="M75" s="124"/>
      <c r="N75" s="124"/>
      <c r="O75" s="124"/>
      <c r="P75" s="124"/>
      <c r="Q75" s="124"/>
      <c r="R75" s="124"/>
      <c r="S75" s="124"/>
      <c r="T75" s="124"/>
      <c r="U75" s="124"/>
      <c r="V75" s="124"/>
      <c r="W75" s="124"/>
      <c r="X75" s="124"/>
      <c r="Y75" s="124"/>
      <c r="Z75" s="124"/>
      <c r="AA75" s="124"/>
      <c r="AB75" s="124"/>
      <c r="AC75" s="124"/>
      <c r="AD75" s="124"/>
      <c r="AE75" s="124"/>
      <c r="AF75" s="124"/>
      <c r="AG75" s="124"/>
      <c r="AH75" s="124"/>
      <c r="AI75" s="124"/>
      <c r="AJ75" s="124"/>
      <c r="AK75" s="124"/>
      <c r="AL75" s="124"/>
      <c r="AM75" s="124"/>
      <c r="AN75" s="124"/>
      <c r="AO75" s="124"/>
      <c r="AP75" s="95"/>
      <c r="AQ75" s="95"/>
      <c r="AR75" s="95"/>
      <c r="AS75" s="95"/>
      <c r="AT75" s="95"/>
      <c r="AU75" s="95"/>
      <c r="AV75" s="124"/>
      <c r="BZ75" s="124"/>
      <c r="CA75" s="124"/>
      <c r="CB75" s="124"/>
      <c r="CC75" s="124"/>
      <c r="CD75" s="124"/>
      <c r="CE75" s="124"/>
    </row>
    <row r="76" spans="2:83" x14ac:dyDescent="0.3">
      <c r="D76" s="124"/>
      <c r="E76" s="124"/>
      <c r="F76" s="124"/>
      <c r="G76" s="124"/>
      <c r="H76" s="124"/>
      <c r="I76" s="124"/>
      <c r="J76" s="124"/>
      <c r="K76" s="124"/>
      <c r="L76" s="124"/>
      <c r="M76" s="124"/>
      <c r="N76" s="124"/>
      <c r="O76" s="124"/>
      <c r="P76" s="124"/>
      <c r="Q76" s="124"/>
      <c r="R76" s="124"/>
      <c r="S76" s="124"/>
      <c r="T76" s="124"/>
      <c r="U76" s="124"/>
      <c r="V76" s="124"/>
      <c r="W76" s="124"/>
      <c r="X76" s="124"/>
      <c r="Y76" s="124"/>
      <c r="Z76" s="124"/>
      <c r="AA76" s="124"/>
      <c r="AB76" s="124"/>
      <c r="AC76" s="124"/>
      <c r="AD76" s="124"/>
      <c r="AE76" s="124"/>
      <c r="AF76" s="124"/>
      <c r="AG76" s="124"/>
      <c r="AH76" s="124"/>
      <c r="AI76" s="124"/>
      <c r="AJ76" s="124"/>
      <c r="AK76" s="124"/>
      <c r="AL76" s="124"/>
      <c r="AM76" s="124"/>
      <c r="AN76" s="124"/>
      <c r="AO76" s="124"/>
      <c r="AP76" s="95"/>
      <c r="AQ76" s="95"/>
      <c r="AR76" s="95"/>
      <c r="AS76" s="95"/>
      <c r="AT76" s="95"/>
      <c r="AU76" s="95"/>
      <c r="AV76" s="124"/>
      <c r="BZ76" s="124"/>
      <c r="CA76" s="124"/>
      <c r="CB76" s="124"/>
      <c r="CC76" s="124"/>
      <c r="CD76" s="124"/>
      <c r="CE76" s="124"/>
    </row>
    <row r="77" spans="2:83" x14ac:dyDescent="0.3">
      <c r="AP77" s="95"/>
      <c r="AQ77" s="95"/>
      <c r="AR77" s="95"/>
      <c r="AS77" s="95"/>
      <c r="AT77" s="95"/>
      <c r="AU77" s="95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F4B5B6-6FB1-4D8F-A95A-51C353076703}">
  <dimension ref="B2:P8"/>
  <sheetViews>
    <sheetView showGridLines="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P9" sqref="P9"/>
    </sheetView>
  </sheetViews>
  <sheetFormatPr defaultRowHeight="14.5" outlineLevelCol="1" x14ac:dyDescent="0.35"/>
  <cols>
    <col min="2" max="2" width="55.7265625" customWidth="1"/>
    <col min="3" max="3" width="35.90625" hidden="1" customWidth="1" outlineLevel="1"/>
    <col min="4" max="4" width="11.7265625" customWidth="1" collapsed="1"/>
    <col min="5" max="16" width="11.7265625" customWidth="1"/>
  </cols>
  <sheetData>
    <row r="2" spans="2:16" ht="29.25" customHeight="1" x14ac:dyDescent="0.35">
      <c r="B2" s="88" t="s">
        <v>202</v>
      </c>
      <c r="C2" s="68"/>
      <c r="D2" s="89" t="s">
        <v>97</v>
      </c>
      <c r="E2" s="89" t="s">
        <v>166</v>
      </c>
      <c r="F2" s="89" t="s">
        <v>167</v>
      </c>
      <c r="G2" s="89" t="s">
        <v>172</v>
      </c>
      <c r="H2" s="89" t="s">
        <v>173</v>
      </c>
      <c r="I2" s="89" t="s">
        <v>184</v>
      </c>
      <c r="J2" s="89" t="s">
        <v>187</v>
      </c>
      <c r="K2" s="89" t="s">
        <v>190</v>
      </c>
      <c r="L2" s="89" t="s">
        <v>195</v>
      </c>
      <c r="M2" s="89" t="s">
        <v>196</v>
      </c>
      <c r="N2" s="89" t="s">
        <v>197</v>
      </c>
      <c r="O2" s="89" t="s">
        <v>201</v>
      </c>
      <c r="P2" s="89" t="s">
        <v>232</v>
      </c>
    </row>
    <row r="3" spans="2:16" ht="19.5" customHeight="1" x14ac:dyDescent="0.35">
      <c r="B3" s="80" t="s">
        <v>192</v>
      </c>
      <c r="C3" s="80" t="s">
        <v>180</v>
      </c>
      <c r="D3" s="81">
        <v>1203.5999999999999</v>
      </c>
      <c r="E3" s="81">
        <v>1656.4</v>
      </c>
      <c r="F3" s="81">
        <v>1873.5</v>
      </c>
      <c r="G3" s="81">
        <v>2052.9382814700002</v>
      </c>
      <c r="H3" s="81">
        <v>2100.1639852000003</v>
      </c>
      <c r="I3" s="81">
        <v>2340.5192472600002</v>
      </c>
      <c r="J3" s="81">
        <v>2428.66063583</v>
      </c>
      <c r="K3" s="81">
        <v>2589.0030699999998</v>
      </c>
      <c r="L3" s="81">
        <v>2453.4729970000003</v>
      </c>
      <c r="M3" s="81">
        <v>2571.1422910000001</v>
      </c>
      <c r="N3" s="81">
        <v>2687.9062519999998</v>
      </c>
      <c r="O3" s="81">
        <v>2962.9291091099981</v>
      </c>
      <c r="P3" s="81">
        <v>2785.7484181099994</v>
      </c>
    </row>
    <row r="4" spans="2:16" ht="19.5" customHeight="1" x14ac:dyDescent="0.35">
      <c r="B4" s="69" t="s">
        <v>168</v>
      </c>
      <c r="C4" s="69" t="s">
        <v>170</v>
      </c>
      <c r="D4" s="70">
        <v>245.9</v>
      </c>
      <c r="E4" s="70">
        <v>377.8</v>
      </c>
      <c r="F4" s="70">
        <v>518</v>
      </c>
      <c r="G4" s="70">
        <v>582.02557000000002</v>
      </c>
      <c r="H4" s="70">
        <v>565.32670599999994</v>
      </c>
      <c r="I4" s="70">
        <v>712.44202399999995</v>
      </c>
      <c r="J4" s="70">
        <v>747.330062</v>
      </c>
      <c r="K4" s="70">
        <v>926.80374600000005</v>
      </c>
      <c r="L4" s="70">
        <v>1000.268761</v>
      </c>
      <c r="M4" s="70">
        <v>1145.30925</v>
      </c>
      <c r="N4" s="70">
        <v>1273.31710677</v>
      </c>
      <c r="O4" s="70">
        <v>1514.17420014</v>
      </c>
      <c r="P4" s="70">
        <v>1490.66461942</v>
      </c>
    </row>
    <row r="5" spans="2:16" ht="19.5" customHeight="1" x14ac:dyDescent="0.35">
      <c r="B5" s="80" t="s">
        <v>169</v>
      </c>
      <c r="C5" s="80" t="s">
        <v>171</v>
      </c>
      <c r="D5" s="81">
        <v>365.5</v>
      </c>
      <c r="E5" s="81">
        <v>369.3</v>
      </c>
      <c r="F5" s="81">
        <v>372.7</v>
      </c>
      <c r="G5" s="81">
        <v>393.98500000000001</v>
      </c>
      <c r="H5" s="81">
        <v>394.82799999999997</v>
      </c>
      <c r="I5" s="81">
        <v>402.07400000000001</v>
      </c>
      <c r="J5" s="81">
        <v>402.86500000000001</v>
      </c>
      <c r="K5" s="81">
        <v>398.76400000000001</v>
      </c>
      <c r="L5" s="81">
        <v>397.58600000000001</v>
      </c>
      <c r="M5" s="81">
        <v>398.31200000000001</v>
      </c>
      <c r="N5" s="81">
        <v>397.74700000000001</v>
      </c>
      <c r="O5" s="81">
        <v>398.18004677060128</v>
      </c>
      <c r="P5" s="81">
        <v>398.57061676646703</v>
      </c>
    </row>
    <row r="6" spans="2:16" ht="19.5" customHeight="1" x14ac:dyDescent="0.35">
      <c r="B6" s="69" t="s">
        <v>233</v>
      </c>
      <c r="C6" s="69" t="s">
        <v>235</v>
      </c>
      <c r="D6" s="70"/>
      <c r="E6" s="70"/>
      <c r="F6" s="70"/>
      <c r="G6" s="70">
        <v>13.388999999999999</v>
      </c>
      <c r="H6" s="70">
        <v>13.532</v>
      </c>
      <c r="I6" s="70">
        <v>16.699000000000002</v>
      </c>
      <c r="J6" s="70">
        <v>19.248000000000001</v>
      </c>
      <c r="K6" s="70">
        <v>21.419</v>
      </c>
      <c r="L6" s="70">
        <v>21.543389999999999</v>
      </c>
      <c r="M6" s="70">
        <v>25.238</v>
      </c>
      <c r="N6" s="70">
        <v>26.632000000000001</v>
      </c>
      <c r="O6" s="70">
        <v>28.692</v>
      </c>
      <c r="P6" s="70">
        <v>28.663</v>
      </c>
    </row>
    <row r="7" spans="2:16" ht="19.5" customHeight="1" x14ac:dyDescent="0.35">
      <c r="B7" s="80" t="s">
        <v>193</v>
      </c>
      <c r="C7" s="80" t="s">
        <v>194</v>
      </c>
      <c r="D7" s="82">
        <v>49658</v>
      </c>
      <c r="E7" s="82">
        <v>58158</v>
      </c>
      <c r="F7" s="82">
        <v>70863</v>
      </c>
      <c r="G7" s="82">
        <v>80423</v>
      </c>
      <c r="H7" s="82">
        <v>93894</v>
      </c>
      <c r="I7" s="82">
        <v>102896</v>
      </c>
      <c r="J7" s="82">
        <v>114063</v>
      </c>
      <c r="K7" s="82">
        <v>123164</v>
      </c>
      <c r="L7" s="82">
        <v>134664.92880449706</v>
      </c>
      <c r="M7" s="82">
        <v>143390</v>
      </c>
      <c r="N7" s="82">
        <v>151001</v>
      </c>
      <c r="O7" s="82">
        <v>162043</v>
      </c>
      <c r="P7" s="82">
        <v>171501</v>
      </c>
    </row>
    <row r="8" spans="2:16" ht="19.5" customHeight="1" x14ac:dyDescent="0.35">
      <c r="B8" s="69" t="s">
        <v>234</v>
      </c>
      <c r="C8" s="69" t="s">
        <v>236</v>
      </c>
      <c r="D8" s="70">
        <v>652.69100000000003</v>
      </c>
      <c r="E8" s="70">
        <v>1465.614</v>
      </c>
      <c r="F8" s="70">
        <v>2429.6880000000001</v>
      </c>
      <c r="G8" s="70">
        <v>2985.4430000000002</v>
      </c>
      <c r="H8" s="70">
        <v>3261.57</v>
      </c>
      <c r="I8" s="70">
        <v>4425.3119999999999</v>
      </c>
      <c r="J8" s="70">
        <v>4816.9340000000002</v>
      </c>
      <c r="K8" s="70">
        <v>5352.6890000000003</v>
      </c>
      <c r="L8" s="70">
        <v>4800.4089999999997</v>
      </c>
      <c r="M8" s="70">
        <f>5063414/1000</f>
        <v>5063.4139999999998</v>
      </c>
      <c r="N8" s="70">
        <v>5235.82</v>
      </c>
      <c r="O8" s="70">
        <v>5765.3180000000002</v>
      </c>
      <c r="P8" s="70">
        <v>5075.9880000000003</v>
      </c>
    </row>
  </sheetData>
  <pageMargins left="0.511811024" right="0.511811024" top="0.78740157499999996" bottom="0.78740157499999996" header="0.31496062000000002" footer="0.31496062000000002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DRE</vt:lpstr>
      <vt:lpstr>DRE BeOnline SaaS</vt:lpstr>
      <vt:lpstr>DRE Commerce</vt:lpstr>
      <vt:lpstr>Breakdown Receita de Commerce</vt:lpstr>
      <vt:lpstr>BP</vt:lpstr>
      <vt:lpstr>Fluxo de Caixa</vt:lpstr>
      <vt:lpstr>Dados Operacionais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Henrique Filho</dc:creator>
  <cp:lastModifiedBy>Henrique Marquezi</cp:lastModifiedBy>
  <dcterms:created xsi:type="dcterms:W3CDTF">2020-02-18T16:42:35Z</dcterms:created>
  <dcterms:modified xsi:type="dcterms:W3CDTF">2023-05-11T11:55:03Z</dcterms:modified>
</cp:coreProperties>
</file>