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Site/Atual/Arquivos Atualizar Excel/"/>
    </mc:Choice>
  </mc:AlternateContent>
  <xr:revisionPtr revIDLastSave="48" documentId="8_{9989BFFD-D16D-455C-B1E4-C99865C27E60}" xr6:coauthVersionLast="47" xr6:coauthVersionMax="47" xr10:uidLastSave="{127AF09D-5025-4365-8B09-DEB01D7D33D0}"/>
  <bookViews>
    <workbookView xWindow="-110" yWindow="-110" windowWidth="19420" windowHeight="10300" xr2:uid="{00000000-000D-0000-FFFF-FFFF00000000}"/>
  </bookViews>
  <sheets>
    <sheet name="PlantedArea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2" l="1"/>
  <c r="P16" i="2"/>
  <c r="Q3" i="2"/>
  <c r="Q9" i="2" s="1"/>
  <c r="P3" i="2"/>
  <c r="P9" i="2" s="1"/>
  <c r="O16" i="2" l="1"/>
  <c r="O9" i="2"/>
  <c r="O3" i="2"/>
  <c r="N14" i="2"/>
  <c r="N13" i="2"/>
  <c r="N12" i="2"/>
  <c r="N16" i="2" s="1"/>
  <c r="N9" i="2"/>
</calcChain>
</file>

<file path=xl/sharedStrings.xml><?xml version="1.0" encoding="utf-8"?>
<sst xmlns="http://schemas.openxmlformats.org/spreadsheetml/2006/main" count="40" uniqueCount="32">
  <si>
    <t>SLC Agrícola</t>
  </si>
  <si>
    <t>Planted Area</t>
  </si>
  <si>
    <t>2008/09</t>
  </si>
  <si>
    <t>2009/10</t>
  </si>
  <si>
    <t>2010/11</t>
  </si>
  <si>
    <t>2011/12</t>
  </si>
  <si>
    <t>2012/13</t>
  </si>
  <si>
    <t>2013/2014</t>
  </si>
  <si>
    <t>2014/2015</t>
  </si>
  <si>
    <t>2015/2016</t>
  </si>
  <si>
    <t>2016/17</t>
  </si>
  <si>
    <t>2017/18</t>
  </si>
  <si>
    <t>2018/19</t>
  </si>
  <si>
    <t>2019/20</t>
  </si>
  <si>
    <t>2020/21</t>
  </si>
  <si>
    <t xml:space="preserve">Cotton (ha) </t>
  </si>
  <si>
    <t xml:space="preserve">Cotton 1st Harvest (ha) </t>
  </si>
  <si>
    <t xml:space="preserve">Cotton 2nd Harvest (ha) </t>
  </si>
  <si>
    <t xml:space="preserve">Soy (ha) </t>
  </si>
  <si>
    <t xml:space="preserve">Corn 2nd Harvest (ha) </t>
  </si>
  <si>
    <t xml:space="preserve">Others (ha) </t>
  </si>
  <si>
    <t xml:space="preserve">Total (ha) </t>
  </si>
  <si>
    <t xml:space="preserve">Own Area (ha) </t>
  </si>
  <si>
    <t xml:space="preserve">Leased Area (ha) </t>
  </si>
  <si>
    <t xml:space="preserve">Joint Ventures Area (ha) </t>
  </si>
  <si>
    <t>-</t>
  </si>
  <si>
    <t xml:space="preserve">LandCo Area (ha) </t>
  </si>
  <si>
    <t xml:space="preserve">Area 2nd Harvest (ha) </t>
  </si>
  <si>
    <t>2021/22</t>
  </si>
  <si>
    <t>2023/24
Budget</t>
  </si>
  <si>
    <t>2022/2023</t>
  </si>
  <si>
    <t>Updated on 4Q23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</si>
</sst>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523D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15" fillId="0" borderId="0" xfId="0" applyFont="1"/>
    <xf numFmtId="0" fontId="2" fillId="31" borderId="0" xfId="0" applyFont="1" applyFill="1" applyAlignment="1">
      <alignment horizontal="right"/>
    </xf>
    <xf numFmtId="0" fontId="0" fillId="32" borderId="0" xfId="0" applyFill="1"/>
    <xf numFmtId="3" fontId="15" fillId="0" borderId="0" xfId="0" applyNumberFormat="1" applyFont="1"/>
    <xf numFmtId="3" fontId="0" fillId="0" borderId="0" xfId="0" applyNumberFormat="1"/>
    <xf numFmtId="3" fontId="5" fillId="31" borderId="0" xfId="0" applyNumberFormat="1" applyFont="1" applyFill="1" applyAlignment="1">
      <alignment horizontal="right" wrapText="1"/>
    </xf>
    <xf numFmtId="3" fontId="5" fillId="31" borderId="0" xfId="0" applyNumberFormat="1" applyFont="1" applyFill="1" applyAlignment="1">
      <alignment horizontal="left" wrapText="1"/>
    </xf>
    <xf numFmtId="0" fontId="5" fillId="31" borderId="0" xfId="0" applyFont="1" applyFill="1"/>
    <xf numFmtId="3" fontId="0" fillId="0" borderId="0" xfId="0" applyNumberFormat="1" applyAlignment="1">
      <alignment horizontal="right" wrapText="1"/>
    </xf>
    <xf numFmtId="3" fontId="5" fillId="31" borderId="0" xfId="0" applyNumberFormat="1" applyFont="1" applyFill="1"/>
    <xf numFmtId="3" fontId="15" fillId="0" borderId="0" xfId="0" applyNumberFormat="1" applyFont="1" applyAlignment="1">
      <alignment horizontal="right" wrapText="1"/>
    </xf>
    <xf numFmtId="3" fontId="5" fillId="32" borderId="0" xfId="0" applyNumberFormat="1" applyFont="1" applyFill="1" applyAlignment="1">
      <alignment horizontal="right" wrapText="1"/>
    </xf>
    <xf numFmtId="0" fontId="2" fillId="31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</cellXfs>
  <cellStyles count="4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showGridLines="0" tabSelected="1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Q17" sqref="Q17"/>
    </sheetView>
  </sheetViews>
  <sheetFormatPr defaultRowHeight="14.5" x14ac:dyDescent="0.35"/>
  <cols>
    <col min="1" max="1" width="23.26953125" bestFit="1" customWidth="1"/>
    <col min="3" max="3" width="10.54296875" bestFit="1" customWidth="1"/>
    <col min="16" max="16" width="9.6328125" bestFit="1" customWidth="1"/>
    <col min="17" max="17" width="17.453125" customWidth="1"/>
  </cols>
  <sheetData>
    <row r="1" spans="1:17" ht="15" customHeight="1" x14ac:dyDescent="0.35">
      <c r="A1" s="17" t="s">
        <v>0</v>
      </c>
      <c r="B1" s="17"/>
      <c r="C1" s="17"/>
      <c r="D1" s="17"/>
      <c r="E1" s="17"/>
      <c r="F1" s="17"/>
      <c r="G1" s="17"/>
    </row>
    <row r="2" spans="1:17" ht="29" x14ac:dyDescent="0.35">
      <c r="A2" s="9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28</v>
      </c>
      <c r="P2" s="3" t="s">
        <v>30</v>
      </c>
      <c r="Q2" s="14" t="s">
        <v>29</v>
      </c>
    </row>
    <row r="3" spans="1:17" x14ac:dyDescent="0.35">
      <c r="A3" t="s">
        <v>15</v>
      </c>
      <c r="B3" s="12">
        <v>63458</v>
      </c>
      <c r="C3" s="12">
        <v>64774.8</v>
      </c>
      <c r="D3" s="12">
        <v>84700</v>
      </c>
      <c r="E3" s="12">
        <v>95271</v>
      </c>
      <c r="F3" s="12">
        <v>76580</v>
      </c>
      <c r="G3" s="12">
        <v>93666</v>
      </c>
      <c r="H3" s="12">
        <v>98563</v>
      </c>
      <c r="I3" s="12">
        <v>93405</v>
      </c>
      <c r="J3" s="12">
        <v>87440</v>
      </c>
      <c r="K3" s="12">
        <v>95124</v>
      </c>
      <c r="L3" s="5">
        <v>123727</v>
      </c>
      <c r="M3" s="5">
        <v>125462</v>
      </c>
      <c r="N3" s="5">
        <v>109605</v>
      </c>
      <c r="O3" s="5">
        <f>SUM(O4:O5)</f>
        <v>176985</v>
      </c>
      <c r="P3" s="5">
        <f>SUM(P4:P5)</f>
        <v>162243</v>
      </c>
      <c r="Q3" s="5">
        <f>SUM(Q4:Q5)</f>
        <v>188730</v>
      </c>
    </row>
    <row r="4" spans="1:17" x14ac:dyDescent="0.35">
      <c r="A4" t="s">
        <v>16</v>
      </c>
      <c r="B4" s="10">
        <v>55211</v>
      </c>
      <c r="C4" s="10">
        <v>54625.3</v>
      </c>
      <c r="D4" s="10">
        <v>72356</v>
      </c>
      <c r="E4" s="10">
        <v>79885</v>
      </c>
      <c r="F4" s="10">
        <v>61847</v>
      </c>
      <c r="G4" s="10">
        <v>81019</v>
      </c>
      <c r="H4" s="10">
        <v>83680</v>
      </c>
      <c r="I4" s="10">
        <v>74404</v>
      </c>
      <c r="J4" s="10">
        <v>58886</v>
      </c>
      <c r="K4" s="10">
        <v>57832</v>
      </c>
      <c r="L4" s="6">
        <v>72852</v>
      </c>
      <c r="M4" s="6">
        <v>74054</v>
      </c>
      <c r="N4" s="6">
        <v>78011</v>
      </c>
      <c r="O4" s="6">
        <v>86357</v>
      </c>
      <c r="P4" s="6">
        <v>85823</v>
      </c>
      <c r="Q4" s="6">
        <v>106715</v>
      </c>
    </row>
    <row r="5" spans="1:17" x14ac:dyDescent="0.35">
      <c r="A5" t="s">
        <v>17</v>
      </c>
      <c r="B5" s="10">
        <v>8247</v>
      </c>
      <c r="C5" s="10">
        <v>10149.5</v>
      </c>
      <c r="D5" s="10">
        <v>12344</v>
      </c>
      <c r="E5" s="10">
        <v>15386</v>
      </c>
      <c r="F5" s="10">
        <v>14733</v>
      </c>
      <c r="G5" s="10">
        <v>12647</v>
      </c>
      <c r="H5" s="10">
        <v>14882</v>
      </c>
      <c r="I5" s="10">
        <v>19002</v>
      </c>
      <c r="J5" s="10">
        <v>28554</v>
      </c>
      <c r="K5" s="10">
        <v>37292</v>
      </c>
      <c r="L5" s="6">
        <v>50875</v>
      </c>
      <c r="M5" s="6">
        <v>51408</v>
      </c>
      <c r="N5" s="6">
        <v>31594</v>
      </c>
      <c r="O5" s="6">
        <v>90628</v>
      </c>
      <c r="P5" s="6">
        <v>76420</v>
      </c>
      <c r="Q5" s="6">
        <v>82015</v>
      </c>
    </row>
    <row r="6" spans="1:17" ht="14.25" customHeight="1" x14ac:dyDescent="0.35">
      <c r="A6" t="s">
        <v>18</v>
      </c>
      <c r="B6" s="12">
        <v>116821</v>
      </c>
      <c r="C6" s="12">
        <v>120411</v>
      </c>
      <c r="D6" s="12">
        <v>118134</v>
      </c>
      <c r="E6" s="12">
        <v>114158</v>
      </c>
      <c r="F6" s="12">
        <v>150778</v>
      </c>
      <c r="G6" s="12">
        <v>184702</v>
      </c>
      <c r="H6" s="12">
        <v>208693</v>
      </c>
      <c r="I6" s="12">
        <v>212586</v>
      </c>
      <c r="J6" s="12">
        <v>230127</v>
      </c>
      <c r="K6" s="12">
        <v>230164</v>
      </c>
      <c r="L6" s="5">
        <v>243149</v>
      </c>
      <c r="M6" s="5">
        <v>235444</v>
      </c>
      <c r="N6" s="5">
        <v>229449</v>
      </c>
      <c r="O6" s="5">
        <v>334891</v>
      </c>
      <c r="P6" s="5">
        <v>346941</v>
      </c>
      <c r="Q6" s="5">
        <v>320009</v>
      </c>
    </row>
    <row r="7" spans="1:17" x14ac:dyDescent="0.35">
      <c r="A7" t="s">
        <v>19</v>
      </c>
      <c r="B7" s="12">
        <v>34033</v>
      </c>
      <c r="C7" s="12">
        <v>27686</v>
      </c>
      <c r="D7" s="12">
        <v>13072</v>
      </c>
      <c r="E7" s="12">
        <v>22443</v>
      </c>
      <c r="F7" s="12">
        <v>34752</v>
      </c>
      <c r="G7" s="12">
        <v>37190</v>
      </c>
      <c r="H7" s="12">
        <v>38280</v>
      </c>
      <c r="I7" s="12">
        <v>65681</v>
      </c>
      <c r="J7" s="12">
        <v>71790</v>
      </c>
      <c r="K7" s="12">
        <v>76931</v>
      </c>
      <c r="L7" s="5">
        <v>89311</v>
      </c>
      <c r="M7" s="5">
        <v>82392</v>
      </c>
      <c r="N7" s="5">
        <v>106470</v>
      </c>
      <c r="O7" s="5">
        <v>121633</v>
      </c>
      <c r="P7" s="5">
        <v>137585</v>
      </c>
      <c r="Q7" s="5">
        <v>96661</v>
      </c>
    </row>
    <row r="8" spans="1:17" x14ac:dyDescent="0.35">
      <c r="A8" t="s">
        <v>20</v>
      </c>
      <c r="B8" s="10">
        <v>5369</v>
      </c>
      <c r="C8" s="10">
        <v>9862</v>
      </c>
      <c r="D8" s="10">
        <v>10644</v>
      </c>
      <c r="E8" s="10">
        <v>15962</v>
      </c>
      <c r="F8" s="10">
        <v>20363</v>
      </c>
      <c r="G8" s="10">
        <v>28010</v>
      </c>
      <c r="H8" s="10">
        <v>24490</v>
      </c>
      <c r="I8" s="10">
        <v>5587</v>
      </c>
      <c r="J8" s="10">
        <v>3564</v>
      </c>
      <c r="K8" s="10">
        <v>2227</v>
      </c>
      <c r="L8" s="6">
        <v>1912</v>
      </c>
      <c r="M8" s="6">
        <v>5270</v>
      </c>
      <c r="N8" s="5">
        <v>17643</v>
      </c>
      <c r="O8" s="5">
        <v>38437</v>
      </c>
      <c r="P8" s="5">
        <v>27615</v>
      </c>
      <c r="Q8" s="5">
        <v>46316</v>
      </c>
    </row>
    <row r="9" spans="1:17" ht="17.25" customHeight="1" x14ac:dyDescent="0.35">
      <c r="A9" s="8" t="s">
        <v>21</v>
      </c>
      <c r="B9" s="7">
        <v>219681</v>
      </c>
      <c r="C9" s="7">
        <v>222733</v>
      </c>
      <c r="D9" s="7">
        <v>226549</v>
      </c>
      <c r="E9" s="7">
        <v>247834</v>
      </c>
      <c r="F9" s="7">
        <v>282473</v>
      </c>
      <c r="G9" s="7">
        <v>343568</v>
      </c>
      <c r="H9" s="7">
        <v>370026</v>
      </c>
      <c r="I9" s="7">
        <v>377259</v>
      </c>
      <c r="J9" s="7">
        <v>392921</v>
      </c>
      <c r="K9" s="7">
        <v>404446</v>
      </c>
      <c r="L9" s="7">
        <v>458099</v>
      </c>
      <c r="M9" s="7">
        <v>448568</v>
      </c>
      <c r="N9" s="7">
        <f>N3+N6+N7+N8</f>
        <v>463167</v>
      </c>
      <c r="O9" s="7">
        <f>O3+O6+O7+O8</f>
        <v>671946</v>
      </c>
      <c r="P9" s="7">
        <f>P3+P6+P7+P8</f>
        <v>674384</v>
      </c>
      <c r="Q9" s="7">
        <f>Q3+Q6+Q7+Q8</f>
        <v>651716</v>
      </c>
    </row>
    <row r="10" spans="1:17" x14ac:dyDescent="0.35">
      <c r="A10" s="2"/>
      <c r="B10" s="13"/>
      <c r="C10" s="13"/>
      <c r="D10" s="13"/>
      <c r="E10" s="13"/>
      <c r="F10" s="13"/>
      <c r="G10" s="13"/>
      <c r="H10" s="13"/>
      <c r="I10" s="13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5">
      <c r="A11" t="s">
        <v>22</v>
      </c>
      <c r="B11" s="10">
        <v>114725</v>
      </c>
      <c r="C11" s="10">
        <v>120279</v>
      </c>
      <c r="D11" s="10">
        <v>127238</v>
      </c>
      <c r="E11" s="10">
        <v>134147</v>
      </c>
      <c r="F11" s="10">
        <v>123768</v>
      </c>
      <c r="G11" s="10">
        <v>127545</v>
      </c>
      <c r="H11" s="10">
        <v>129929</v>
      </c>
      <c r="I11" s="10">
        <v>124807</v>
      </c>
      <c r="J11" s="10">
        <v>118552</v>
      </c>
      <c r="K11" s="10">
        <v>108516</v>
      </c>
      <c r="L11" s="10">
        <v>110338</v>
      </c>
      <c r="M11" s="10">
        <v>111101</v>
      </c>
      <c r="N11" s="10">
        <v>110273</v>
      </c>
      <c r="O11" s="10">
        <v>111825</v>
      </c>
      <c r="P11" s="10">
        <v>122131.77757899999</v>
      </c>
      <c r="Q11" s="6">
        <v>128321</v>
      </c>
    </row>
    <row r="12" spans="1:17" x14ac:dyDescent="0.35">
      <c r="A12" t="s">
        <v>23</v>
      </c>
      <c r="B12" s="10">
        <v>61599</v>
      </c>
      <c r="C12" s="10">
        <v>63169</v>
      </c>
      <c r="D12" s="10">
        <v>71825</v>
      </c>
      <c r="E12" s="10">
        <v>75858</v>
      </c>
      <c r="F12" s="10">
        <v>75860</v>
      </c>
      <c r="G12" s="10">
        <v>94663</v>
      </c>
      <c r="H12" s="10">
        <v>100507</v>
      </c>
      <c r="I12" s="10">
        <v>93867</v>
      </c>
      <c r="J12" s="10">
        <v>97929</v>
      </c>
      <c r="K12" s="10">
        <v>106540</v>
      </c>
      <c r="L12" s="10">
        <v>131607</v>
      </c>
      <c r="M12" s="10">
        <v>129946</v>
      </c>
      <c r="N12" s="10">
        <f>135006</f>
        <v>135006</v>
      </c>
      <c r="O12" s="10">
        <v>250775</v>
      </c>
      <c r="P12" s="10">
        <v>231850.47568800004</v>
      </c>
      <c r="Q12" s="6">
        <v>222540</v>
      </c>
    </row>
    <row r="13" spans="1:17" x14ac:dyDescent="0.35">
      <c r="A13" t="s">
        <v>24</v>
      </c>
      <c r="B13" s="10" t="s">
        <v>25</v>
      </c>
      <c r="C13" s="10" t="s">
        <v>25</v>
      </c>
      <c r="D13" s="10" t="s">
        <v>25</v>
      </c>
      <c r="E13" s="10" t="s">
        <v>25</v>
      </c>
      <c r="F13" s="10">
        <v>0</v>
      </c>
      <c r="G13" s="10">
        <v>30657</v>
      </c>
      <c r="H13" s="10">
        <v>40534</v>
      </c>
      <c r="I13" s="10">
        <v>41375</v>
      </c>
      <c r="J13" s="10">
        <v>39523</v>
      </c>
      <c r="K13" s="10">
        <v>38879</v>
      </c>
      <c r="L13" s="10">
        <v>39552</v>
      </c>
      <c r="M13" s="10">
        <v>40148</v>
      </c>
      <c r="N13" s="10">
        <f>41594</f>
        <v>41594</v>
      </c>
      <c r="O13" s="10">
        <v>41316</v>
      </c>
      <c r="P13" s="10">
        <v>41669.020000000004</v>
      </c>
      <c r="Q13" s="6">
        <v>41672</v>
      </c>
    </row>
    <row r="14" spans="1:17" x14ac:dyDescent="0.35">
      <c r="A14" t="s">
        <v>26</v>
      </c>
      <c r="B14" s="10" t="s">
        <v>25</v>
      </c>
      <c r="C14" s="10" t="s">
        <v>25</v>
      </c>
      <c r="D14" s="10" t="s">
        <v>25</v>
      </c>
      <c r="E14" s="10" t="s">
        <v>25</v>
      </c>
      <c r="F14" s="10">
        <v>31268</v>
      </c>
      <c r="G14" s="10">
        <v>29244</v>
      </c>
      <c r="H14" s="10">
        <v>30316</v>
      </c>
      <c r="I14" s="10">
        <v>30301</v>
      </c>
      <c r="J14" s="10">
        <v>35110</v>
      </c>
      <c r="K14" s="10">
        <v>34672</v>
      </c>
      <c r="L14" s="10">
        <v>34662</v>
      </c>
      <c r="M14" s="10">
        <v>32263</v>
      </c>
      <c r="N14" s="10">
        <f>35162</f>
        <v>35162</v>
      </c>
      <c r="O14" s="10">
        <v>44651</v>
      </c>
      <c r="P14" s="10">
        <v>49481.076733000002</v>
      </c>
      <c r="Q14" s="6">
        <v>51307</v>
      </c>
    </row>
    <row r="15" spans="1:17" ht="15.75" customHeight="1" x14ac:dyDescent="0.35">
      <c r="A15" t="s">
        <v>27</v>
      </c>
      <c r="B15" s="10">
        <v>43356</v>
      </c>
      <c r="C15" s="10">
        <v>39284</v>
      </c>
      <c r="D15" s="10">
        <v>27486</v>
      </c>
      <c r="E15" s="10">
        <v>37829</v>
      </c>
      <c r="F15" s="10">
        <v>51577</v>
      </c>
      <c r="G15" s="10">
        <v>61828</v>
      </c>
      <c r="H15" s="10">
        <v>68740</v>
      </c>
      <c r="I15" s="10">
        <v>86908</v>
      </c>
      <c r="J15" s="10">
        <v>101808</v>
      </c>
      <c r="K15" s="10">
        <v>115839</v>
      </c>
      <c r="L15" s="10">
        <v>141940</v>
      </c>
      <c r="M15" s="10">
        <v>135110</v>
      </c>
      <c r="N15" s="10">
        <v>141133</v>
      </c>
      <c r="O15" s="10">
        <v>223380</v>
      </c>
      <c r="P15" s="10">
        <v>229252</v>
      </c>
      <c r="Q15" s="6">
        <v>207875</v>
      </c>
    </row>
    <row r="16" spans="1:17" ht="15.75" customHeight="1" x14ac:dyDescent="0.35">
      <c r="A16" s="8" t="s">
        <v>21</v>
      </c>
      <c r="B16" s="7">
        <v>219681</v>
      </c>
      <c r="C16" s="7">
        <v>222733</v>
      </c>
      <c r="D16" s="7">
        <v>226549</v>
      </c>
      <c r="E16" s="7">
        <v>247834</v>
      </c>
      <c r="F16" s="7">
        <v>282473</v>
      </c>
      <c r="G16" s="7">
        <v>343937</v>
      </c>
      <c r="H16" s="7">
        <v>370026</v>
      </c>
      <c r="I16" s="7">
        <v>377259</v>
      </c>
      <c r="J16" s="11">
        <v>392921</v>
      </c>
      <c r="K16" s="11">
        <v>404446</v>
      </c>
      <c r="L16" s="11">
        <v>458099</v>
      </c>
      <c r="M16" s="11">
        <v>448568</v>
      </c>
      <c r="N16" s="11">
        <f>SUM(N11:N15)-1</f>
        <v>463167</v>
      </c>
      <c r="O16" s="7">
        <f>SUM(O11:O15)-1</f>
        <v>671946</v>
      </c>
      <c r="P16" s="7">
        <f>SUM(P11:P15)</f>
        <v>674384.35000000009</v>
      </c>
      <c r="Q16" s="7">
        <f>SUM(Q11:Q15)</f>
        <v>651715</v>
      </c>
    </row>
    <row r="17" spans="1:17" x14ac:dyDescent="0.35">
      <c r="Q17" s="15" t="s">
        <v>31</v>
      </c>
    </row>
    <row r="18" spans="1:17" x14ac:dyDescent="0.35">
      <c r="A18" s="1"/>
    </row>
    <row r="19" spans="1:17" ht="14.25" customHeight="1" x14ac:dyDescent="0.35">
      <c r="A19" s="16"/>
      <c r="B19" s="16"/>
      <c r="C19" s="16"/>
      <c r="D19" s="16"/>
      <c r="E19" s="16"/>
      <c r="F19" s="16"/>
      <c r="G19" s="16"/>
    </row>
  </sheetData>
  <mergeCells count="2">
    <mergeCell ref="A19:G19"/>
    <mergeCell ref="A1:G1"/>
  </mergeCells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8" ma:contentTypeDescription="Create a new document." ma:contentTypeScope="" ma:versionID="e1fdc228ddc0c33739d3b62ded335ddf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51e71f26df4e3ce92bcd9f6a6bd171f9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8A40F6-0D10-411D-B609-37C0858DDB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177601-EFFA-4631-ABF5-65702BF98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fc1a8-b777-4321-a74f-896313141591"/>
    <ds:schemaRef ds:uri="4c99e0e0-a7ff-498c-a891-888aae3c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099A79-DDD3-4C47-8496-B416EA8F6306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4c99e0e0-a7ff-498c-a891-888aae3c0d40"/>
    <ds:schemaRef ds:uri="http://schemas.microsoft.com/office/infopath/2007/PartnerControls"/>
    <ds:schemaRef ds:uri="29dfc1a8-b777-4321-a74f-8963131415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PlantedArea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subject/>
  <dc:creator>Alisandra Matos - SLC Agricola</dc:creator>
  <cp:keywords/>
  <dc:description/>
  <cp:lastModifiedBy>Stefano Bing - SLC Agrícola</cp:lastModifiedBy>
  <cp:revision/>
  <dcterms:created xsi:type="dcterms:W3CDTF">2016-07-11T20:33:16Z</dcterms:created>
  <dcterms:modified xsi:type="dcterms:W3CDTF">2024-03-19T18:58:50Z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