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9\4T19\Planilha Trimestral\"/>
    </mc:Choice>
  </mc:AlternateContent>
  <xr:revisionPtr revIDLastSave="0" documentId="13_ncr:1_{F58E40BF-0E28-45B0-B54E-1CBFCA60EC2F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E115" i="3" l="1"/>
  <c r="CB115" i="3"/>
  <c r="CC115" i="3"/>
  <c r="CD115" i="3"/>
  <c r="CA115" i="3"/>
  <c r="CD128" i="3" l="1"/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F128" i="3"/>
  <c r="CE128" i="3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<sst xmlns="http://schemas.openxmlformats.org/spreadsheetml/2006/main" count="840" uniqueCount="319">
  <si>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</si>
  <si>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</si>
  <si>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</si>
  <si>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</si>
  <si>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</si>
  <si>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</si>
  <si>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</si>
  <si>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</si>
  <si>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</si>
  <si>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</si>
  <si>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</si>
  <si>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</si>
  <si>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</si>
  <si>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</si>
  <si>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</si>
  <si>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</si>
  <si>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</si>
  <si>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</si>
  <si>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</si>
  <si>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</si>
  <si>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</si>
  <si>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</si>
  <si>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</si>
  <si>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</si>
  <si>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</si>
  <si>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</si>
  <si>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</si>
  <si>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</si>
  <si>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</si>
  <si>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</si>
  <si>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</si>
  <si>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</si>
  <si>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</si>
  <si>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</si>
  <si>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</si>
  <si>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</si>
  <si>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</si>
  <si>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</si>
  <si>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</si>
  <si>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</si>
  <si>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</si>
  <si>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</si>
  <si>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</si>
  <si>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</si>
  <si>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</si>
  <si>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</si>
  <si>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</si>
  <si>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</si>
  <si>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</si>
  <si>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</si>
  <si>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</si>
  <si>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</si>
  <si>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</si>
  <si>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</si>
  <si>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</si>
  <si>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</si>
  <si>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</si>
  <si>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</si>
  <si>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</si>
  <si>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</si>
  <si>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</si>
  <si>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</si>
  <si>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</si>
  <si>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</si>
  <si>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</si>
  <si>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</si>
  <si>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</si>
  <si>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</si>
  <si>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</si>
  <si>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</si>
  <si>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</si>
  <si>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</si>
  <si>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PESSOAS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</si>
  <si>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</si>
  <si>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</si>
  <si>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</si>
  <si>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</si>
  <si>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</si>
  <si>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</si>
  <si>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</si>
  <si>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</si>
  <si>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>PRÊMIOS AUFERIDOS - CARTEIRAS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</si>
  <si>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</si>
  <si>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</si>
  <si>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</si>
  <si>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</si>
  <si>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</si>
  <si>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</si>
  <si>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</si>
  <si>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</si>
  <si>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</si>
  <si>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</si>
  <si>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</si>
  <si>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</si>
  <si>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</si>
  <si>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</si>
  <si>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</si>
  <si>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</si>
  <si>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</si>
  <si>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</si>
  <si>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</si>
  <si>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</si>
  <si>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</si>
  <si>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</si>
  <si>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</si>
  <si>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</si>
  <si>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</si>
  <si>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</si>
  <si>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</si>
  <si>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</si>
  <si>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</si>
  <si>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</si>
  <si>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</si>
  <si>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</si>
  <si>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</si>
  <si>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</si>
  <si>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</si>
  <si>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</si>
  <si>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</si>
  <si>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</si>
  <si>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</si>
  <si>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</si>
  <si>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</si>
  <si>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</si>
  <si>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</si>
  <si>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</si>
  <si>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</si>
  <si>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</si>
  <si>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</si>
  <si>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</si>
  <si>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</si>
  <si>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</si>
  <si>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</si>
  <si>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</si>
  <si>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</si>
  <si>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</si>
  <si>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</si>
  <si>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</si>
  <si>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</si>
  <si>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</si>
  <si>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</si>
  <si>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</si>
  <si>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</si>
  <si>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</si>
  <si>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</si>
  <si>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</si>
  <si>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</si>
  <si>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</si>
  <si>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</si>
  <si>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</si>
  <si>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</si>
  <si>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</si>
  <si>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</si>
  <si>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</si>
  <si>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</si>
  <si>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</si>
  <si>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</si>
  <si>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</si>
  <si>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</si>
  <si>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</si>
  <si>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</si>
  <si>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</si>
  <si>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</si>
  <si>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</si>
  <si>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</si>
  <si>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</si>
  <si>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</si>
  <si>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</si>
  <si>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</si>
  <si>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</si>
  <si>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</si>
  <si>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</si>
  <si>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</si>
  <si>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</si>
  <si>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</si>
  <si>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</si>
  <si>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</si>
  <si>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</si>
  <si>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</si>
  <si>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</si>
  <si>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</si>
  <si>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</si>
  <si>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</si>
  <si>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</si>
  <si>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</si>
  <si>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</si>
  <si>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</si>
  <si>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</si>
  <si>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</si>
  <si>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</si>
  <si>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</si>
  <si>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</si>
  <si>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</si>
  <si>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</si>
  <si>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</si>
  <si>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</si>
  <si>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</si>
  <si>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</si>
  <si>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</si>
  <si>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</si>
  <si>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</si>
  <si>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</si>
  <si>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</si>
  <si>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</si>
  <si>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</si>
  <si>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</si>
  <si>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</si>
  <si>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</si>
  <si>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</si>
  <si>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</si>
  <si>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</si>
  <si>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</si>
  <si>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</si>
  <si>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</si>
  <si>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</si>
  <si>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</si>
  <si>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</si>
  <si>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</si>
  <si>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</si>
  <si>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</si>
  <si>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</si>
  <si>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</si>
  <si>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</si>
  <si>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</si>
  <si>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</si>
  <si>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</si>
  <si>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</si>
  <si>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</si>
  <si>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</si>
  <si>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</si>
  <si>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</si>
  <si>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</si>
  <si>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</si>
  <si>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</si>
  <si>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</si>
  <si>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</si>
  <si>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</si>
  <si>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</si>
  <si>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</si>
  <si>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</si>
  <si>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</si>
  <si>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</si>
  <si>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</si>
  <si>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</si>
  <si>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</si>
  <si>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</si>
  <si>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</si>
  <si>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</si>
  <si>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</si>
  <si>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</si>
  <si>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</si>
  <si>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</si>
  <si>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</si>
  <si>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</si>
  <si>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</si>
  <si>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</si>
  <si>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</si>
  <si>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</si>
  <si>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</si>
  <si>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</si>
  <si>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</si>
  <si>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</si>
  <si>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</si>
  <si>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</si>
  <si>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</si>
  <si>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</si>
  <si>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</si>
  <si>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</si>
  <si>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</si>
  <si>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</si>
  <si>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</si>
  <si>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</si>
  <si>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</si>
  <si>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</si>
  <si>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</si>
  <si>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</si>
  <si>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</si>
  <si>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</si>
  <si>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</si>
  <si>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</si>
  <si>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</si>
  <si>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</si>
  <si>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</si>
  <si>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</si>
  <si>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</si>
  <si>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</si>
  <si>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</si>
  <si>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</si>
  <si>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</si>
  <si>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</si>
  <si>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</si>
  <si>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</si>
  <si>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</si>
  <si>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</si>
  <si>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</si>
  <si>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</si>
  <si>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</si>
  <si>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</si>
  <si>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</si>
  <si>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</si>
  <si>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</si>
  <si>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</si>
  <si>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</si>
  <si>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</si>
  <si>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</si>
  <si>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</si>
  <si>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</si>
  <si>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</si>
  <si>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</si>
  <si>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</si>
  <si>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</si>
  <si>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</si>
  <si>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</si>
  <si>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</si>
  <si>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</si>
  <si>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</si>
  <si>
    <t>2T19</t>
  </si>
  <si>
    <t>3T19</t>
  </si>
  <si>
    <t>4T19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</si>
</sst>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6" fontId="67" fillId="0" borderId="0">
      <alignment vertical="top"/>
    </xf>
    <xf numFmtId="186" fontId="68" fillId="0" borderId="0">
      <alignment horizontal="right"/>
    </xf>
    <xf numFmtId="186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9" fontId="71" fillId="0" borderId="0" applyFont="0" applyFill="0" applyBorder="0" applyAlignment="0" applyProtection="0"/>
    <xf numFmtId="0" fontId="73" fillId="0" borderId="0"/>
    <xf numFmtId="174" fontId="23" fillId="0" borderId="0">
      <protection locked="0"/>
    </xf>
    <xf numFmtId="174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7" fontId="8" fillId="0" borderId="0" applyFont="0" applyFill="0" applyBorder="0" applyAlignment="0" applyProtection="0"/>
    <xf numFmtId="183" fontId="29" fillId="22" borderId="0" applyNumberFormat="0" applyFont="0" applyFill="0" applyBorder="0" applyProtection="0">
      <alignment horizontal="left"/>
    </xf>
    <xf numFmtId="183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90" fontId="71" fillId="0" borderId="0" applyFont="0" applyFill="0" applyBorder="0" applyAlignment="0" applyProtection="0"/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91" fontId="7" fillId="0" borderId="0"/>
    <xf numFmtId="0" fontId="7" fillId="0" borderId="0"/>
    <xf numFmtId="9" fontId="7" fillId="0" borderId="0"/>
    <xf numFmtId="166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46" fillId="4" borderId="0" applyNumberFormat="0" applyBorder="0" applyAlignment="0" applyProtection="0"/>
    <xf numFmtId="179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3" fontId="40" fillId="23" borderId="0">
      <alignment horizontal="left" wrapText="1" indent="2"/>
    </xf>
    <xf numFmtId="183" fontId="40" fillId="23" borderId="0">
      <alignment horizontal="left" wrapText="1" indent="2"/>
    </xf>
    <xf numFmtId="175" fontId="40" fillId="23" borderId="0">
      <alignment horizontal="left" wrapText="1" indent="2"/>
    </xf>
    <xf numFmtId="175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164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3" fontId="8" fillId="0" borderId="0"/>
    <xf numFmtId="0" fontId="92" fillId="0" borderId="0"/>
    <xf numFmtId="183" fontId="8" fillId="0" borderId="0"/>
    <xf numFmtId="0" fontId="8" fillId="0" borderId="0">
      <alignment vertical="top"/>
    </xf>
    <xf numFmtId="175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5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0" fontId="92" fillId="0" borderId="0">
      <alignment vertical="top"/>
    </xf>
    <xf numFmtId="183" fontId="8" fillId="0" borderId="0"/>
    <xf numFmtId="183" fontId="8" fillId="0" borderId="0"/>
    <xf numFmtId="0" fontId="92" fillId="0" borderId="0"/>
    <xf numFmtId="175" fontId="8" fillId="0" borderId="0"/>
    <xf numFmtId="0" fontId="8" fillId="0" borderId="0"/>
    <xf numFmtId="0" fontId="8" fillId="0" borderId="0"/>
    <xf numFmtId="0" fontId="92" fillId="0" borderId="0"/>
    <xf numFmtId="175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8" fillId="0" borderId="0"/>
    <xf numFmtId="0" fontId="92" fillId="0" borderId="0"/>
    <xf numFmtId="175" fontId="78" fillId="0" borderId="0"/>
    <xf numFmtId="175" fontId="8" fillId="0" borderId="0"/>
    <xf numFmtId="175" fontId="8" fillId="0" borderId="0"/>
    <xf numFmtId="175" fontId="78" fillId="0" borderId="0"/>
    <xf numFmtId="175" fontId="8" fillId="0" borderId="0"/>
    <xf numFmtId="175" fontId="81" fillId="0" borderId="0"/>
    <xf numFmtId="175" fontId="81" fillId="0" borderId="0"/>
    <xf numFmtId="0" fontId="92" fillId="0" borderId="0"/>
    <xf numFmtId="175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3" fontId="8" fillId="0" borderId="0"/>
    <xf numFmtId="0" fontId="92" fillId="0" borderId="0"/>
    <xf numFmtId="0" fontId="71" fillId="0" borderId="0"/>
    <xf numFmtId="0" fontId="8" fillId="0" borderId="0"/>
    <xf numFmtId="183" fontId="8" fillId="0" borderId="0"/>
    <xf numFmtId="175" fontId="8" fillId="0" borderId="0"/>
    <xf numFmtId="0" fontId="71" fillId="0" borderId="0"/>
    <xf numFmtId="175" fontId="92" fillId="0" borderId="0"/>
    <xf numFmtId="175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175" fontId="81" fillId="0" borderId="0"/>
    <xf numFmtId="183" fontId="92" fillId="0" borderId="0"/>
    <xf numFmtId="175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5" fontId="8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165" fontId="8" fillId="0" borderId="0"/>
    <xf numFmtId="183" fontId="8" fillId="0" borderId="0"/>
    <xf numFmtId="165" fontId="8" fillId="0" borderId="0"/>
    <xf numFmtId="175" fontId="8" fillId="0" borderId="0"/>
    <xf numFmtId="175" fontId="8" fillId="0" borderId="0"/>
    <xf numFmtId="167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0" fontId="92" fillId="0" borderId="0"/>
    <xf numFmtId="183" fontId="8" fillId="0" borderId="0"/>
    <xf numFmtId="0" fontId="92" fillId="0" borderId="0"/>
    <xf numFmtId="175" fontId="8" fillId="0" borderId="0"/>
    <xf numFmtId="0" fontId="92" fillId="0" borderId="0"/>
    <xf numFmtId="175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183" fontId="92" fillId="0" borderId="0"/>
    <xf numFmtId="0" fontId="8" fillId="0" borderId="0"/>
    <xf numFmtId="183" fontId="92" fillId="0" borderId="0"/>
    <xf numFmtId="175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66" fontId="8" fillId="0" borderId="0" applyFont="0" applyFill="0" applyBorder="0" applyAlignment="0" applyProtection="0"/>
    <xf numFmtId="0" fontId="76" fillId="0" borderId="1" applyNumberFormat="0">
      <alignment vertical="center"/>
    </xf>
    <xf numFmtId="182" fontId="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6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4" fontId="77" fillId="0" borderId="0">
      <protection locked="0"/>
    </xf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4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3" fillId="23" borderId="0">
      <alignment wrapText="1"/>
    </xf>
    <xf numFmtId="183" fontId="43" fillId="23" borderId="0">
      <alignment wrapText="1"/>
    </xf>
    <xf numFmtId="175" fontId="43" fillId="23" borderId="0">
      <alignment wrapText="1"/>
    </xf>
    <xf numFmtId="175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3" fillId="0" borderId="0" applyFill="0" applyBorder="0" applyProtection="0">
      <alignment horizontal="left" vertical="top"/>
    </xf>
    <xf numFmtId="183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109" fillId="0" borderId="28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0" fontId="60" fillId="0" borderId="16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38" fontId="44" fillId="0" borderId="0" applyNumberFormat="0" applyBorder="0" applyAlignment="0">
      <protection locked="0"/>
    </xf>
    <xf numFmtId="166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5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4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3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5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3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5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8" fillId="0" borderId="0"/>
    <xf numFmtId="183" fontId="6" fillId="0" borderId="0"/>
    <xf numFmtId="183" fontId="6" fillId="0" borderId="0"/>
    <xf numFmtId="175" fontId="8" fillId="0" borderId="0"/>
    <xf numFmtId="0" fontId="8" fillId="0" borderId="0"/>
    <xf numFmtId="175" fontId="8" fillId="0" borderId="0"/>
    <xf numFmtId="0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175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71" fillId="0" borderId="0"/>
    <xf numFmtId="175" fontId="8" fillId="0" borderId="0"/>
    <xf numFmtId="183" fontId="8" fillId="0" borderId="0"/>
    <xf numFmtId="175" fontId="6" fillId="0" borderId="0"/>
    <xf numFmtId="0" fontId="71" fillId="0" borderId="0"/>
    <xf numFmtId="175" fontId="8" fillId="0" borderId="0"/>
    <xf numFmtId="175" fontId="6" fillId="0" borderId="0"/>
    <xf numFmtId="0" fontId="8" fillId="0" borderId="0"/>
    <xf numFmtId="175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/>
    <xf numFmtId="165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6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0" fillId="0" borderId="0"/>
    <xf numFmtId="166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5" fontId="110" fillId="0" borderId="0"/>
    <xf numFmtId="175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66" fontId="3" fillId="0" borderId="0" applyFon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/>
    <xf numFmtId="175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>
      <alignment vertical="top"/>
    </xf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5" fillId="27" borderId="14" applyBorder="0">
      <alignment vertical="center"/>
    </xf>
    <xf numFmtId="183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6" fontId="118" fillId="0" borderId="0">
      <alignment vertical="top"/>
    </xf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8" fillId="0" borderId="0"/>
    <xf numFmtId="175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75" fontId="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8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5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183" fontId="8" fillId="0" borderId="0"/>
    <xf numFmtId="183" fontId="8" fillId="0" borderId="0"/>
    <xf numFmtId="183" fontId="8" fillId="0" borderId="0"/>
    <xf numFmtId="183" fontId="43" fillId="23" borderId="0">
      <alignment wrapText="1"/>
    </xf>
    <xf numFmtId="183" fontId="40" fillId="23" borderId="0">
      <alignment horizontal="left" wrapText="1" indent="2"/>
    </xf>
    <xf numFmtId="183" fontId="42" fillId="0" borderId="0"/>
    <xf numFmtId="183" fontId="42" fillId="0" borderId="0"/>
    <xf numFmtId="183" fontId="33" fillId="0" borderId="0" applyFill="0" applyBorder="0" applyProtection="0">
      <alignment horizontal="left" vertical="top"/>
    </xf>
    <xf numFmtId="183" fontId="22" fillId="0" borderId="0">
      <protection locked="0"/>
    </xf>
    <xf numFmtId="183" fontId="8" fillId="0" borderId="0"/>
    <xf numFmtId="183" fontId="8" fillId="0" borderId="0"/>
    <xf numFmtId="0" fontId="8" fillId="0" borderId="0">
      <alignment vertical="top"/>
    </xf>
    <xf numFmtId="185" fontId="8" fillId="0" borderId="0" applyFont="0" applyFill="0" applyBorder="0" applyAlignment="0" applyProtection="0"/>
    <xf numFmtId="183" fontId="8" fillId="0" borderId="0"/>
    <xf numFmtId="183" fontId="8" fillId="0" borderId="0"/>
    <xf numFmtId="183" fontId="29" fillId="22" borderId="0" applyNumberFormat="0" applyFont="0" applyFill="0" applyBorder="0" applyProtection="0">
      <alignment horizontal="left"/>
    </xf>
    <xf numFmtId="183" fontId="8" fillId="0" borderId="0"/>
    <xf numFmtId="183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/>
    <xf numFmtId="183" fontId="2" fillId="0" borderId="0"/>
    <xf numFmtId="43" fontId="2" fillId="0" borderId="0" applyFont="0" applyFill="0" applyBorder="0" applyAlignment="0" applyProtection="0"/>
    <xf numFmtId="183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5" fontId="8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5" fontId="8" fillId="0" borderId="0"/>
    <xf numFmtId="166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1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5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3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183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3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183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3" fontId="2" fillId="0" borderId="0"/>
    <xf numFmtId="183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47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43" fontId="1" fillId="0" borderId="0" applyFont="0" applyFill="0" applyBorder="0" applyAlignment="0" applyProtection="0"/>
  </cellStyleXfs>
  <cellXfs count="411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8" fontId="12" fillId="30" borderId="0" xfId="0" applyNumberFormat="1" applyFont="1" applyFill="1" applyBorder="1" applyAlignment="1">
      <alignment horizontal="center"/>
    </xf>
    <xf numFmtId="168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8" fontId="12" fillId="30" borderId="0" xfId="0" applyNumberFormat="1" applyFont="1" applyFill="1"/>
    <xf numFmtId="0" fontId="12" fillId="0" borderId="0" xfId="0" applyFont="1" applyFill="1"/>
    <xf numFmtId="168" fontId="10" fillId="0" borderId="0" xfId="0" applyNumberFormat="1" applyFont="1" applyFill="1"/>
    <xf numFmtId="169" fontId="8" fillId="0" borderId="0" xfId="3471" applyNumberFormat="1" applyFill="1"/>
    <xf numFmtId="168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8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0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1" fontId="10" fillId="0" borderId="0" xfId="0" applyNumberFormat="1" applyFont="1" applyFill="1"/>
    <xf numFmtId="170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70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9" fontId="10" fillId="0" borderId="0" xfId="3471" applyNumberFormat="1" applyFont="1" applyFill="1" applyBorder="1" applyAlignment="1">
      <alignment horizontal="right"/>
    </xf>
    <xf numFmtId="168" fontId="12" fillId="30" borderId="0" xfId="0" applyNumberFormat="1" applyFont="1" applyFill="1" applyBorder="1" applyAlignment="1">
      <alignment horizontal="right"/>
    </xf>
    <xf numFmtId="168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8" fontId="12" fillId="22" borderId="0" xfId="0" applyNumberFormat="1" applyFont="1" applyFill="1" applyBorder="1" applyAlignment="1">
      <alignment horizontal="right"/>
    </xf>
    <xf numFmtId="168" fontId="12" fillId="22" borderId="0" xfId="0" quotePrefix="1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10" fillId="22" borderId="0" xfId="0" applyNumberFormat="1" applyFont="1" applyFill="1" applyAlignment="1">
      <alignment horizontal="right"/>
    </xf>
    <xf numFmtId="169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8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70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8" fontId="20" fillId="0" borderId="0" xfId="0" applyNumberFormat="1" applyFont="1" applyAlignment="1">
      <alignment horizontal="right"/>
    </xf>
    <xf numFmtId="169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8" fontId="20" fillId="26" borderId="0" xfId="0" applyNumberFormat="1" applyFont="1" applyFill="1" applyAlignment="1">
      <alignment horizontal="right"/>
    </xf>
    <xf numFmtId="0" fontId="8" fillId="0" borderId="0" xfId="0" applyFont="1"/>
    <xf numFmtId="168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11" fillId="0" borderId="0" xfId="2292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9" fontId="20" fillId="0" borderId="0" xfId="3471" applyNumberFormat="1" applyFont="1" applyFill="1"/>
    <xf numFmtId="169" fontId="20" fillId="0" borderId="0" xfId="3471" applyNumberFormat="1" applyFont="1" applyAlignment="1">
      <alignment horizontal="right"/>
    </xf>
    <xf numFmtId="169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166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166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5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5" fontId="8" fillId="0" borderId="0" xfId="1464" quotePrefix="1" applyNumberFormat="1" applyFont="1" applyFill="1" applyBorder="1" applyAlignment="1">
      <alignment horizontal="left"/>
    </xf>
    <xf numFmtId="168" fontId="8" fillId="0" borderId="0" xfId="0" applyNumberFormat="1" applyFont="1" applyFill="1"/>
    <xf numFmtId="175" fontId="29" fillId="0" borderId="19" xfId="1464" quotePrefix="1" applyNumberFormat="1" applyFont="1" applyFill="1" applyBorder="1" applyAlignment="1">
      <alignment horizontal="left"/>
    </xf>
    <xf numFmtId="175" fontId="8" fillId="0" borderId="19" xfId="1464" quotePrefix="1" applyNumberFormat="1" applyFont="1" applyFill="1" applyBorder="1" applyAlignment="1">
      <alignment horizontal="left"/>
    </xf>
    <xf numFmtId="175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168" fontId="9" fillId="0" borderId="0" xfId="0" applyNumberFormat="1" applyFont="1" applyFill="1"/>
    <xf numFmtId="0" fontId="30" fillId="0" borderId="0" xfId="0" applyFont="1" applyFill="1"/>
    <xf numFmtId="166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5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5" fontId="8" fillId="0" borderId="19" xfId="0" applyNumberFormat="1" applyFont="1" applyFill="1" applyBorder="1" applyAlignment="1">
      <alignment horizontal="left"/>
    </xf>
    <xf numFmtId="168" fontId="8" fillId="0" borderId="0" xfId="0" applyNumberFormat="1" applyFont="1"/>
    <xf numFmtId="168" fontId="9" fillId="30" borderId="0" xfId="0" applyNumberFormat="1" applyFont="1" applyFill="1" applyBorder="1" applyAlignment="1">
      <alignment horizontal="center"/>
    </xf>
    <xf numFmtId="168" fontId="29" fillId="0" borderId="0" xfId="0" applyNumberFormat="1" applyFont="1" applyFill="1"/>
    <xf numFmtId="168" fontId="8" fillId="0" borderId="0" xfId="0" applyNumberFormat="1" applyFont="1" applyAlignment="1">
      <alignment horizontal="center"/>
    </xf>
    <xf numFmtId="168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9" fontId="20" fillId="0" borderId="0" xfId="3471" applyNumberFormat="1" applyFont="1" applyAlignment="1">
      <alignment horizontal="center"/>
    </xf>
    <xf numFmtId="177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5" fontId="10" fillId="26" borderId="0" xfId="0" applyNumberFormat="1" applyFont="1" applyFill="1"/>
    <xf numFmtId="0" fontId="11" fillId="26" borderId="0" xfId="0" quotePrefix="1" applyFont="1" applyFill="1" applyAlignment="1">
      <alignment horizontal="left"/>
    </xf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8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9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5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8" fontId="8" fillId="0" borderId="0" xfId="0" quotePrefix="1" applyNumberFormat="1" applyFont="1" applyFill="1" applyAlignment="1">
      <alignment horizontal="right"/>
    </xf>
    <xf numFmtId="170" fontId="10" fillId="26" borderId="0" xfId="2292" applyNumberFormat="1" applyFont="1" applyFill="1" applyAlignment="1">
      <alignment horizontal="right"/>
    </xf>
    <xf numFmtId="168" fontId="8" fillId="0" borderId="0" xfId="0" applyNumberFormat="1" applyFont="1" applyFill="1" applyBorder="1"/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7" fontId="10" fillId="26" borderId="0" xfId="0" applyNumberFormat="1" applyFont="1" applyFill="1" applyAlignment="1">
      <alignment horizontal="right"/>
    </xf>
    <xf numFmtId="177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5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5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70" fontId="11" fillId="0" borderId="0" xfId="2366" applyNumberFormat="1" applyFont="1" applyFill="1" applyAlignment="1">
      <alignment horizontal="right"/>
    </xf>
    <xf numFmtId="168" fontId="10" fillId="0" borderId="0" xfId="216" applyNumberFormat="1" applyFont="1" applyFill="1" applyAlignment="1">
      <alignment horizontal="right"/>
    </xf>
    <xf numFmtId="168" fontId="10" fillId="0" borderId="0" xfId="216" applyNumberFormat="1" applyFont="1" applyFill="1"/>
    <xf numFmtId="169" fontId="11" fillId="0" borderId="0" xfId="2366" applyNumberFormat="1" applyFont="1" applyFill="1" applyAlignment="1">
      <alignment horizontal="right"/>
    </xf>
    <xf numFmtId="166" fontId="10" fillId="0" borderId="0" xfId="3483" applyFont="1" applyFill="1" applyAlignment="1">
      <alignment horizontal="right"/>
    </xf>
    <xf numFmtId="169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8" fontId="83" fillId="0" borderId="0" xfId="0" applyNumberFormat="1" applyFont="1" applyFill="1" applyBorder="1"/>
    <xf numFmtId="169" fontId="85" fillId="0" borderId="0" xfId="3471" applyNumberFormat="1" applyFont="1" applyFill="1" applyBorder="1"/>
    <xf numFmtId="168" fontId="85" fillId="0" borderId="0" xfId="0" applyNumberFormat="1" applyFont="1" applyFill="1" applyBorder="1"/>
    <xf numFmtId="168" fontId="84" fillId="30" borderId="0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3483" applyNumberFormat="1" applyFont="1" applyFill="1" applyAlignment="1">
      <alignment horizontal="right"/>
    </xf>
    <xf numFmtId="168" fontId="11" fillId="26" borderId="0" xfId="368" applyNumberFormat="1" applyFont="1" applyFill="1" applyAlignment="1">
      <alignment horizontal="right"/>
    </xf>
    <xf numFmtId="177" fontId="81" fillId="0" borderId="0" xfId="368" applyNumberFormat="1" applyFill="1"/>
    <xf numFmtId="177" fontId="10" fillId="26" borderId="0" xfId="368" applyNumberFormat="1" applyFont="1" applyFill="1" applyAlignment="1">
      <alignment horizontal="right"/>
    </xf>
    <xf numFmtId="177" fontId="11" fillId="26" borderId="0" xfId="368" applyNumberFormat="1" applyFont="1" applyFill="1" applyAlignment="1">
      <alignment horizontal="right"/>
    </xf>
    <xf numFmtId="177" fontId="29" fillId="0" borderId="0" xfId="368" applyNumberFormat="1" applyFont="1" applyFill="1"/>
    <xf numFmtId="177" fontId="10" fillId="26" borderId="0" xfId="978" applyNumberFormat="1" applyFont="1" applyFill="1" applyAlignment="1">
      <alignment horizontal="right"/>
    </xf>
    <xf numFmtId="177" fontId="10" fillId="26" borderId="0" xfId="1050" applyNumberFormat="1" applyFont="1" applyFill="1" applyAlignment="1">
      <alignment horizontal="right"/>
    </xf>
    <xf numFmtId="177" fontId="10" fillId="26" borderId="0" xfId="1014" applyNumberFormat="1" applyFont="1" applyFill="1" applyAlignment="1">
      <alignment horizontal="right"/>
    </xf>
    <xf numFmtId="177" fontId="11" fillId="26" borderId="0" xfId="1014" applyNumberFormat="1" applyFont="1" applyFill="1" applyAlignment="1">
      <alignment horizontal="right"/>
    </xf>
    <xf numFmtId="178" fontId="10" fillId="0" borderId="0" xfId="1014" applyNumberFormat="1" applyFont="1" applyFill="1"/>
    <xf numFmtId="177" fontId="10" fillId="0" borderId="0" xfId="1014" applyNumberFormat="1" applyFont="1" applyFill="1"/>
    <xf numFmtId="177" fontId="11" fillId="0" borderId="0" xfId="1014" applyNumberFormat="1" applyFont="1" applyFill="1"/>
    <xf numFmtId="168" fontId="11" fillId="26" borderId="0" xfId="1014" applyNumberFormat="1" applyFont="1" applyFill="1" applyAlignment="1">
      <alignment horizontal="right"/>
    </xf>
    <xf numFmtId="177" fontId="10" fillId="26" borderId="0" xfId="1310" applyNumberFormat="1" applyFont="1" applyFill="1" applyAlignment="1">
      <alignment horizontal="right"/>
    </xf>
    <xf numFmtId="177" fontId="11" fillId="26" borderId="0" xfId="1310" applyNumberFormat="1" applyFont="1" applyFill="1" applyAlignment="1">
      <alignment horizontal="right"/>
    </xf>
    <xf numFmtId="178" fontId="10" fillId="0" borderId="0" xfId="1310" applyNumberFormat="1" applyFont="1" applyFill="1"/>
    <xf numFmtId="177" fontId="10" fillId="0" borderId="0" xfId="1310" applyNumberFormat="1" applyFont="1" applyFill="1"/>
    <xf numFmtId="177" fontId="11" fillId="0" borderId="0" xfId="1310" applyNumberFormat="1" applyFont="1" applyFill="1"/>
    <xf numFmtId="168" fontId="11" fillId="26" borderId="0" xfId="1310" applyNumberFormat="1" applyFont="1" applyFill="1" applyAlignment="1">
      <alignment horizontal="right"/>
    </xf>
    <xf numFmtId="177" fontId="10" fillId="26" borderId="0" xfId="1354" applyNumberFormat="1" applyFont="1" applyFill="1" applyAlignment="1">
      <alignment horizontal="right"/>
    </xf>
    <xf numFmtId="177" fontId="11" fillId="26" borderId="0" xfId="1354" applyNumberFormat="1" applyFont="1" applyFill="1" applyAlignment="1">
      <alignment horizontal="right"/>
    </xf>
    <xf numFmtId="178" fontId="10" fillId="0" borderId="0" xfId="1354" applyNumberFormat="1" applyFont="1" applyFill="1"/>
    <xf numFmtId="177" fontId="10" fillId="0" borderId="0" xfId="1354" applyNumberFormat="1" applyFont="1" applyFill="1"/>
    <xf numFmtId="177" fontId="11" fillId="0" borderId="0" xfId="1354" applyNumberFormat="1" applyFont="1" applyFill="1"/>
    <xf numFmtId="168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70" fontId="11" fillId="0" borderId="0" xfId="2364" applyNumberFormat="1" applyFont="1" applyFill="1" applyAlignment="1">
      <alignment horizontal="right"/>
    </xf>
    <xf numFmtId="169" fontId="10" fillId="0" borderId="0" xfId="3481" applyNumberFormat="1" applyFont="1" applyFill="1"/>
    <xf numFmtId="169" fontId="11" fillId="0" borderId="0" xfId="3481" applyNumberFormat="1" applyFont="1" applyFill="1" applyAlignment="1">
      <alignment horizontal="right"/>
    </xf>
    <xf numFmtId="169" fontId="10" fillId="0" borderId="0" xfId="3481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70" fontId="27" fillId="0" borderId="0" xfId="0" applyNumberFormat="1" applyFont="1" applyFill="1" applyAlignment="1">
      <alignment horizontal="right"/>
    </xf>
    <xf numFmtId="170" fontId="11" fillId="0" borderId="0" xfId="1249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right"/>
    </xf>
    <xf numFmtId="168" fontId="88" fillId="3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/>
    <xf numFmtId="169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5" fontId="10" fillId="0" borderId="0" xfId="6157" applyFont="1" applyFill="1"/>
    <xf numFmtId="175" fontId="110" fillId="0" borderId="0" xfId="6157" applyFill="1"/>
    <xf numFmtId="175" fontId="16" fillId="0" borderId="0" xfId="6157" applyFont="1" applyFill="1"/>
    <xf numFmtId="168" fontId="10" fillId="22" borderId="0" xfId="6157" applyNumberFormat="1" applyFont="1" applyFill="1" applyAlignment="1">
      <alignment horizontal="right"/>
    </xf>
    <xf numFmtId="170" fontId="11" fillId="0" borderId="0" xfId="6157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170" fontId="10" fillId="22" borderId="0" xfId="8246" applyNumberFormat="1" applyFont="1" applyFill="1" applyAlignment="1">
      <alignment horizontal="right"/>
    </xf>
    <xf numFmtId="175" fontId="10" fillId="0" borderId="0" xfId="9925" applyFont="1" applyFill="1"/>
    <xf numFmtId="168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8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70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8" fontId="10" fillId="0" borderId="0" xfId="451" applyNumberFormat="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3205" applyNumberFormat="1" applyFont="1" applyFill="1" applyAlignment="1">
      <alignment horizontal="right"/>
    </xf>
    <xf numFmtId="169" fontId="10" fillId="0" borderId="0" xfId="13211" applyNumberFormat="1" applyFont="1" applyFill="1"/>
    <xf numFmtId="170" fontId="11" fillId="0" borderId="0" xfId="13205" quotePrefix="1" applyNumberFormat="1" applyFont="1" applyFill="1" applyBorder="1" applyAlignment="1">
      <alignment horizontal="right"/>
    </xf>
    <xf numFmtId="170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0" fillId="0" borderId="0" xfId="13652" applyNumberFormat="1" applyFont="1" applyFill="1"/>
    <xf numFmtId="170" fontId="10" fillId="22" borderId="0" xfId="1363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8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168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113" fillId="0" borderId="0" xfId="0" applyNumberFormat="1" applyFont="1" applyFill="1" applyBorder="1"/>
    <xf numFmtId="0" fontId="10" fillId="0" borderId="0" xfId="0" applyFont="1" applyFill="1"/>
    <xf numFmtId="168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70" fontId="10" fillId="0" borderId="0" xfId="0" applyNumberFormat="1" applyFont="1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9" fontId="10" fillId="0" borderId="0" xfId="3471" applyNumberFormat="1" applyFont="1" applyFill="1" applyAlignment="1">
      <alignment horizontal="right"/>
    </xf>
    <xf numFmtId="169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70" fontId="11" fillId="0" borderId="0" xfId="15966" applyNumberFormat="1" applyFont="1" applyFill="1" applyAlignment="1">
      <alignment horizontal="right"/>
    </xf>
    <xf numFmtId="169" fontId="11" fillId="0" borderId="0" xfId="15972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8" fontId="10" fillId="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/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 applyFill="1"/>
    <xf numFmtId="0" fontId="0" fillId="0" borderId="0" xfId="0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70" fontId="11" fillId="0" borderId="0" xfId="0" applyNumberFormat="1" applyFont="1" applyFill="1" applyBorder="1"/>
    <xf numFmtId="170" fontId="11" fillId="0" borderId="0" xfId="2292" applyNumberFormat="1" applyFont="1" applyFill="1"/>
    <xf numFmtId="178" fontId="10" fillId="0" borderId="0" xfId="1380" applyNumberFormat="1" applyFont="1" applyFill="1"/>
    <xf numFmtId="9" fontId="0" fillId="0" borderId="0" xfId="0" applyNumberFormat="1" applyFill="1"/>
    <xf numFmtId="170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2292" applyNumberFormat="1" applyFont="1" applyFill="1" applyAlignment="1">
      <alignment horizontal="center"/>
    </xf>
    <xf numFmtId="178" fontId="0" fillId="0" borderId="0" xfId="0" applyNumberFormat="1" applyFill="1"/>
    <xf numFmtId="169" fontId="10" fillId="63" borderId="0" xfId="3471" applyNumberFormat="1" applyFont="1" applyFill="1" applyAlignment="1">
      <alignment horizontal="right"/>
    </xf>
    <xf numFmtId="169" fontId="10" fillId="0" borderId="0" xfId="3473" applyNumberFormat="1" applyFont="1" applyFill="1" applyAlignment="1">
      <alignment horizontal="right"/>
    </xf>
    <xf numFmtId="169" fontId="10" fillId="63" borderId="0" xfId="3473" applyNumberFormat="1" applyFont="1" applyFill="1" applyAlignment="1">
      <alignment horizontal="right"/>
    </xf>
    <xf numFmtId="170" fontId="0" fillId="0" borderId="0" xfId="2292" applyNumberFormat="1" applyFont="1"/>
    <xf numFmtId="168" fontId="0" fillId="0" borderId="0" xfId="0" applyNumberFormat="1"/>
    <xf numFmtId="9" fontId="8" fillId="0" borderId="0" xfId="2292" applyFont="1" applyFill="1"/>
    <xf numFmtId="170" fontId="11" fillId="0" borderId="0" xfId="6157" applyNumberFormat="1" applyFont="1" applyFill="1" applyAlignment="1">
      <alignment horizontal="center"/>
    </xf>
    <xf numFmtId="0" fontId="10" fillId="0" borderId="0" xfId="451" applyFont="1"/>
    <xf numFmtId="170" fontId="10" fillId="0" borderId="0" xfId="0" quotePrefix="1" applyNumberFormat="1" applyFont="1" applyFill="1"/>
    <xf numFmtId="10" fontId="11" fillId="0" borderId="0" xfId="0" applyNumberFormat="1" applyFont="1" applyFill="1" applyBorder="1"/>
    <xf numFmtId="10" fontId="10" fillId="0" borderId="0" xfId="0" applyNumberFormat="1" applyFont="1" applyFill="1"/>
    <xf numFmtId="0" fontId="9" fillId="0" borderId="0" xfId="0" applyFont="1"/>
    <xf numFmtId="37" fontId="8" fillId="0" borderId="0" xfId="1464" applyNumberFormat="1" applyAlignment="1">
      <alignment horizontal="right"/>
    </xf>
    <xf numFmtId="169" fontId="8" fillId="64" borderId="0" xfId="3471" applyNumberFormat="1" applyFont="1" applyFill="1" applyBorder="1" applyAlignment="1">
      <alignment horizontal="right"/>
    </xf>
    <xf numFmtId="37" fontId="8" fillId="64" borderId="0" xfId="1464" applyNumberFormat="1" applyFill="1" applyAlignment="1">
      <alignment horizontal="right"/>
    </xf>
    <xf numFmtId="37" fontId="30" fillId="0" borderId="0" xfId="0" applyNumberFormat="1" applyFont="1"/>
    <xf numFmtId="168" fontId="9" fillId="31" borderId="0" xfId="0" applyNumberFormat="1" applyFont="1" applyFill="1"/>
    <xf numFmtId="0" fontId="115" fillId="0" borderId="0" xfId="0" applyFont="1"/>
    <xf numFmtId="168" fontId="114" fillId="30" borderId="0" xfId="0" applyNumberFormat="1" applyFont="1" applyFill="1" applyAlignment="1">
      <alignment horizontal="right"/>
    </xf>
    <xf numFmtId="37" fontId="8" fillId="0" borderId="1" xfId="1464" applyNumberFormat="1" applyBorder="1" applyAlignment="1">
      <alignment horizontal="right"/>
    </xf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4EDD1C18-AEED-4486-9265-00D6349A32B5}"/>
    <cellStyle name="Vírgula 2" xfId="3472" xr:uid="{00000000-0005-0000-0000-0000C7AA0000}"/>
    <cellStyle name="Vírgula 2 2" xfId="3473" xr:uid="{00000000-0005-0000-0000-0000C8AA0000}"/>
    <cellStyle name="Vírgula 2 2 10" xfId="3474" xr:uid="{00000000-0005-0000-0000-0000C9AA0000}"/>
    <cellStyle name="Vírgula 2 2 10 2" xfId="9726" xr:uid="{00000000-0005-0000-0000-0000CAAA0000}"/>
    <cellStyle name="Vírgula 2 2 10 2 2" xfId="26441" xr:uid="{00000000-0005-0000-0000-0000CBAA0000}"/>
    <cellStyle name="Vírgula 2 2 10 2 3" xfId="28267" xr:uid="{00000000-0005-0000-0000-0000CCAA0000}"/>
    <cellStyle name="Vírgula 2 2 10 2 4" xfId="21765" xr:uid="{00000000-0005-0000-0000-0000CDAA0000}"/>
    <cellStyle name="Vírgula 2 2 10 3" xfId="6107" xr:uid="{00000000-0005-0000-0000-0000CEAA0000}"/>
    <cellStyle name="Vírgula 2 2 11" xfId="9727" xr:uid="{00000000-0005-0000-0000-0000CFAA0000}"/>
    <cellStyle name="Vírgula 2 2 11 2" xfId="26442" xr:uid="{00000000-0005-0000-0000-0000D0AA0000}"/>
    <cellStyle name="Vírgula 2 2 11 3" xfId="28268" xr:uid="{00000000-0005-0000-0000-0000D1AA0000}"/>
    <cellStyle name="Vírgula 2 2 11 4" xfId="21766" xr:uid="{00000000-0005-0000-0000-0000D2AA0000}"/>
    <cellStyle name="Vírgula 2 2 12" xfId="9725" xr:uid="{00000000-0005-0000-0000-0000D3AA0000}"/>
    <cellStyle name="Vírgula 2 2 12 2" xfId="26440" xr:uid="{00000000-0005-0000-0000-0000D4AA0000}"/>
    <cellStyle name="Vírgula 2 2 12 3" xfId="28266" xr:uid="{00000000-0005-0000-0000-0000D5AA0000}"/>
    <cellStyle name="Vírgula 2 2 12 4" xfId="21764" xr:uid="{00000000-0005-0000-0000-0000D6AA0000}"/>
    <cellStyle name="Vírgula 2 2 13" xfId="13211" xr:uid="{00000000-0005-0000-0000-0000D7AA0000}"/>
    <cellStyle name="Vírgula 2 2 13 2" xfId="27063" xr:uid="{00000000-0005-0000-0000-0000D8AA0000}"/>
    <cellStyle name="Vírgula 2 2 13 3" xfId="24876" xr:uid="{00000000-0005-0000-0000-0000D9AA0000}"/>
    <cellStyle name="Vírgula 2 2 14" xfId="13652" xr:uid="{00000000-0005-0000-0000-0000DAAA0000}"/>
    <cellStyle name="Vírgula 2 2 14 2" xfId="28899" xr:uid="{00000000-0005-0000-0000-0000DBAA0000}"/>
    <cellStyle name="Vírgula 2 2 15" xfId="15972" xr:uid="{00000000-0005-0000-0000-0000DCAA0000}"/>
    <cellStyle name="Vírgula 2 2 2" xfId="3475" xr:uid="{00000000-0005-0000-0000-0000DDAA0000}"/>
    <cellStyle name="Vírgula 2 2 2 2" xfId="3476" xr:uid="{00000000-0005-0000-0000-0000DEAA0000}"/>
    <cellStyle name="Vírgula 2 2 2 2 2" xfId="9729" xr:uid="{00000000-0005-0000-0000-0000DFAA0000}"/>
    <cellStyle name="Vírgula 2 2 2 2 2 2" xfId="26444" xr:uid="{00000000-0005-0000-0000-0000E0AA0000}"/>
    <cellStyle name="Vírgula 2 2 2 2 2 3" xfId="28270" xr:uid="{00000000-0005-0000-0000-0000E1AA0000}"/>
    <cellStyle name="Vírgula 2 2 2 2 2 4" xfId="21768" xr:uid="{00000000-0005-0000-0000-0000E2AA0000}"/>
    <cellStyle name="Vírgula 2 2 2 3" xfId="9730" xr:uid="{00000000-0005-0000-0000-0000E3AA0000}"/>
    <cellStyle name="Vírgula 2 2 2 3 2" xfId="26445" xr:uid="{00000000-0005-0000-0000-0000E4AA0000}"/>
    <cellStyle name="Vírgula 2 2 2 3 3" xfId="28271" xr:uid="{00000000-0005-0000-0000-0000E5AA0000}"/>
    <cellStyle name="Vírgula 2 2 2 3 4" xfId="21769" xr:uid="{00000000-0005-0000-0000-0000E6AA0000}"/>
    <cellStyle name="Vírgula 2 2 2 4" xfId="9728" xr:uid="{00000000-0005-0000-0000-0000E7AA0000}"/>
    <cellStyle name="Vírgula 2 2 2 4 2" xfId="26443" xr:uid="{00000000-0005-0000-0000-0000E8AA0000}"/>
    <cellStyle name="Vírgula 2 2 2 4 3" xfId="28269" xr:uid="{00000000-0005-0000-0000-0000E9AA0000}"/>
    <cellStyle name="Vírgula 2 2 2 4 4" xfId="21767" xr:uid="{00000000-0005-0000-0000-0000EAAA0000}"/>
    <cellStyle name="Vírgula 2 2 2 5" xfId="14810" xr:uid="{00000000-0005-0000-0000-0000EBAA0000}"/>
    <cellStyle name="Vírgula 2 2 2 5 2" xfId="30048" xr:uid="{00000000-0005-0000-0000-0000ECAA0000}"/>
    <cellStyle name="Vírgula 2 2 2 6" xfId="17127" xr:uid="{00000000-0005-0000-0000-0000EDAA0000}"/>
    <cellStyle name="Vírgula 2 2 3" xfId="3477" xr:uid="{00000000-0005-0000-0000-0000EEAA0000}"/>
    <cellStyle name="Vírgula 2 2 3 2" xfId="3478" xr:uid="{00000000-0005-0000-0000-0000EFAA0000}"/>
    <cellStyle name="Vírgula 2 2 3 2 2" xfId="9732" xr:uid="{00000000-0005-0000-0000-0000F0AA0000}"/>
    <cellStyle name="Vírgula 2 2 3 2 2 2" xfId="26447" xr:uid="{00000000-0005-0000-0000-0000F1AA0000}"/>
    <cellStyle name="Vírgula 2 2 3 2 2 3" xfId="28273" xr:uid="{00000000-0005-0000-0000-0000F2AA0000}"/>
    <cellStyle name="Vírgula 2 2 3 2 2 4" xfId="21771" xr:uid="{00000000-0005-0000-0000-0000F3AA0000}"/>
    <cellStyle name="Vírgula 2 2 3 3" xfId="9731" xr:uid="{00000000-0005-0000-0000-0000F4AA0000}"/>
    <cellStyle name="Vírgula 2 2 3 3 2" xfId="26446" xr:uid="{00000000-0005-0000-0000-0000F5AA0000}"/>
    <cellStyle name="Vírgula 2 2 3 3 3" xfId="28272" xr:uid="{00000000-0005-0000-0000-0000F6AA0000}"/>
    <cellStyle name="Vírgula 2 2 3 3 4" xfId="21770" xr:uid="{00000000-0005-0000-0000-0000F7AA0000}"/>
    <cellStyle name="Vírgula 2 2 4" xfId="3479" xr:uid="{00000000-0005-0000-0000-0000F8AA0000}"/>
    <cellStyle name="Vírgula 2 2 4 2" xfId="3480" xr:uid="{00000000-0005-0000-0000-0000F9AA0000}"/>
    <cellStyle name="Vírgula 2 2 4 2 2" xfId="9734" xr:uid="{00000000-0005-0000-0000-0000FAAA0000}"/>
    <cellStyle name="Vírgula 2 2 4 2 2 2" xfId="26449" xr:uid="{00000000-0005-0000-0000-0000FBAA0000}"/>
    <cellStyle name="Vírgula 2 2 4 2 2 3" xfId="28275" xr:uid="{00000000-0005-0000-0000-0000FCAA0000}"/>
    <cellStyle name="Vírgula 2 2 4 2 2 4" xfId="21773" xr:uid="{00000000-0005-0000-0000-0000FDAA0000}"/>
    <cellStyle name="Vírgula 2 2 4 3" xfId="3481" xr:uid="{00000000-0005-0000-0000-0000FEAA0000}"/>
    <cellStyle name="Vírgula 2 2 4 3 2" xfId="6109" xr:uid="{00000000-0005-0000-0000-0000FFAA0000}"/>
    <cellStyle name="Vírgula 2 2 4 3 2 2" xfId="9736" xr:uid="{00000000-0005-0000-0000-000000AB0000}"/>
    <cellStyle name="Vírgula 2 2 4 3 2 2 2" xfId="26451" xr:uid="{00000000-0005-0000-0000-000001AB0000}"/>
    <cellStyle name="Vírgula 2 2 4 3 2 2 3" xfId="28277" xr:uid="{00000000-0005-0000-0000-000002AB0000}"/>
    <cellStyle name="Vírgula 2 2 4 3 2 2 4" xfId="21775" xr:uid="{00000000-0005-0000-0000-000003AB0000}"/>
    <cellStyle name="Vírgula 2 2 4 3 3" xfId="9735" xr:uid="{00000000-0005-0000-0000-000004AB0000}"/>
    <cellStyle name="Vírgula 2 2 4 3 3 2" xfId="26450" xr:uid="{00000000-0005-0000-0000-000005AB0000}"/>
    <cellStyle name="Vírgula 2 2 4 3 3 3" xfId="28276" xr:uid="{00000000-0005-0000-0000-000006AB0000}"/>
    <cellStyle name="Vírgula 2 2 4 3 3 4" xfId="21774" xr:uid="{00000000-0005-0000-0000-000007AB0000}"/>
    <cellStyle name="Vírgula 2 2 4 3 4" xfId="6108" xr:uid="{00000000-0005-0000-0000-000008AB0000}"/>
    <cellStyle name="Vírgula 2 2 4 4" xfId="9733" xr:uid="{00000000-0005-0000-0000-000009AB0000}"/>
    <cellStyle name="Vírgula 2 2 4 4 2" xfId="26448" xr:uid="{00000000-0005-0000-0000-00000AAB0000}"/>
    <cellStyle name="Vírgula 2 2 4 4 3" xfId="28274" xr:uid="{00000000-0005-0000-0000-00000BAB0000}"/>
    <cellStyle name="Vírgula 2 2 4 4 4" xfId="21772" xr:uid="{00000000-0005-0000-0000-00000CAB0000}"/>
    <cellStyle name="Vírgula 2 2 5" xfId="3482" xr:uid="{00000000-0005-0000-0000-00000DAB0000}"/>
    <cellStyle name="Vírgula 2 2 5 2" xfId="9737" xr:uid="{00000000-0005-0000-0000-00000EAB0000}"/>
    <cellStyle name="Vírgula 2 2 5 2 2" xfId="26452" xr:uid="{00000000-0005-0000-0000-00000FAB0000}"/>
    <cellStyle name="Vírgula 2 2 5 2 3" xfId="28278" xr:uid="{00000000-0005-0000-0000-000010AB0000}"/>
    <cellStyle name="Vírgula 2 2 5 2 4" xfId="21776" xr:uid="{00000000-0005-0000-0000-000011AB0000}"/>
    <cellStyle name="Vírgula 2 2 6" xfId="3483" xr:uid="{00000000-0005-0000-0000-000012AB0000}"/>
    <cellStyle name="Vírgula 2 2 6 2" xfId="6111" xr:uid="{00000000-0005-0000-0000-000013AB0000}"/>
    <cellStyle name="Vírgula 2 2 6 2 2" xfId="9739" xr:uid="{00000000-0005-0000-0000-000014AB0000}"/>
    <cellStyle name="Vírgula 2 2 6 2 2 2" xfId="26454" xr:uid="{00000000-0005-0000-0000-000015AB0000}"/>
    <cellStyle name="Vírgula 2 2 6 2 2 3" xfId="28280" xr:uid="{00000000-0005-0000-0000-000016AB0000}"/>
    <cellStyle name="Vírgula 2 2 6 2 2 4" xfId="21778" xr:uid="{00000000-0005-0000-0000-000017AB0000}"/>
    <cellStyle name="Vírgula 2 2 6 3" xfId="9740" xr:uid="{00000000-0005-0000-0000-000018AB0000}"/>
    <cellStyle name="Vírgula 2 2 6 3 2" xfId="26455" xr:uid="{00000000-0005-0000-0000-000019AB0000}"/>
    <cellStyle name="Vírgula 2 2 6 3 3" xfId="28281" xr:uid="{00000000-0005-0000-0000-00001AAB0000}"/>
    <cellStyle name="Vírgula 2 2 6 3 4" xfId="21779" xr:uid="{00000000-0005-0000-0000-00001BAB0000}"/>
    <cellStyle name="Vírgula 2 2 6 4" xfId="9738" xr:uid="{00000000-0005-0000-0000-00001CAB0000}"/>
    <cellStyle name="Vírgula 2 2 6 4 2" xfId="26453" xr:uid="{00000000-0005-0000-0000-00001DAB0000}"/>
    <cellStyle name="Vírgula 2 2 6 4 3" xfId="28279" xr:uid="{00000000-0005-0000-0000-00001EAB0000}"/>
    <cellStyle name="Vírgula 2 2 6 4 4" xfId="21777" xr:uid="{00000000-0005-0000-0000-00001FAB0000}"/>
    <cellStyle name="Vírgula 2 2 6 5" xfId="6110" xr:uid="{00000000-0005-0000-0000-000020AB0000}"/>
    <cellStyle name="Vírgula 2 2 6 6" xfId="14847" xr:uid="{00000000-0005-0000-0000-000021AB0000}"/>
    <cellStyle name="Vírgula 2 2 6 6 2" xfId="30075" xr:uid="{00000000-0005-0000-0000-000022AB0000}"/>
    <cellStyle name="Vírgula 2 2 6 7" xfId="17160" xr:uid="{00000000-0005-0000-0000-000023AB0000}"/>
    <cellStyle name="Vírgula 2 2 7" xfId="3484" xr:uid="{00000000-0005-0000-0000-000024AB0000}"/>
    <cellStyle name="Vírgula 2 2 7 2" xfId="9742" xr:uid="{00000000-0005-0000-0000-000025AB0000}"/>
    <cellStyle name="Vírgula 2 2 7 2 2" xfId="26457" xr:uid="{00000000-0005-0000-0000-000026AB0000}"/>
    <cellStyle name="Vírgula 2 2 7 2 3" xfId="28283" xr:uid="{00000000-0005-0000-0000-000027AB0000}"/>
    <cellStyle name="Vírgula 2 2 7 2 4" xfId="21781" xr:uid="{00000000-0005-0000-0000-000028AB0000}"/>
    <cellStyle name="Vírgula 2 2 7 3" xfId="9741" xr:uid="{00000000-0005-0000-0000-000029AB0000}"/>
    <cellStyle name="Vírgula 2 2 7 3 2" xfId="26456" xr:uid="{00000000-0005-0000-0000-00002AAB0000}"/>
    <cellStyle name="Vírgula 2 2 7 3 3" xfId="28282" xr:uid="{00000000-0005-0000-0000-00002BAB0000}"/>
    <cellStyle name="Vírgula 2 2 7 3 4" xfId="21780" xr:uid="{00000000-0005-0000-0000-00002CAB0000}"/>
    <cellStyle name="Vírgula 2 2 7 4" xfId="6112" xr:uid="{00000000-0005-0000-0000-00002DAB0000}"/>
    <cellStyle name="Vírgula 2 2 8" xfId="3485" xr:uid="{00000000-0005-0000-0000-00002EAB0000}"/>
    <cellStyle name="Vírgula 2 2 8 2" xfId="9744" xr:uid="{00000000-0005-0000-0000-00002FAB0000}"/>
    <cellStyle name="Vírgula 2 2 8 2 2" xfId="26459" xr:uid="{00000000-0005-0000-0000-000030AB0000}"/>
    <cellStyle name="Vírgula 2 2 8 2 3" xfId="28285" xr:uid="{00000000-0005-0000-0000-000031AB0000}"/>
    <cellStyle name="Vírgula 2 2 8 2 4" xfId="21783" xr:uid="{00000000-0005-0000-0000-000032AB0000}"/>
    <cellStyle name="Vírgula 2 2 8 3" xfId="9743" xr:uid="{00000000-0005-0000-0000-000033AB0000}"/>
    <cellStyle name="Vírgula 2 2 8 3 2" xfId="26458" xr:uid="{00000000-0005-0000-0000-000034AB0000}"/>
    <cellStyle name="Vírgula 2 2 8 3 3" xfId="28284" xr:uid="{00000000-0005-0000-0000-000035AB0000}"/>
    <cellStyle name="Vírgula 2 2 8 3 4" xfId="21782" xr:uid="{00000000-0005-0000-0000-000036AB0000}"/>
    <cellStyle name="Vírgula 2 2 8 4" xfId="6113" xr:uid="{00000000-0005-0000-0000-000037AB0000}"/>
    <cellStyle name="Vírgula 2 2 9" xfId="3486" xr:uid="{00000000-0005-0000-0000-000038AB0000}"/>
    <cellStyle name="Vírgula 2 2 9 2" xfId="9746" xr:uid="{00000000-0005-0000-0000-000039AB0000}"/>
    <cellStyle name="Vírgula 2 2 9 2 2" xfId="26461" xr:uid="{00000000-0005-0000-0000-00003AAB0000}"/>
    <cellStyle name="Vírgula 2 2 9 2 3" xfId="28287" xr:uid="{00000000-0005-0000-0000-00003BAB0000}"/>
    <cellStyle name="Vírgula 2 2 9 2 4" xfId="21785" xr:uid="{00000000-0005-0000-0000-00003CAB0000}"/>
    <cellStyle name="Vírgula 2 2 9 3" xfId="9745" xr:uid="{00000000-0005-0000-0000-00003DAB0000}"/>
    <cellStyle name="Vírgula 2 2 9 3 2" xfId="26460" xr:uid="{00000000-0005-0000-0000-00003EAB0000}"/>
    <cellStyle name="Vírgula 2 2 9 3 3" xfId="28286" xr:uid="{00000000-0005-0000-0000-00003FAB0000}"/>
    <cellStyle name="Vírgula 2 2 9 3 4" xfId="21784" xr:uid="{00000000-0005-0000-0000-000040AB0000}"/>
    <cellStyle name="Vírgula 2 2 9 4" xfId="6114" xr:uid="{00000000-0005-0000-0000-000041AB0000}"/>
    <cellStyle name="Vírgula 2 3" xfId="3487" xr:uid="{00000000-0005-0000-0000-000042AB0000}"/>
    <cellStyle name="Vírgula 2 3 2" xfId="3488" xr:uid="{00000000-0005-0000-0000-000043AB0000}"/>
    <cellStyle name="Vírgula 2 3 2 2" xfId="9748" xr:uid="{00000000-0005-0000-0000-000044AB0000}"/>
    <cellStyle name="Vírgula 2 3 2 2 2" xfId="21787" xr:uid="{00000000-0005-0000-0000-000045AB0000}"/>
    <cellStyle name="Vírgula 2 3 2 2 3" xfId="26463" xr:uid="{00000000-0005-0000-0000-000046AB0000}"/>
    <cellStyle name="Vírgula 2 3 2 2 4" xfId="28289" xr:uid="{00000000-0005-0000-0000-000047AB0000}"/>
    <cellStyle name="Vírgula 2 3 2 2 5" xfId="17873" xr:uid="{00000000-0005-0000-0000-000048AB0000}"/>
    <cellStyle name="Vírgula 2 3 2 3" xfId="17728" xr:uid="{00000000-0005-0000-0000-000049AB0000}"/>
    <cellStyle name="Vírgula 2 3 3" xfId="9749" xr:uid="{00000000-0005-0000-0000-00004AAB0000}"/>
    <cellStyle name="Vírgula 2 3 3 2" xfId="14803" xr:uid="{00000000-0005-0000-0000-00004BAB0000}"/>
    <cellStyle name="Vírgula 2 3 3 2 2" xfId="30041" xr:uid="{00000000-0005-0000-0000-00004CAB0000}"/>
    <cellStyle name="Vírgula 2 3 3 2 3" xfId="26464" xr:uid="{00000000-0005-0000-0000-00004DAB0000}"/>
    <cellStyle name="Vírgula 2 3 3 3" xfId="28290" xr:uid="{00000000-0005-0000-0000-00004EAB0000}"/>
    <cellStyle name="Vírgula 2 3 3 4" xfId="21788" xr:uid="{00000000-0005-0000-0000-00004FAB0000}"/>
    <cellStyle name="Vírgula 2 3 4" xfId="9747" xr:uid="{00000000-0005-0000-0000-000050AB0000}"/>
    <cellStyle name="Vírgula 2 3 4 2" xfId="26462" xr:uid="{00000000-0005-0000-0000-000051AB0000}"/>
    <cellStyle name="Vírgula 2 3 4 3" xfId="28288" xr:uid="{00000000-0005-0000-0000-000052AB0000}"/>
    <cellStyle name="Vírgula 2 3 4 4" xfId="21786" xr:uid="{00000000-0005-0000-0000-000053AB0000}"/>
    <cellStyle name="Vírgula 2 3 5" xfId="24968" xr:uid="{00000000-0005-0000-0000-000054AB0000}"/>
    <cellStyle name="Vírgula 2 4" xfId="3489" xr:uid="{00000000-0005-0000-0000-000055AB0000}"/>
    <cellStyle name="Vírgula 2 4 10" xfId="3490" xr:uid="{00000000-0005-0000-0000-000056AB0000}"/>
    <cellStyle name="Vírgula 2 4 10 2" xfId="9751" xr:uid="{00000000-0005-0000-0000-000057AB0000}"/>
    <cellStyle name="Vírgula 2 4 10 2 2" xfId="26466" xr:uid="{00000000-0005-0000-0000-000058AB0000}"/>
    <cellStyle name="Vírgula 2 4 10 2 3" xfId="28292" xr:uid="{00000000-0005-0000-0000-000059AB0000}"/>
    <cellStyle name="Vírgula 2 4 10 2 4" xfId="21790" xr:uid="{00000000-0005-0000-0000-00005AAB0000}"/>
    <cellStyle name="Vírgula 2 4 10 3" xfId="6115" xr:uid="{00000000-0005-0000-0000-00005BAB0000}"/>
    <cellStyle name="Vírgula 2 4 11" xfId="9752" xr:uid="{00000000-0005-0000-0000-00005CAB0000}"/>
    <cellStyle name="Vírgula 2 4 11 2" xfId="26467" xr:uid="{00000000-0005-0000-0000-00005DAB0000}"/>
    <cellStyle name="Vírgula 2 4 11 3" xfId="28293" xr:uid="{00000000-0005-0000-0000-00005EAB0000}"/>
    <cellStyle name="Vírgula 2 4 11 4" xfId="21791" xr:uid="{00000000-0005-0000-0000-00005FAB0000}"/>
    <cellStyle name="Vírgula 2 4 12" xfId="9750" xr:uid="{00000000-0005-0000-0000-000060AB0000}"/>
    <cellStyle name="Vírgula 2 4 12 2" xfId="26465" xr:uid="{00000000-0005-0000-0000-000061AB0000}"/>
    <cellStyle name="Vírgula 2 4 12 3" xfId="28291" xr:uid="{00000000-0005-0000-0000-000062AB0000}"/>
    <cellStyle name="Vírgula 2 4 12 4" xfId="21789" xr:uid="{00000000-0005-0000-0000-000063AB0000}"/>
    <cellStyle name="Vírgula 2 4 13" xfId="13212" xr:uid="{00000000-0005-0000-0000-000064AB0000}"/>
    <cellStyle name="Vírgula 2 4 13 2" xfId="27064" xr:uid="{00000000-0005-0000-0000-000065AB0000}"/>
    <cellStyle name="Vírgula 2 4 13 3" xfId="24969" xr:uid="{00000000-0005-0000-0000-000066AB0000}"/>
    <cellStyle name="Vírgula 2 4 14" xfId="13653" xr:uid="{00000000-0005-0000-0000-000067AB0000}"/>
    <cellStyle name="Vírgula 2 4 14 2" xfId="24861" xr:uid="{00000000-0005-0000-0000-000068AB0000}"/>
    <cellStyle name="Vírgula 2 4 15" xfId="15973" xr:uid="{00000000-0005-0000-0000-000069AB0000}"/>
    <cellStyle name="Vírgula 2 4 15 2" xfId="17729" xr:uid="{00000000-0005-0000-0000-00006AAB0000}"/>
    <cellStyle name="Vírgula 2 4 2" xfId="3491" xr:uid="{00000000-0005-0000-0000-00006BAB0000}"/>
    <cellStyle name="Vírgula 2 4 2 2" xfId="3492" xr:uid="{00000000-0005-0000-0000-00006CAB0000}"/>
    <cellStyle name="Vírgula 2 4 2 2 2" xfId="9754" xr:uid="{00000000-0005-0000-0000-00006DAB0000}"/>
    <cellStyle name="Vírgula 2 4 2 2 2 2" xfId="21793" xr:uid="{00000000-0005-0000-0000-00006EAB0000}"/>
    <cellStyle name="Vírgula 2 4 2 2 2 3" xfId="26469" xr:uid="{00000000-0005-0000-0000-00006FAB0000}"/>
    <cellStyle name="Vírgula 2 4 2 2 2 4" xfId="28295" xr:uid="{00000000-0005-0000-0000-000070AB0000}"/>
    <cellStyle name="Vírgula 2 4 2 2 2 5" xfId="17875" xr:uid="{00000000-0005-0000-0000-000071AB0000}"/>
    <cellStyle name="Vírgula 2 4 2 2 3" xfId="17750" xr:uid="{00000000-0005-0000-0000-000072AB0000}"/>
    <cellStyle name="Vírgula 2 4 2 3" xfId="9755" xr:uid="{00000000-0005-0000-0000-000073AB0000}"/>
    <cellStyle name="Vírgula 2 4 2 3 2" xfId="21794" xr:uid="{00000000-0005-0000-0000-000074AB0000}"/>
    <cellStyle name="Vírgula 2 4 2 3 3" xfId="26470" xr:uid="{00000000-0005-0000-0000-000075AB0000}"/>
    <cellStyle name="Vírgula 2 4 2 3 4" xfId="28296" xr:uid="{00000000-0005-0000-0000-000076AB0000}"/>
    <cellStyle name="Vírgula 2 4 2 3 5" xfId="17874" xr:uid="{00000000-0005-0000-0000-000077AB0000}"/>
    <cellStyle name="Vírgula 2 4 2 4" xfId="9753" xr:uid="{00000000-0005-0000-0000-000078AB0000}"/>
    <cellStyle name="Vírgula 2 4 2 4 2" xfId="26468" xr:uid="{00000000-0005-0000-0000-000079AB0000}"/>
    <cellStyle name="Vírgula 2 4 2 4 3" xfId="28294" xr:uid="{00000000-0005-0000-0000-00007AAB0000}"/>
    <cellStyle name="Vírgula 2 4 2 4 4" xfId="21792" xr:uid="{00000000-0005-0000-0000-00007BAB0000}"/>
    <cellStyle name="Vírgula 2 4 2 5" xfId="14826" xr:uid="{00000000-0005-0000-0000-00007CAB0000}"/>
    <cellStyle name="Vírgula 2 4 2 5 2" xfId="24993" xr:uid="{00000000-0005-0000-0000-00007DAB0000}"/>
    <cellStyle name="Vírgula 2 4 2 6" xfId="17730" xr:uid="{00000000-0005-0000-0000-00007EAB0000}"/>
    <cellStyle name="Vírgula 2 4 2 7" xfId="17143" xr:uid="{00000000-0005-0000-0000-00007FAB0000}"/>
    <cellStyle name="Vírgula 2 4 3" xfId="3493" xr:uid="{00000000-0005-0000-0000-000080AB0000}"/>
    <cellStyle name="Vírgula 2 4 3 2" xfId="3494" xr:uid="{00000000-0005-0000-0000-000081AB0000}"/>
    <cellStyle name="Vírgula 2 4 3 2 2" xfId="9757" xr:uid="{00000000-0005-0000-0000-000082AB0000}"/>
    <cellStyle name="Vírgula 2 4 3 2 2 2" xfId="21796" xr:uid="{00000000-0005-0000-0000-000083AB0000}"/>
    <cellStyle name="Vírgula 2 4 3 2 2 3" xfId="26472" xr:uid="{00000000-0005-0000-0000-000084AB0000}"/>
    <cellStyle name="Vírgula 2 4 3 2 2 4" xfId="28298" xr:uid="{00000000-0005-0000-0000-000085AB0000}"/>
    <cellStyle name="Vírgula 2 4 3 2 2 5" xfId="17877" xr:uid="{00000000-0005-0000-0000-000086AB0000}"/>
    <cellStyle name="Vírgula 2 4 3 2 3" xfId="17785" xr:uid="{00000000-0005-0000-0000-000087AB0000}"/>
    <cellStyle name="Vírgula 2 4 3 3" xfId="9756" xr:uid="{00000000-0005-0000-0000-000088AB0000}"/>
    <cellStyle name="Vírgula 2 4 3 3 2" xfId="21795" xr:uid="{00000000-0005-0000-0000-000089AB0000}"/>
    <cellStyle name="Vírgula 2 4 3 3 3" xfId="26471" xr:uid="{00000000-0005-0000-0000-00008AAB0000}"/>
    <cellStyle name="Vírgula 2 4 3 3 4" xfId="28297" xr:uid="{00000000-0005-0000-0000-00008BAB0000}"/>
    <cellStyle name="Vírgula 2 4 3 3 5" xfId="17876" xr:uid="{00000000-0005-0000-0000-00008CAB0000}"/>
    <cellStyle name="Vírgula 2 4 3 4" xfId="17751" xr:uid="{00000000-0005-0000-0000-00008DAB0000}"/>
    <cellStyle name="Vírgula 2 4 4" xfId="3495" xr:uid="{00000000-0005-0000-0000-00008EAB0000}"/>
    <cellStyle name="Vírgula 2 4 4 2" xfId="3496" xr:uid="{00000000-0005-0000-0000-00008FAB0000}"/>
    <cellStyle name="Vírgula 2 4 4 2 2" xfId="9759" xr:uid="{00000000-0005-0000-0000-000090AB0000}"/>
    <cellStyle name="Vírgula 2 4 4 2 2 2" xfId="21798" xr:uid="{00000000-0005-0000-0000-000091AB0000}"/>
    <cellStyle name="Vírgula 2 4 4 2 2 3" xfId="26474" xr:uid="{00000000-0005-0000-0000-000092AB0000}"/>
    <cellStyle name="Vírgula 2 4 4 2 2 4" xfId="28300" xr:uid="{00000000-0005-0000-0000-000093AB0000}"/>
    <cellStyle name="Vírgula 2 4 4 2 2 5" xfId="17879" xr:uid="{00000000-0005-0000-0000-000094AB0000}"/>
    <cellStyle name="Vírgula 2 4 4 2 3" xfId="17753" xr:uid="{00000000-0005-0000-0000-000095AB0000}"/>
    <cellStyle name="Vírgula 2 4 4 3" xfId="3497" xr:uid="{00000000-0005-0000-0000-000096AB0000}"/>
    <cellStyle name="Vírgula 2 4 4 3 2" xfId="6117" xr:uid="{00000000-0005-0000-0000-000097AB0000}"/>
    <cellStyle name="Vírgula 2 4 4 3 2 2" xfId="9761" xr:uid="{00000000-0005-0000-0000-000098AB0000}"/>
    <cellStyle name="Vírgula 2 4 4 3 2 2 2" xfId="26476" xr:uid="{00000000-0005-0000-0000-000099AB0000}"/>
    <cellStyle name="Vírgula 2 4 4 3 2 2 3" xfId="28302" xr:uid="{00000000-0005-0000-0000-00009AAB0000}"/>
    <cellStyle name="Vírgula 2 4 4 3 2 2 4" xfId="21800" xr:uid="{00000000-0005-0000-0000-00009BAB0000}"/>
    <cellStyle name="Vírgula 2 4 4 3 3" xfId="9760" xr:uid="{00000000-0005-0000-0000-00009CAB0000}"/>
    <cellStyle name="Vírgula 2 4 4 3 3 2" xfId="26475" xr:uid="{00000000-0005-0000-0000-00009DAB0000}"/>
    <cellStyle name="Vírgula 2 4 4 3 3 3" xfId="28301" xr:uid="{00000000-0005-0000-0000-00009EAB0000}"/>
    <cellStyle name="Vírgula 2 4 4 3 3 4" xfId="21799" xr:uid="{00000000-0005-0000-0000-00009FAB0000}"/>
    <cellStyle name="Vírgula 2 4 4 3 4" xfId="6116" xr:uid="{00000000-0005-0000-0000-0000A0AB0000}"/>
    <cellStyle name="Vírgula 2 4 4 3 5" xfId="17786" xr:uid="{00000000-0005-0000-0000-0000A1AB0000}"/>
    <cellStyle name="Vírgula 2 4 4 4" xfId="9758" xr:uid="{00000000-0005-0000-0000-0000A2AB0000}"/>
    <cellStyle name="Vírgula 2 4 4 4 2" xfId="21797" xr:uid="{00000000-0005-0000-0000-0000A3AB0000}"/>
    <cellStyle name="Vírgula 2 4 4 4 3" xfId="26473" xr:uid="{00000000-0005-0000-0000-0000A4AB0000}"/>
    <cellStyle name="Vírgula 2 4 4 4 4" xfId="28299" xr:uid="{00000000-0005-0000-0000-0000A5AB0000}"/>
    <cellStyle name="Vírgula 2 4 4 4 5" xfId="17878" xr:uid="{00000000-0005-0000-0000-0000A6AB0000}"/>
    <cellStyle name="Vírgula 2 4 4 5" xfId="17752" xr:uid="{00000000-0005-0000-0000-0000A7AB0000}"/>
    <cellStyle name="Vírgula 2 4 5" xfId="3498" xr:uid="{00000000-0005-0000-0000-0000A8AB0000}"/>
    <cellStyle name="Vírgula 2 4 5 2" xfId="9762" xr:uid="{00000000-0005-0000-0000-0000A9AB0000}"/>
    <cellStyle name="Vírgula 2 4 5 2 2" xfId="21801" xr:uid="{00000000-0005-0000-0000-0000AAAB0000}"/>
    <cellStyle name="Vírgula 2 4 5 2 3" xfId="26477" xr:uid="{00000000-0005-0000-0000-0000ABAB0000}"/>
    <cellStyle name="Vírgula 2 4 5 2 4" xfId="28303" xr:uid="{00000000-0005-0000-0000-0000ACAB0000}"/>
    <cellStyle name="Vírgula 2 4 5 2 5" xfId="17880" xr:uid="{00000000-0005-0000-0000-0000ADAB0000}"/>
    <cellStyle name="Vírgula 2 4 5 3" xfId="17754" xr:uid="{00000000-0005-0000-0000-0000AEAB0000}"/>
    <cellStyle name="Vírgula 2 4 6" xfId="3499" xr:uid="{00000000-0005-0000-0000-0000AFAB0000}"/>
    <cellStyle name="Vírgula 2 4 6 2" xfId="6119" xr:uid="{00000000-0005-0000-0000-0000B0AB0000}"/>
    <cellStyle name="Vírgula 2 4 6 2 2" xfId="9764" xr:uid="{00000000-0005-0000-0000-0000B1AB0000}"/>
    <cellStyle name="Vírgula 2 4 6 2 2 2" xfId="21803" xr:uid="{00000000-0005-0000-0000-0000B2AB0000}"/>
    <cellStyle name="Vírgula 2 4 6 2 2 3" xfId="26479" xr:uid="{00000000-0005-0000-0000-0000B3AB0000}"/>
    <cellStyle name="Vírgula 2 4 6 2 2 4" xfId="28305" xr:uid="{00000000-0005-0000-0000-0000B4AB0000}"/>
    <cellStyle name="Vírgula 2 4 6 2 2 5" xfId="18030" xr:uid="{00000000-0005-0000-0000-0000B5AB0000}"/>
    <cellStyle name="Vírgula 2 4 6 2 3" xfId="17787" xr:uid="{00000000-0005-0000-0000-0000B6AB0000}"/>
    <cellStyle name="Vírgula 2 4 6 3" xfId="9765" xr:uid="{00000000-0005-0000-0000-0000B7AB0000}"/>
    <cellStyle name="Vírgula 2 4 6 3 2" xfId="21804" xr:uid="{00000000-0005-0000-0000-0000B8AB0000}"/>
    <cellStyle name="Vírgula 2 4 6 3 3" xfId="26480" xr:uid="{00000000-0005-0000-0000-0000B9AB0000}"/>
    <cellStyle name="Vírgula 2 4 6 3 4" xfId="28306" xr:uid="{00000000-0005-0000-0000-0000BAAB0000}"/>
    <cellStyle name="Vírgula 2 4 6 3 5" xfId="17881" xr:uid="{00000000-0005-0000-0000-0000BBAB0000}"/>
    <cellStyle name="Vírgula 2 4 6 4" xfId="9763" xr:uid="{00000000-0005-0000-0000-0000BCAB0000}"/>
    <cellStyle name="Vírgula 2 4 6 4 2" xfId="26478" xr:uid="{00000000-0005-0000-0000-0000BDAB0000}"/>
    <cellStyle name="Vírgula 2 4 6 4 3" xfId="28304" xr:uid="{00000000-0005-0000-0000-0000BEAB0000}"/>
    <cellStyle name="Vírgula 2 4 6 4 4" xfId="21802" xr:uid="{00000000-0005-0000-0000-0000BFAB0000}"/>
    <cellStyle name="Vírgula 2 4 6 5" xfId="6118" xr:uid="{00000000-0005-0000-0000-0000C0AB0000}"/>
    <cellStyle name="Vírgula 2 4 6 6" xfId="14848" xr:uid="{00000000-0005-0000-0000-0000C1AB0000}"/>
    <cellStyle name="Vírgula 2 4 6 6 2" xfId="24999" xr:uid="{00000000-0005-0000-0000-0000C2AB0000}"/>
    <cellStyle name="Vírgula 2 4 6 7" xfId="17755" xr:uid="{00000000-0005-0000-0000-0000C3AB0000}"/>
    <cellStyle name="Vírgula 2 4 6 8" xfId="17161" xr:uid="{00000000-0005-0000-0000-0000C4AB0000}"/>
    <cellStyle name="Vírgula 2 4 7" xfId="3500" xr:uid="{00000000-0005-0000-0000-0000C5AB0000}"/>
    <cellStyle name="Vírgula 2 4 7 2" xfId="9767" xr:uid="{00000000-0005-0000-0000-0000C6AB0000}"/>
    <cellStyle name="Vírgula 2 4 7 2 2" xfId="26482" xr:uid="{00000000-0005-0000-0000-0000C7AB0000}"/>
    <cellStyle name="Vírgula 2 4 7 2 3" xfId="28308" xr:uid="{00000000-0005-0000-0000-0000C8AB0000}"/>
    <cellStyle name="Vírgula 2 4 7 2 4" xfId="21806" xr:uid="{00000000-0005-0000-0000-0000C9AB0000}"/>
    <cellStyle name="Vírgula 2 4 7 3" xfId="9766" xr:uid="{00000000-0005-0000-0000-0000CAAB0000}"/>
    <cellStyle name="Vírgula 2 4 7 3 2" xfId="26481" xr:uid="{00000000-0005-0000-0000-0000CBAB0000}"/>
    <cellStyle name="Vírgula 2 4 7 3 3" xfId="28307" xr:uid="{00000000-0005-0000-0000-0000CCAB0000}"/>
    <cellStyle name="Vírgula 2 4 7 3 4" xfId="21805" xr:uid="{00000000-0005-0000-0000-0000CDAB0000}"/>
    <cellStyle name="Vírgula 2 4 7 4" xfId="6120" xr:uid="{00000000-0005-0000-0000-0000CEAB0000}"/>
    <cellStyle name="Vírgula 2 4 8" xfId="3501" xr:uid="{00000000-0005-0000-0000-0000CFAB0000}"/>
    <cellStyle name="Vírgula 2 4 8 2" xfId="9769" xr:uid="{00000000-0005-0000-0000-0000D0AB0000}"/>
    <cellStyle name="Vírgula 2 4 8 2 2" xfId="26484" xr:uid="{00000000-0005-0000-0000-0000D1AB0000}"/>
    <cellStyle name="Vírgula 2 4 8 2 3" xfId="28310" xr:uid="{00000000-0005-0000-0000-0000D2AB0000}"/>
    <cellStyle name="Vírgula 2 4 8 2 4" xfId="21808" xr:uid="{00000000-0005-0000-0000-0000D3AB0000}"/>
    <cellStyle name="Vírgula 2 4 8 3" xfId="9768" xr:uid="{00000000-0005-0000-0000-0000D4AB0000}"/>
    <cellStyle name="Vírgula 2 4 8 3 2" xfId="26483" xr:uid="{00000000-0005-0000-0000-0000D5AB0000}"/>
    <cellStyle name="Vírgula 2 4 8 3 3" xfId="28309" xr:uid="{00000000-0005-0000-0000-0000D6AB0000}"/>
    <cellStyle name="Vírgula 2 4 8 3 4" xfId="21807" xr:uid="{00000000-0005-0000-0000-0000D7AB0000}"/>
    <cellStyle name="Vírgula 2 4 8 4" xfId="6121" xr:uid="{00000000-0005-0000-0000-0000D8AB0000}"/>
    <cellStyle name="Vírgula 2 4 9" xfId="3502" xr:uid="{00000000-0005-0000-0000-0000D9AB0000}"/>
    <cellStyle name="Vírgula 2 4 9 2" xfId="9771" xr:uid="{00000000-0005-0000-0000-0000DAAB0000}"/>
    <cellStyle name="Vírgula 2 4 9 2 2" xfId="26486" xr:uid="{00000000-0005-0000-0000-0000DBAB0000}"/>
    <cellStyle name="Vírgula 2 4 9 2 3" xfId="28312" xr:uid="{00000000-0005-0000-0000-0000DCAB0000}"/>
    <cellStyle name="Vírgula 2 4 9 2 4" xfId="21810" xr:uid="{00000000-0005-0000-0000-0000DDAB0000}"/>
    <cellStyle name="Vírgula 2 4 9 3" xfId="9770" xr:uid="{00000000-0005-0000-0000-0000DEAB0000}"/>
    <cellStyle name="Vírgula 2 4 9 3 2" xfId="26485" xr:uid="{00000000-0005-0000-0000-0000DFAB0000}"/>
    <cellStyle name="Vírgula 2 4 9 3 3" xfId="28311" xr:uid="{00000000-0005-0000-0000-0000E0AB0000}"/>
    <cellStyle name="Vírgula 2 4 9 3 4" xfId="21809" xr:uid="{00000000-0005-0000-0000-0000E1AB0000}"/>
    <cellStyle name="Vírgula 2 4 9 4" xfId="6122" xr:uid="{00000000-0005-0000-0000-0000E2AB0000}"/>
    <cellStyle name="Vírgula 2 5" xfId="3503" xr:uid="{00000000-0005-0000-0000-0000E3AB0000}"/>
    <cellStyle name="Vírgula 2 5 2" xfId="9773" xr:uid="{00000000-0005-0000-0000-0000E4AB0000}"/>
    <cellStyle name="Vírgula 2 5 2 2" xfId="14802" xr:uid="{00000000-0005-0000-0000-0000E5AB0000}"/>
    <cellStyle name="Vírgula 2 5 2 2 2" xfId="30040" xr:uid="{00000000-0005-0000-0000-0000E6AB0000}"/>
    <cellStyle name="Vírgula 2 5 2 2 3" xfId="26488" xr:uid="{00000000-0005-0000-0000-0000E7AB0000}"/>
    <cellStyle name="Vírgula 2 5 2 3" xfId="28314" xr:uid="{00000000-0005-0000-0000-0000E8AB0000}"/>
    <cellStyle name="Vírgula 2 5 2 4" xfId="21812" xr:uid="{00000000-0005-0000-0000-0000E9AB0000}"/>
    <cellStyle name="Vírgula 2 5 3" xfId="9772" xr:uid="{00000000-0005-0000-0000-0000EAAB0000}"/>
    <cellStyle name="Vírgula 2 5 3 2" xfId="26487" xr:uid="{00000000-0005-0000-0000-0000EBAB0000}"/>
    <cellStyle name="Vírgula 2 5 3 3" xfId="28313" xr:uid="{00000000-0005-0000-0000-0000ECAB0000}"/>
    <cellStyle name="Vírgula 2 5 3 4" xfId="21811" xr:uid="{00000000-0005-0000-0000-0000EDAB0000}"/>
    <cellStyle name="Vírgula 2 6" xfId="3504" xr:uid="{00000000-0005-0000-0000-0000EEAB0000}"/>
    <cellStyle name="Vírgula 2 6 2" xfId="9775" xr:uid="{00000000-0005-0000-0000-0000EFAB0000}"/>
    <cellStyle name="Vírgula 2 6 2 2" xfId="14809" xr:uid="{00000000-0005-0000-0000-0000F0AB0000}"/>
    <cellStyle name="Vírgula 2 6 2 2 2" xfId="30047" xr:uid="{00000000-0005-0000-0000-0000F1AB0000}"/>
    <cellStyle name="Vírgula 2 6 2 2 3" xfId="26490" xr:uid="{00000000-0005-0000-0000-0000F2AB0000}"/>
    <cellStyle name="Vírgula 2 6 2 3" xfId="28316" xr:uid="{00000000-0005-0000-0000-0000F3AB0000}"/>
    <cellStyle name="Vírgula 2 6 2 4" xfId="21814" xr:uid="{00000000-0005-0000-0000-0000F4AB0000}"/>
    <cellStyle name="Vírgula 2 6 3" xfId="9776" xr:uid="{00000000-0005-0000-0000-0000F5AB0000}"/>
    <cellStyle name="Vírgula 2 6 3 2" xfId="15049" xr:uid="{00000000-0005-0000-0000-0000F6AB0000}"/>
    <cellStyle name="Vírgula 2 6 3 2 2" xfId="30272" xr:uid="{00000000-0005-0000-0000-0000F7AB0000}"/>
    <cellStyle name="Vírgula 2 6 3 2 3" xfId="26491" xr:uid="{00000000-0005-0000-0000-0000F8AB0000}"/>
    <cellStyle name="Vírgula 2 6 3 3" xfId="28317" xr:uid="{00000000-0005-0000-0000-0000F9AB0000}"/>
    <cellStyle name="Vírgula 2 6 3 4" xfId="21815" xr:uid="{00000000-0005-0000-0000-0000FAAB0000}"/>
    <cellStyle name="Vírgula 2 6 4" xfId="9777" xr:uid="{00000000-0005-0000-0000-0000FBAB0000}"/>
    <cellStyle name="Vírgula 2 6 4 2" xfId="26492" xr:uid="{00000000-0005-0000-0000-0000FCAB0000}"/>
    <cellStyle name="Vírgula 2 6 4 3" xfId="28318" xr:uid="{00000000-0005-0000-0000-0000FDAB0000}"/>
    <cellStyle name="Vírgula 2 6 4 4" xfId="21816" xr:uid="{00000000-0005-0000-0000-0000FEAB0000}"/>
    <cellStyle name="Vírgula 2 6 5" xfId="9774" xr:uid="{00000000-0005-0000-0000-0000FFAB0000}"/>
    <cellStyle name="Vírgula 2 6 5 2" xfId="26489" xr:uid="{00000000-0005-0000-0000-000000AC0000}"/>
    <cellStyle name="Vírgula 2 6 5 3" xfId="28315" xr:uid="{00000000-0005-0000-0000-000001AC0000}"/>
    <cellStyle name="Vírgula 2 6 5 4" xfId="21813" xr:uid="{00000000-0005-0000-0000-000002AC0000}"/>
    <cellStyle name="Vírgula 2 6 6" xfId="6123" xr:uid="{00000000-0005-0000-0000-000003AC0000}"/>
    <cellStyle name="Vírgula 2 6 7" xfId="14679" xr:uid="{00000000-0005-0000-0000-000004AC0000}"/>
    <cellStyle name="Vírgula 2 6 7 2" xfId="29922" xr:uid="{00000000-0005-0000-0000-000005AC0000}"/>
    <cellStyle name="Vírgula 2 6 8" xfId="17009" xr:uid="{00000000-0005-0000-0000-000006AC0000}"/>
    <cellStyle name="Vírgula 2 7" xfId="9724" xr:uid="{00000000-0005-0000-0000-000007AC0000}"/>
    <cellStyle name="Vírgula 2 7 2" xfId="26439" xr:uid="{00000000-0005-0000-0000-000008AC0000}"/>
    <cellStyle name="Vírgula 2 7 3" xfId="28265" xr:uid="{00000000-0005-0000-0000-000009AC0000}"/>
    <cellStyle name="Vírgula 2 7 4" xfId="21763" xr:uid="{00000000-0005-0000-0000-00000AAC0000}"/>
    <cellStyle name="Vírgula 2 8" xfId="24866" xr:uid="{00000000-0005-0000-0000-00000BAC0000}"/>
    <cellStyle name="Vírgula 3" xfId="3505" xr:uid="{00000000-0005-0000-0000-00000CAC0000}"/>
    <cellStyle name="Vírgula 3 2" xfId="3506" xr:uid="{00000000-0005-0000-0000-00000DAC0000}"/>
    <cellStyle name="Vírgula 3 2 10" xfId="3507" xr:uid="{00000000-0005-0000-0000-00000EAC0000}"/>
    <cellStyle name="Vírgula 3 2 10 2" xfId="9781" xr:uid="{00000000-0005-0000-0000-00000FAC0000}"/>
    <cellStyle name="Vírgula 3 2 10 2 2" xfId="26496" xr:uid="{00000000-0005-0000-0000-000010AC0000}"/>
    <cellStyle name="Vírgula 3 2 10 2 3" xfId="28322" xr:uid="{00000000-0005-0000-0000-000011AC0000}"/>
    <cellStyle name="Vírgula 3 2 10 2 4" xfId="21820" xr:uid="{00000000-0005-0000-0000-000012AC0000}"/>
    <cellStyle name="Vírgula 3 2 10 3" xfId="9780" xr:uid="{00000000-0005-0000-0000-000013AC0000}"/>
    <cellStyle name="Vírgula 3 2 10 3 2" xfId="26495" xr:uid="{00000000-0005-0000-0000-000014AC0000}"/>
    <cellStyle name="Vírgula 3 2 10 3 3" xfId="28321" xr:uid="{00000000-0005-0000-0000-000015AC0000}"/>
    <cellStyle name="Vírgula 3 2 10 3 4" xfId="21819" xr:uid="{00000000-0005-0000-0000-000016AC0000}"/>
    <cellStyle name="Vírgula 3 2 10 4" xfId="6124" xr:uid="{00000000-0005-0000-0000-000017AC0000}"/>
    <cellStyle name="Vírgula 3 2 11" xfId="3508" xr:uid="{00000000-0005-0000-0000-000018AC0000}"/>
    <cellStyle name="Vírgula 3 2 11 2" xfId="9783" xr:uid="{00000000-0005-0000-0000-000019AC0000}"/>
    <cellStyle name="Vírgula 3 2 11 2 2" xfId="26498" xr:uid="{00000000-0005-0000-0000-00001AAC0000}"/>
    <cellStyle name="Vírgula 3 2 11 2 3" xfId="28324" xr:uid="{00000000-0005-0000-0000-00001BAC0000}"/>
    <cellStyle name="Vírgula 3 2 11 2 4" xfId="21822" xr:uid="{00000000-0005-0000-0000-00001CAC0000}"/>
    <cellStyle name="Vírgula 3 2 11 3" xfId="9782" xr:uid="{00000000-0005-0000-0000-00001DAC0000}"/>
    <cellStyle name="Vírgula 3 2 11 3 2" xfId="26497" xr:uid="{00000000-0005-0000-0000-00001EAC0000}"/>
    <cellStyle name="Vírgula 3 2 11 3 3" xfId="28323" xr:uid="{00000000-0005-0000-0000-00001FAC0000}"/>
    <cellStyle name="Vírgula 3 2 11 3 4" xfId="21821" xr:uid="{00000000-0005-0000-0000-000020AC0000}"/>
    <cellStyle name="Vírgula 3 2 11 4" xfId="6125" xr:uid="{00000000-0005-0000-0000-000021AC0000}"/>
    <cellStyle name="Vírgula 3 2 12" xfId="3509" xr:uid="{00000000-0005-0000-0000-000022AC0000}"/>
    <cellStyle name="Vírgula 3 2 12 2" xfId="9784" xr:uid="{00000000-0005-0000-0000-000023AC0000}"/>
    <cellStyle name="Vírgula 3 2 12 2 2" xfId="26499" xr:uid="{00000000-0005-0000-0000-000024AC0000}"/>
    <cellStyle name="Vírgula 3 2 12 2 3" xfId="28325" xr:uid="{00000000-0005-0000-0000-000025AC0000}"/>
    <cellStyle name="Vírgula 3 2 12 2 4" xfId="21823" xr:uid="{00000000-0005-0000-0000-000026AC0000}"/>
    <cellStyle name="Vírgula 3 2 12 3" xfId="6126" xr:uid="{00000000-0005-0000-0000-000027AC0000}"/>
    <cellStyle name="Vírgula 3 2 13" xfId="9785" xr:uid="{00000000-0005-0000-0000-000028AC0000}"/>
    <cellStyle name="Vírgula 3 2 13 2" xfId="26500" xr:uid="{00000000-0005-0000-0000-000029AC0000}"/>
    <cellStyle name="Vírgula 3 2 13 3" xfId="28326" xr:uid="{00000000-0005-0000-0000-00002AAC0000}"/>
    <cellStyle name="Vírgula 3 2 13 4" xfId="21824" xr:uid="{00000000-0005-0000-0000-00002BAC0000}"/>
    <cellStyle name="Vírgula 3 2 14" xfId="9779" xr:uid="{00000000-0005-0000-0000-00002CAC0000}"/>
    <cellStyle name="Vírgula 3 2 14 2" xfId="26494" xr:uid="{00000000-0005-0000-0000-00002DAC0000}"/>
    <cellStyle name="Vírgula 3 2 14 3" xfId="28320" xr:uid="{00000000-0005-0000-0000-00002EAC0000}"/>
    <cellStyle name="Vírgula 3 2 14 4" xfId="21818" xr:uid="{00000000-0005-0000-0000-00002FAC0000}"/>
    <cellStyle name="Vírgula 3 2 15" xfId="13213" xr:uid="{00000000-0005-0000-0000-000030AC0000}"/>
    <cellStyle name="Vírgula 3 2 15 2" xfId="27065" xr:uid="{00000000-0005-0000-0000-000031AC0000}"/>
    <cellStyle name="Vírgula 3 2 15 3" xfId="24877" xr:uid="{00000000-0005-0000-0000-000032AC0000}"/>
    <cellStyle name="Vírgula 3 2 16" xfId="13655" xr:uid="{00000000-0005-0000-0000-000033AC0000}"/>
    <cellStyle name="Vírgula 3 2 16 2" xfId="28901" xr:uid="{00000000-0005-0000-0000-000034AC0000}"/>
    <cellStyle name="Vírgula 3 2 17" xfId="15974" xr:uid="{00000000-0005-0000-0000-000035AC0000}"/>
    <cellStyle name="Vírgula 3 2 2" xfId="3510" xr:uid="{00000000-0005-0000-0000-000036AC0000}"/>
    <cellStyle name="Vírgula 3 2 2 2" xfId="9787" xr:uid="{00000000-0005-0000-0000-000037AC0000}"/>
    <cellStyle name="Vírgula 3 2 2 2 2" xfId="14827" xr:uid="{00000000-0005-0000-0000-000038AC0000}"/>
    <cellStyle name="Vírgula 3 2 2 2 2 2" xfId="30063" xr:uid="{00000000-0005-0000-0000-000039AC0000}"/>
    <cellStyle name="Vírgula 3 2 2 2 2 3" xfId="21826" xr:uid="{00000000-0005-0000-0000-00003AAC0000}"/>
    <cellStyle name="Vírgula 3 2 2 2 3" xfId="26502" xr:uid="{00000000-0005-0000-0000-00003BAC0000}"/>
    <cellStyle name="Vírgula 3 2 2 2 4" xfId="28328" xr:uid="{00000000-0005-0000-0000-00003CAC0000}"/>
    <cellStyle name="Vírgula 3 2 2 3" xfId="9788" xr:uid="{00000000-0005-0000-0000-00003DAC0000}"/>
    <cellStyle name="Vírgula 3 2 2 3 2" xfId="14811" xr:uid="{00000000-0005-0000-0000-00003EAC0000}"/>
    <cellStyle name="Vírgula 3 2 2 3 2 2" xfId="30049" xr:uid="{00000000-0005-0000-0000-00003FAC0000}"/>
    <cellStyle name="Vírgula 3 2 2 3 2 3" xfId="26503" xr:uid="{00000000-0005-0000-0000-000040AC0000}"/>
    <cellStyle name="Vírgula 3 2 2 3 3" xfId="28329" xr:uid="{00000000-0005-0000-0000-000041AC0000}"/>
    <cellStyle name="Vírgula 3 2 2 3 4" xfId="21827" xr:uid="{00000000-0005-0000-0000-000042AC0000}"/>
    <cellStyle name="Vírgula 3 2 2 3 5" xfId="17128" xr:uid="{00000000-0005-0000-0000-000043AC0000}"/>
    <cellStyle name="Vírgula 3 2 2 4" xfId="9786" xr:uid="{00000000-0005-0000-0000-000044AC0000}"/>
    <cellStyle name="Vírgula 3 2 2 4 2" xfId="26501" xr:uid="{00000000-0005-0000-0000-000045AC0000}"/>
    <cellStyle name="Vírgula 3 2 2 4 3" xfId="28327" xr:uid="{00000000-0005-0000-0000-000046AC0000}"/>
    <cellStyle name="Vírgula 3 2 2 4 4" xfId="21825" xr:uid="{00000000-0005-0000-0000-000047AC0000}"/>
    <cellStyle name="Vírgula 3 2 2 5" xfId="24990" xr:uid="{00000000-0005-0000-0000-000048AC0000}"/>
    <cellStyle name="Vírgula 3 2 2 6" xfId="17720" xr:uid="{00000000-0005-0000-0000-000049AC0000}"/>
    <cellStyle name="Vírgula 3 2 3" xfId="3511" xr:uid="{00000000-0005-0000-0000-00004AAC0000}"/>
    <cellStyle name="Vírgula 3 2 3 2" xfId="9789" xr:uid="{00000000-0005-0000-0000-00004BAC0000}"/>
    <cellStyle name="Vírgula 3 2 3 2 2" xfId="21828" xr:uid="{00000000-0005-0000-0000-00004CAC0000}"/>
    <cellStyle name="Vírgula 3 2 3 2 3" xfId="26504" xr:uid="{00000000-0005-0000-0000-00004DAC0000}"/>
    <cellStyle name="Vírgula 3 2 3 2 4" xfId="28330" xr:uid="{00000000-0005-0000-0000-00004EAC0000}"/>
    <cellStyle name="Vírgula 3 2 3 2 5" xfId="17882" xr:uid="{00000000-0005-0000-0000-00004FAC0000}"/>
    <cellStyle name="Vírgula 3 2 3 3" xfId="17732" xr:uid="{00000000-0005-0000-0000-000050AC0000}"/>
    <cellStyle name="Vírgula 3 2 4" xfId="3512" xr:uid="{00000000-0005-0000-0000-000051AC0000}"/>
    <cellStyle name="Vírgula 3 2 4 2" xfId="3513" xr:uid="{00000000-0005-0000-0000-000052AC0000}"/>
    <cellStyle name="Vírgula 3 2 4 2 2" xfId="9791" xr:uid="{00000000-0005-0000-0000-000053AC0000}"/>
    <cellStyle name="Vírgula 3 2 4 2 2 2" xfId="21830" xr:uid="{00000000-0005-0000-0000-000054AC0000}"/>
    <cellStyle name="Vírgula 3 2 4 2 2 3" xfId="26506" xr:uid="{00000000-0005-0000-0000-000055AC0000}"/>
    <cellStyle name="Vírgula 3 2 4 2 2 4" xfId="28332" xr:uid="{00000000-0005-0000-0000-000056AC0000}"/>
    <cellStyle name="Vírgula 3 2 4 2 2 5" xfId="17884" xr:uid="{00000000-0005-0000-0000-000057AC0000}"/>
    <cellStyle name="Vírgula 3 2 4 2 3" xfId="17756" xr:uid="{00000000-0005-0000-0000-000058AC0000}"/>
    <cellStyle name="Vírgula 3 2 4 3" xfId="9792" xr:uid="{00000000-0005-0000-0000-000059AC0000}"/>
    <cellStyle name="Vírgula 3 2 4 3 2" xfId="21831" xr:uid="{00000000-0005-0000-0000-00005AAC0000}"/>
    <cellStyle name="Vírgula 3 2 4 3 3" xfId="26507" xr:uid="{00000000-0005-0000-0000-00005BAC0000}"/>
    <cellStyle name="Vírgula 3 2 4 3 4" xfId="28333" xr:uid="{00000000-0005-0000-0000-00005CAC0000}"/>
    <cellStyle name="Vírgula 3 2 4 3 5" xfId="17883" xr:uid="{00000000-0005-0000-0000-00005DAC0000}"/>
    <cellStyle name="Vírgula 3 2 4 4" xfId="9790" xr:uid="{00000000-0005-0000-0000-00005EAC0000}"/>
    <cellStyle name="Vírgula 3 2 4 4 2" xfId="26505" xr:uid="{00000000-0005-0000-0000-00005FAC0000}"/>
    <cellStyle name="Vírgula 3 2 4 4 3" xfId="28331" xr:uid="{00000000-0005-0000-0000-000060AC0000}"/>
    <cellStyle name="Vírgula 3 2 4 4 4" xfId="21829" xr:uid="{00000000-0005-0000-0000-000061AC0000}"/>
    <cellStyle name="Vírgula 3 2 4 5" xfId="14828" xr:uid="{00000000-0005-0000-0000-000062AC0000}"/>
    <cellStyle name="Vírgula 3 2 4 5 2" xfId="24994" xr:uid="{00000000-0005-0000-0000-000063AC0000}"/>
    <cellStyle name="Vírgula 3 2 4 6" xfId="17733" xr:uid="{00000000-0005-0000-0000-000064AC0000}"/>
    <cellStyle name="Vírgula 3 2 4 7" xfId="17144" xr:uid="{00000000-0005-0000-0000-000065AC0000}"/>
    <cellStyle name="Vírgula 3 2 5" xfId="3514" xr:uid="{00000000-0005-0000-0000-000066AC0000}"/>
    <cellStyle name="Vírgula 3 2 5 2" xfId="3515" xr:uid="{00000000-0005-0000-0000-000067AC0000}"/>
    <cellStyle name="Vírgula 3 2 5 2 2" xfId="9794" xr:uid="{00000000-0005-0000-0000-000068AC0000}"/>
    <cellStyle name="Vírgula 3 2 5 2 2 2" xfId="21833" xr:uid="{00000000-0005-0000-0000-000069AC0000}"/>
    <cellStyle name="Vírgula 3 2 5 2 2 3" xfId="26509" xr:uid="{00000000-0005-0000-0000-00006AAC0000}"/>
    <cellStyle name="Vírgula 3 2 5 2 2 4" xfId="28335" xr:uid="{00000000-0005-0000-0000-00006BAC0000}"/>
    <cellStyle name="Vírgula 3 2 5 2 2 5" xfId="17886" xr:uid="{00000000-0005-0000-0000-00006CAC0000}"/>
    <cellStyle name="Vírgula 3 2 5 2 3" xfId="17788" xr:uid="{00000000-0005-0000-0000-00006DAC0000}"/>
    <cellStyle name="Vírgula 3 2 5 3" xfId="9793" xr:uid="{00000000-0005-0000-0000-00006EAC0000}"/>
    <cellStyle name="Vírgula 3 2 5 3 2" xfId="21832" xr:uid="{00000000-0005-0000-0000-00006FAC0000}"/>
    <cellStyle name="Vírgula 3 2 5 3 3" xfId="26508" xr:uid="{00000000-0005-0000-0000-000070AC0000}"/>
    <cellStyle name="Vírgula 3 2 5 3 4" xfId="28334" xr:uid="{00000000-0005-0000-0000-000071AC0000}"/>
    <cellStyle name="Vírgula 3 2 5 3 5" xfId="17885" xr:uid="{00000000-0005-0000-0000-000072AC0000}"/>
    <cellStyle name="Vírgula 3 2 5 4" xfId="17731" xr:uid="{00000000-0005-0000-0000-000073AC0000}"/>
    <cellStyle name="Vírgula 3 2 6" xfId="3516" xr:uid="{00000000-0005-0000-0000-000074AC0000}"/>
    <cellStyle name="Vírgula 3 2 6 2" xfId="3517" xr:uid="{00000000-0005-0000-0000-000075AC0000}"/>
    <cellStyle name="Vírgula 3 2 6 2 2" xfId="9796" xr:uid="{00000000-0005-0000-0000-000076AC0000}"/>
    <cellStyle name="Vírgula 3 2 6 2 2 2" xfId="21835" xr:uid="{00000000-0005-0000-0000-000077AC0000}"/>
    <cellStyle name="Vírgula 3 2 6 2 2 3" xfId="26511" xr:uid="{00000000-0005-0000-0000-000078AC0000}"/>
    <cellStyle name="Vírgula 3 2 6 2 2 4" xfId="28337" xr:uid="{00000000-0005-0000-0000-000079AC0000}"/>
    <cellStyle name="Vírgula 3 2 6 2 2 5" xfId="17888" xr:uid="{00000000-0005-0000-0000-00007AAC0000}"/>
    <cellStyle name="Vírgula 3 2 6 2 3" xfId="17758" xr:uid="{00000000-0005-0000-0000-00007BAC0000}"/>
    <cellStyle name="Vírgula 3 2 6 3" xfId="3518" xr:uid="{00000000-0005-0000-0000-00007CAC0000}"/>
    <cellStyle name="Vírgula 3 2 6 3 2" xfId="6128" xr:uid="{00000000-0005-0000-0000-00007DAC0000}"/>
    <cellStyle name="Vírgula 3 2 6 3 2 2" xfId="9798" xr:uid="{00000000-0005-0000-0000-00007EAC0000}"/>
    <cellStyle name="Vírgula 3 2 6 3 2 2 2" xfId="26513" xr:uid="{00000000-0005-0000-0000-00007FAC0000}"/>
    <cellStyle name="Vírgula 3 2 6 3 2 2 3" xfId="28339" xr:uid="{00000000-0005-0000-0000-000080AC0000}"/>
    <cellStyle name="Vírgula 3 2 6 3 2 2 4" xfId="21837" xr:uid="{00000000-0005-0000-0000-000081AC0000}"/>
    <cellStyle name="Vírgula 3 2 6 3 3" xfId="9797" xr:uid="{00000000-0005-0000-0000-000082AC0000}"/>
    <cellStyle name="Vírgula 3 2 6 3 3 2" xfId="26512" xr:uid="{00000000-0005-0000-0000-000083AC0000}"/>
    <cellStyle name="Vírgula 3 2 6 3 3 3" xfId="28338" xr:uid="{00000000-0005-0000-0000-000084AC0000}"/>
    <cellStyle name="Vírgula 3 2 6 3 3 4" xfId="21836" xr:uid="{00000000-0005-0000-0000-000085AC0000}"/>
    <cellStyle name="Vírgula 3 2 6 3 4" xfId="6127" xr:uid="{00000000-0005-0000-0000-000086AC0000}"/>
    <cellStyle name="Vírgula 3 2 6 3 5" xfId="17789" xr:uid="{00000000-0005-0000-0000-000087AC0000}"/>
    <cellStyle name="Vírgula 3 2 6 4" xfId="9795" xr:uid="{00000000-0005-0000-0000-000088AC0000}"/>
    <cellStyle name="Vírgula 3 2 6 4 2" xfId="21834" xr:uid="{00000000-0005-0000-0000-000089AC0000}"/>
    <cellStyle name="Vírgula 3 2 6 4 3" xfId="26510" xr:uid="{00000000-0005-0000-0000-00008AAC0000}"/>
    <cellStyle name="Vírgula 3 2 6 4 4" xfId="28336" xr:uid="{00000000-0005-0000-0000-00008BAC0000}"/>
    <cellStyle name="Vírgula 3 2 6 4 5" xfId="17887" xr:uid="{00000000-0005-0000-0000-00008CAC0000}"/>
    <cellStyle name="Vírgula 3 2 6 5" xfId="17757" xr:uid="{00000000-0005-0000-0000-00008DAC0000}"/>
    <cellStyle name="Vírgula 3 2 7" xfId="3519" xr:uid="{00000000-0005-0000-0000-00008EAC0000}"/>
    <cellStyle name="Vírgula 3 2 7 2" xfId="9799" xr:uid="{00000000-0005-0000-0000-00008FAC0000}"/>
    <cellStyle name="Vírgula 3 2 7 2 2" xfId="21838" xr:uid="{00000000-0005-0000-0000-000090AC0000}"/>
    <cellStyle name="Vírgula 3 2 7 2 3" xfId="26514" xr:uid="{00000000-0005-0000-0000-000091AC0000}"/>
    <cellStyle name="Vírgula 3 2 7 2 4" xfId="28340" xr:uid="{00000000-0005-0000-0000-000092AC0000}"/>
    <cellStyle name="Vírgula 3 2 7 2 5" xfId="17889" xr:uid="{00000000-0005-0000-0000-000093AC0000}"/>
    <cellStyle name="Vírgula 3 2 7 3" xfId="17759" xr:uid="{00000000-0005-0000-0000-000094AC0000}"/>
    <cellStyle name="Vírgula 3 2 8" xfId="3520" xr:uid="{00000000-0005-0000-0000-000095AC0000}"/>
    <cellStyle name="Vírgula 3 2 8 2" xfId="6130" xr:uid="{00000000-0005-0000-0000-000096AC0000}"/>
    <cellStyle name="Vírgula 3 2 8 2 2" xfId="9801" xr:uid="{00000000-0005-0000-0000-000097AC0000}"/>
    <cellStyle name="Vírgula 3 2 8 2 2 2" xfId="21840" xr:uid="{00000000-0005-0000-0000-000098AC0000}"/>
    <cellStyle name="Vírgula 3 2 8 2 2 3" xfId="26516" xr:uid="{00000000-0005-0000-0000-000099AC0000}"/>
    <cellStyle name="Vírgula 3 2 8 2 2 4" xfId="28342" xr:uid="{00000000-0005-0000-0000-00009AAC0000}"/>
    <cellStyle name="Vírgula 3 2 8 2 2 5" xfId="18031" xr:uid="{00000000-0005-0000-0000-00009BAC0000}"/>
    <cellStyle name="Vírgula 3 2 8 2 3" xfId="17790" xr:uid="{00000000-0005-0000-0000-00009CAC0000}"/>
    <cellStyle name="Vírgula 3 2 8 3" xfId="9802" xr:uid="{00000000-0005-0000-0000-00009DAC0000}"/>
    <cellStyle name="Vírgula 3 2 8 3 2" xfId="21841" xr:uid="{00000000-0005-0000-0000-00009EAC0000}"/>
    <cellStyle name="Vírgula 3 2 8 3 3" xfId="26517" xr:uid="{00000000-0005-0000-0000-00009FAC0000}"/>
    <cellStyle name="Vírgula 3 2 8 3 4" xfId="28343" xr:uid="{00000000-0005-0000-0000-0000A0AC0000}"/>
    <cellStyle name="Vírgula 3 2 8 3 5" xfId="17890" xr:uid="{00000000-0005-0000-0000-0000A1AC0000}"/>
    <cellStyle name="Vírgula 3 2 8 4" xfId="9800" xr:uid="{00000000-0005-0000-0000-0000A2AC0000}"/>
    <cellStyle name="Vírgula 3 2 8 4 2" xfId="26515" xr:uid="{00000000-0005-0000-0000-0000A3AC0000}"/>
    <cellStyle name="Vírgula 3 2 8 4 3" xfId="28341" xr:uid="{00000000-0005-0000-0000-0000A4AC0000}"/>
    <cellStyle name="Vírgula 3 2 8 4 4" xfId="21839" xr:uid="{00000000-0005-0000-0000-0000A5AC0000}"/>
    <cellStyle name="Vírgula 3 2 8 5" xfId="6129" xr:uid="{00000000-0005-0000-0000-0000A6AC0000}"/>
    <cellStyle name="Vírgula 3 2 8 6" xfId="14849" xr:uid="{00000000-0005-0000-0000-0000A7AC0000}"/>
    <cellStyle name="Vírgula 3 2 8 6 2" xfId="25000" xr:uid="{00000000-0005-0000-0000-0000A8AC0000}"/>
    <cellStyle name="Vírgula 3 2 8 7" xfId="17760" xr:uid="{00000000-0005-0000-0000-0000A9AC0000}"/>
    <cellStyle name="Vírgula 3 2 8 8" xfId="17162" xr:uid="{00000000-0005-0000-0000-0000AAAC0000}"/>
    <cellStyle name="Vírgula 3 2 9" xfId="3521" xr:uid="{00000000-0005-0000-0000-0000ABAC0000}"/>
    <cellStyle name="Vírgula 3 2 9 2" xfId="9804" xr:uid="{00000000-0005-0000-0000-0000ACAC0000}"/>
    <cellStyle name="Vírgula 3 2 9 2 2" xfId="15050" xr:uid="{00000000-0005-0000-0000-0000ADAC0000}"/>
    <cellStyle name="Vírgula 3 2 9 2 2 2" xfId="30273" xr:uid="{00000000-0005-0000-0000-0000AEAC0000}"/>
    <cellStyle name="Vírgula 3 2 9 2 2 3" xfId="26519" xr:uid="{00000000-0005-0000-0000-0000AFAC0000}"/>
    <cellStyle name="Vírgula 3 2 9 2 3" xfId="28345" xr:uid="{00000000-0005-0000-0000-0000B0AC0000}"/>
    <cellStyle name="Vírgula 3 2 9 2 4" xfId="21843" xr:uid="{00000000-0005-0000-0000-0000B1AC0000}"/>
    <cellStyle name="Vírgula 3 2 9 3" xfId="9805" xr:uid="{00000000-0005-0000-0000-0000B2AC0000}"/>
    <cellStyle name="Vírgula 3 2 9 3 2" xfId="26520" xr:uid="{00000000-0005-0000-0000-0000B3AC0000}"/>
    <cellStyle name="Vírgula 3 2 9 3 3" xfId="28346" xr:uid="{00000000-0005-0000-0000-0000B4AC0000}"/>
    <cellStyle name="Vírgula 3 2 9 3 4" xfId="21844" xr:uid="{00000000-0005-0000-0000-0000B5AC0000}"/>
    <cellStyle name="Vírgula 3 2 9 4" xfId="9803" xr:uid="{00000000-0005-0000-0000-0000B6AC0000}"/>
    <cellStyle name="Vírgula 3 2 9 4 2" xfId="26518" xr:uid="{00000000-0005-0000-0000-0000B7AC0000}"/>
    <cellStyle name="Vírgula 3 2 9 4 3" xfId="28344" xr:uid="{00000000-0005-0000-0000-0000B8AC0000}"/>
    <cellStyle name="Vírgula 3 2 9 4 4" xfId="21842" xr:uid="{00000000-0005-0000-0000-0000B9AC0000}"/>
    <cellStyle name="Vírgula 3 2 9 5" xfId="6131" xr:uid="{00000000-0005-0000-0000-0000BAAC0000}"/>
    <cellStyle name="Vírgula 3 2 9 6" xfId="14805" xr:uid="{00000000-0005-0000-0000-0000BBAC0000}"/>
    <cellStyle name="Vírgula 3 2 9 6 2" xfId="30043" xr:uid="{00000000-0005-0000-0000-0000BCAC0000}"/>
    <cellStyle name="Vírgula 3 2 9 7" xfId="17124" xr:uid="{00000000-0005-0000-0000-0000BDAC0000}"/>
    <cellStyle name="Vírgula 3 3" xfId="3522" xr:uid="{00000000-0005-0000-0000-0000BEAC0000}"/>
    <cellStyle name="Vírgula 3 3 2" xfId="3523" xr:uid="{00000000-0005-0000-0000-0000BFAC0000}"/>
    <cellStyle name="Vírgula 3 3 2 10" xfId="3524" xr:uid="{00000000-0005-0000-0000-0000C0AC0000}"/>
    <cellStyle name="Vírgula 3 3 2 10 2" xfId="9808" xr:uid="{00000000-0005-0000-0000-0000C1AC0000}"/>
    <cellStyle name="Vírgula 3 3 2 10 2 2" xfId="26523" xr:uid="{00000000-0005-0000-0000-0000C2AC0000}"/>
    <cellStyle name="Vírgula 3 3 2 10 2 3" xfId="28349" xr:uid="{00000000-0005-0000-0000-0000C3AC0000}"/>
    <cellStyle name="Vírgula 3 3 2 10 2 4" xfId="21847" xr:uid="{00000000-0005-0000-0000-0000C4AC0000}"/>
    <cellStyle name="Vírgula 3 3 2 10 3" xfId="6132" xr:uid="{00000000-0005-0000-0000-0000C5AC0000}"/>
    <cellStyle name="Vírgula 3 3 2 11" xfId="9809" xr:uid="{00000000-0005-0000-0000-0000C6AC0000}"/>
    <cellStyle name="Vírgula 3 3 2 11 2" xfId="26524" xr:uid="{00000000-0005-0000-0000-0000C7AC0000}"/>
    <cellStyle name="Vírgula 3 3 2 11 3" xfId="28350" xr:uid="{00000000-0005-0000-0000-0000C8AC0000}"/>
    <cellStyle name="Vírgula 3 3 2 11 4" xfId="21848" xr:uid="{00000000-0005-0000-0000-0000C9AC0000}"/>
    <cellStyle name="Vírgula 3 3 2 12" xfId="9807" xr:uid="{00000000-0005-0000-0000-0000CAAC0000}"/>
    <cellStyle name="Vírgula 3 3 2 12 2" xfId="26522" xr:uid="{00000000-0005-0000-0000-0000CBAC0000}"/>
    <cellStyle name="Vírgula 3 3 2 12 3" xfId="28348" xr:uid="{00000000-0005-0000-0000-0000CCAC0000}"/>
    <cellStyle name="Vírgula 3 3 2 12 4" xfId="21846" xr:uid="{00000000-0005-0000-0000-0000CDAC0000}"/>
    <cellStyle name="Vírgula 3 3 2 13" xfId="13214" xr:uid="{00000000-0005-0000-0000-0000CEAC0000}"/>
    <cellStyle name="Vírgula 3 3 2 13 2" xfId="27066" xr:uid="{00000000-0005-0000-0000-0000CFAC0000}"/>
    <cellStyle name="Vírgula 3 3 2 14" xfId="13657" xr:uid="{00000000-0005-0000-0000-0000D0AC0000}"/>
    <cellStyle name="Vírgula 3 3 2 14 2" xfId="28903" xr:uid="{00000000-0005-0000-0000-0000D1AC0000}"/>
    <cellStyle name="Vírgula 3 3 2 15" xfId="15975" xr:uid="{00000000-0005-0000-0000-0000D2AC0000}"/>
    <cellStyle name="Vírgula 3 3 2 15 2" xfId="17734" xr:uid="{00000000-0005-0000-0000-0000D3AC0000}"/>
    <cellStyle name="Vírgula 3 3 2 2" xfId="3525" xr:uid="{00000000-0005-0000-0000-0000D4AC0000}"/>
    <cellStyle name="Vírgula 3 3 2 2 2" xfId="3526" xr:uid="{00000000-0005-0000-0000-0000D5AC0000}"/>
    <cellStyle name="Vírgula 3 3 2 2 2 2" xfId="9811" xr:uid="{00000000-0005-0000-0000-0000D6AC0000}"/>
    <cellStyle name="Vírgula 3 3 2 2 2 2 2" xfId="21850" xr:uid="{00000000-0005-0000-0000-0000D7AC0000}"/>
    <cellStyle name="Vírgula 3 3 2 2 2 2 3" xfId="26526" xr:uid="{00000000-0005-0000-0000-0000D8AC0000}"/>
    <cellStyle name="Vírgula 3 3 2 2 2 2 4" xfId="28352" xr:uid="{00000000-0005-0000-0000-0000D9AC0000}"/>
    <cellStyle name="Vírgula 3 3 2 2 2 2 5" xfId="17892" xr:uid="{00000000-0005-0000-0000-0000DAAC0000}"/>
    <cellStyle name="Vírgula 3 3 2 2 2 3" xfId="17761" xr:uid="{00000000-0005-0000-0000-0000DBAC0000}"/>
    <cellStyle name="Vírgula 3 3 2 2 3" xfId="9812" xr:uid="{00000000-0005-0000-0000-0000DCAC0000}"/>
    <cellStyle name="Vírgula 3 3 2 2 3 2" xfId="21851" xr:uid="{00000000-0005-0000-0000-0000DDAC0000}"/>
    <cellStyle name="Vírgula 3 3 2 2 3 3" xfId="26527" xr:uid="{00000000-0005-0000-0000-0000DEAC0000}"/>
    <cellStyle name="Vírgula 3 3 2 2 3 4" xfId="28353" xr:uid="{00000000-0005-0000-0000-0000DFAC0000}"/>
    <cellStyle name="Vírgula 3 3 2 2 3 5" xfId="17891" xr:uid="{00000000-0005-0000-0000-0000E0AC0000}"/>
    <cellStyle name="Vírgula 3 3 2 2 4" xfId="9810" xr:uid="{00000000-0005-0000-0000-0000E1AC0000}"/>
    <cellStyle name="Vírgula 3 3 2 2 4 2" xfId="26525" xr:uid="{00000000-0005-0000-0000-0000E2AC0000}"/>
    <cellStyle name="Vírgula 3 3 2 2 4 3" xfId="28351" xr:uid="{00000000-0005-0000-0000-0000E3AC0000}"/>
    <cellStyle name="Vírgula 3 3 2 2 4 4" xfId="21849" xr:uid="{00000000-0005-0000-0000-0000E4AC0000}"/>
    <cellStyle name="Vírgula 3 3 2 2 5" xfId="14829" xr:uid="{00000000-0005-0000-0000-0000E5AC0000}"/>
    <cellStyle name="Vírgula 3 3 2 2 5 2" xfId="24995" xr:uid="{00000000-0005-0000-0000-0000E6AC0000}"/>
    <cellStyle name="Vírgula 3 3 2 2 6" xfId="17735" xr:uid="{00000000-0005-0000-0000-0000E7AC0000}"/>
    <cellStyle name="Vírgula 3 3 2 2 7" xfId="17145" xr:uid="{00000000-0005-0000-0000-0000E8AC0000}"/>
    <cellStyle name="Vírgula 3 3 2 3" xfId="3527" xr:uid="{00000000-0005-0000-0000-0000E9AC0000}"/>
    <cellStyle name="Vírgula 3 3 2 3 2" xfId="3528" xr:uid="{00000000-0005-0000-0000-0000EAAC0000}"/>
    <cellStyle name="Vírgula 3 3 2 3 2 2" xfId="9814" xr:uid="{00000000-0005-0000-0000-0000EBAC0000}"/>
    <cellStyle name="Vírgula 3 3 2 3 2 2 2" xfId="21853" xr:uid="{00000000-0005-0000-0000-0000ECAC0000}"/>
    <cellStyle name="Vírgula 3 3 2 3 2 2 3" xfId="26529" xr:uid="{00000000-0005-0000-0000-0000EDAC0000}"/>
    <cellStyle name="Vírgula 3 3 2 3 2 2 4" xfId="28355" xr:uid="{00000000-0005-0000-0000-0000EEAC0000}"/>
    <cellStyle name="Vírgula 3 3 2 3 2 2 5" xfId="17894" xr:uid="{00000000-0005-0000-0000-0000EFAC0000}"/>
    <cellStyle name="Vírgula 3 3 2 3 2 3" xfId="17791" xr:uid="{00000000-0005-0000-0000-0000F0AC0000}"/>
    <cellStyle name="Vírgula 3 3 2 3 3" xfId="9813" xr:uid="{00000000-0005-0000-0000-0000F1AC0000}"/>
    <cellStyle name="Vírgula 3 3 2 3 3 2" xfId="21852" xr:uid="{00000000-0005-0000-0000-0000F2AC0000}"/>
    <cellStyle name="Vírgula 3 3 2 3 3 3" xfId="26528" xr:uid="{00000000-0005-0000-0000-0000F3AC0000}"/>
    <cellStyle name="Vírgula 3 3 2 3 3 4" xfId="28354" xr:uid="{00000000-0005-0000-0000-0000F4AC0000}"/>
    <cellStyle name="Vírgula 3 3 2 3 3 5" xfId="17893" xr:uid="{00000000-0005-0000-0000-0000F5AC0000}"/>
    <cellStyle name="Vírgula 3 3 2 3 4" xfId="17762" xr:uid="{00000000-0005-0000-0000-0000F6AC0000}"/>
    <cellStyle name="Vírgula 3 3 2 4" xfId="3529" xr:uid="{00000000-0005-0000-0000-0000F7AC0000}"/>
    <cellStyle name="Vírgula 3 3 2 4 2" xfId="3530" xr:uid="{00000000-0005-0000-0000-0000F8AC0000}"/>
    <cellStyle name="Vírgula 3 3 2 4 2 2" xfId="9816" xr:uid="{00000000-0005-0000-0000-0000F9AC0000}"/>
    <cellStyle name="Vírgula 3 3 2 4 2 2 2" xfId="21855" xr:uid="{00000000-0005-0000-0000-0000FAAC0000}"/>
    <cellStyle name="Vírgula 3 3 2 4 2 2 3" xfId="26531" xr:uid="{00000000-0005-0000-0000-0000FBAC0000}"/>
    <cellStyle name="Vírgula 3 3 2 4 2 2 4" xfId="28357" xr:uid="{00000000-0005-0000-0000-0000FCAC0000}"/>
    <cellStyle name="Vírgula 3 3 2 4 2 2 5" xfId="17896" xr:uid="{00000000-0005-0000-0000-0000FDAC0000}"/>
    <cellStyle name="Vírgula 3 3 2 4 2 3" xfId="17764" xr:uid="{00000000-0005-0000-0000-0000FEAC0000}"/>
    <cellStyle name="Vírgula 3 3 2 4 3" xfId="3531" xr:uid="{00000000-0005-0000-0000-0000FFAC0000}"/>
    <cellStyle name="Vírgula 3 3 2 4 3 2" xfId="6134" xr:uid="{00000000-0005-0000-0000-000000AD0000}"/>
    <cellStyle name="Vírgula 3 3 2 4 3 2 2" xfId="9818" xr:uid="{00000000-0005-0000-0000-000001AD0000}"/>
    <cellStyle name="Vírgula 3 3 2 4 3 2 2 2" xfId="26533" xr:uid="{00000000-0005-0000-0000-000002AD0000}"/>
    <cellStyle name="Vírgula 3 3 2 4 3 2 2 3" xfId="28359" xr:uid="{00000000-0005-0000-0000-000003AD0000}"/>
    <cellStyle name="Vírgula 3 3 2 4 3 2 2 4" xfId="21857" xr:uid="{00000000-0005-0000-0000-000004AD0000}"/>
    <cellStyle name="Vírgula 3 3 2 4 3 3" xfId="9817" xr:uid="{00000000-0005-0000-0000-000005AD0000}"/>
    <cellStyle name="Vírgula 3 3 2 4 3 3 2" xfId="26532" xr:uid="{00000000-0005-0000-0000-000006AD0000}"/>
    <cellStyle name="Vírgula 3 3 2 4 3 3 3" xfId="28358" xr:uid="{00000000-0005-0000-0000-000007AD0000}"/>
    <cellStyle name="Vírgula 3 3 2 4 3 3 4" xfId="21856" xr:uid="{00000000-0005-0000-0000-000008AD0000}"/>
    <cellStyle name="Vírgula 3 3 2 4 3 4" xfId="6133" xr:uid="{00000000-0005-0000-0000-000009AD0000}"/>
    <cellStyle name="Vírgula 3 3 2 4 3 5" xfId="17792" xr:uid="{00000000-0005-0000-0000-00000AAD0000}"/>
    <cellStyle name="Vírgula 3 3 2 4 4" xfId="9815" xr:uid="{00000000-0005-0000-0000-00000BAD0000}"/>
    <cellStyle name="Vírgula 3 3 2 4 4 2" xfId="21854" xr:uid="{00000000-0005-0000-0000-00000CAD0000}"/>
    <cellStyle name="Vírgula 3 3 2 4 4 3" xfId="26530" xr:uid="{00000000-0005-0000-0000-00000DAD0000}"/>
    <cellStyle name="Vírgula 3 3 2 4 4 4" xfId="28356" xr:uid="{00000000-0005-0000-0000-00000EAD0000}"/>
    <cellStyle name="Vírgula 3 3 2 4 4 5" xfId="17895" xr:uid="{00000000-0005-0000-0000-00000FAD0000}"/>
    <cellStyle name="Vírgula 3 3 2 4 5" xfId="17763" xr:uid="{00000000-0005-0000-0000-000010AD0000}"/>
    <cellStyle name="Vírgula 3 3 2 5" xfId="3532" xr:uid="{00000000-0005-0000-0000-000011AD0000}"/>
    <cellStyle name="Vírgula 3 3 2 5 2" xfId="9819" xr:uid="{00000000-0005-0000-0000-000012AD0000}"/>
    <cellStyle name="Vírgula 3 3 2 5 2 2" xfId="21858" xr:uid="{00000000-0005-0000-0000-000013AD0000}"/>
    <cellStyle name="Vírgula 3 3 2 5 2 3" xfId="26534" xr:uid="{00000000-0005-0000-0000-000014AD0000}"/>
    <cellStyle name="Vírgula 3 3 2 5 2 4" xfId="28360" xr:uid="{00000000-0005-0000-0000-000015AD0000}"/>
    <cellStyle name="Vírgula 3 3 2 5 2 5" xfId="17897" xr:uid="{00000000-0005-0000-0000-000016AD0000}"/>
    <cellStyle name="Vírgula 3 3 2 5 3" xfId="17765" xr:uid="{00000000-0005-0000-0000-000017AD0000}"/>
    <cellStyle name="Vírgula 3 3 2 6" xfId="3533" xr:uid="{00000000-0005-0000-0000-000018AD0000}"/>
    <cellStyle name="Vírgula 3 3 2 6 2" xfId="6136" xr:uid="{00000000-0005-0000-0000-000019AD0000}"/>
    <cellStyle name="Vírgula 3 3 2 6 2 2" xfId="9821" xr:uid="{00000000-0005-0000-0000-00001AAD0000}"/>
    <cellStyle name="Vírgula 3 3 2 6 2 2 2" xfId="21860" xr:uid="{00000000-0005-0000-0000-00001BAD0000}"/>
    <cellStyle name="Vírgula 3 3 2 6 2 2 3" xfId="26536" xr:uid="{00000000-0005-0000-0000-00001CAD0000}"/>
    <cellStyle name="Vírgula 3 3 2 6 2 2 4" xfId="28362" xr:uid="{00000000-0005-0000-0000-00001DAD0000}"/>
    <cellStyle name="Vírgula 3 3 2 6 2 2 5" xfId="18032" xr:uid="{00000000-0005-0000-0000-00001EAD0000}"/>
    <cellStyle name="Vírgula 3 3 2 6 2 3" xfId="17793" xr:uid="{00000000-0005-0000-0000-00001FAD0000}"/>
    <cellStyle name="Vírgula 3 3 2 6 3" xfId="9822" xr:uid="{00000000-0005-0000-0000-000020AD0000}"/>
    <cellStyle name="Vírgula 3 3 2 6 3 2" xfId="21861" xr:uid="{00000000-0005-0000-0000-000021AD0000}"/>
    <cellStyle name="Vírgula 3 3 2 6 3 3" xfId="26537" xr:uid="{00000000-0005-0000-0000-000022AD0000}"/>
    <cellStyle name="Vírgula 3 3 2 6 3 4" xfId="28363" xr:uid="{00000000-0005-0000-0000-000023AD0000}"/>
    <cellStyle name="Vírgula 3 3 2 6 3 5" xfId="17898" xr:uid="{00000000-0005-0000-0000-000024AD0000}"/>
    <cellStyle name="Vírgula 3 3 2 6 4" xfId="9820" xr:uid="{00000000-0005-0000-0000-000025AD0000}"/>
    <cellStyle name="Vírgula 3 3 2 6 4 2" xfId="26535" xr:uid="{00000000-0005-0000-0000-000026AD0000}"/>
    <cellStyle name="Vírgula 3 3 2 6 4 3" xfId="28361" xr:uid="{00000000-0005-0000-0000-000027AD0000}"/>
    <cellStyle name="Vírgula 3 3 2 6 4 4" xfId="21859" xr:uid="{00000000-0005-0000-0000-000028AD0000}"/>
    <cellStyle name="Vírgula 3 3 2 6 5" xfId="6135" xr:uid="{00000000-0005-0000-0000-000029AD0000}"/>
    <cellStyle name="Vírgula 3 3 2 6 6" xfId="14850" xr:uid="{00000000-0005-0000-0000-00002AAD0000}"/>
    <cellStyle name="Vírgula 3 3 2 6 6 2" xfId="25001" xr:uid="{00000000-0005-0000-0000-00002BAD0000}"/>
    <cellStyle name="Vírgula 3 3 2 6 7" xfId="17766" xr:uid="{00000000-0005-0000-0000-00002CAD0000}"/>
    <cellStyle name="Vírgula 3 3 2 6 8" xfId="17163" xr:uid="{00000000-0005-0000-0000-00002DAD0000}"/>
    <cellStyle name="Vírgula 3 3 2 7" xfId="3534" xr:uid="{00000000-0005-0000-0000-00002EAD0000}"/>
    <cellStyle name="Vírgula 3 3 2 7 2" xfId="9824" xr:uid="{00000000-0005-0000-0000-00002FAD0000}"/>
    <cellStyle name="Vírgula 3 3 2 7 2 2" xfId="26539" xr:uid="{00000000-0005-0000-0000-000030AD0000}"/>
    <cellStyle name="Vírgula 3 3 2 7 2 3" xfId="28365" xr:uid="{00000000-0005-0000-0000-000031AD0000}"/>
    <cellStyle name="Vírgula 3 3 2 7 2 4" xfId="21863" xr:uid="{00000000-0005-0000-0000-000032AD0000}"/>
    <cellStyle name="Vírgula 3 3 2 7 3" xfId="9823" xr:uid="{00000000-0005-0000-0000-000033AD0000}"/>
    <cellStyle name="Vírgula 3 3 2 7 3 2" xfId="26538" xr:uid="{00000000-0005-0000-0000-000034AD0000}"/>
    <cellStyle name="Vírgula 3 3 2 7 3 3" xfId="28364" xr:uid="{00000000-0005-0000-0000-000035AD0000}"/>
    <cellStyle name="Vírgula 3 3 2 7 3 4" xfId="21862" xr:uid="{00000000-0005-0000-0000-000036AD0000}"/>
    <cellStyle name="Vírgula 3 3 2 7 4" xfId="6137" xr:uid="{00000000-0005-0000-0000-000037AD0000}"/>
    <cellStyle name="Vírgula 3 3 2 8" xfId="3535" xr:uid="{00000000-0005-0000-0000-000038AD0000}"/>
    <cellStyle name="Vírgula 3 3 2 8 2" xfId="9826" xr:uid="{00000000-0005-0000-0000-000039AD0000}"/>
    <cellStyle name="Vírgula 3 3 2 8 2 2" xfId="26541" xr:uid="{00000000-0005-0000-0000-00003AAD0000}"/>
    <cellStyle name="Vírgula 3 3 2 8 2 3" xfId="28367" xr:uid="{00000000-0005-0000-0000-00003BAD0000}"/>
    <cellStyle name="Vírgula 3 3 2 8 2 4" xfId="21865" xr:uid="{00000000-0005-0000-0000-00003CAD0000}"/>
    <cellStyle name="Vírgula 3 3 2 8 3" xfId="9825" xr:uid="{00000000-0005-0000-0000-00003DAD0000}"/>
    <cellStyle name="Vírgula 3 3 2 8 3 2" xfId="26540" xr:uid="{00000000-0005-0000-0000-00003EAD0000}"/>
    <cellStyle name="Vírgula 3 3 2 8 3 3" xfId="28366" xr:uid="{00000000-0005-0000-0000-00003FAD0000}"/>
    <cellStyle name="Vírgula 3 3 2 8 3 4" xfId="21864" xr:uid="{00000000-0005-0000-0000-000040AD0000}"/>
    <cellStyle name="Vírgula 3 3 2 8 4" xfId="6138" xr:uid="{00000000-0005-0000-0000-000041AD0000}"/>
    <cellStyle name="Vírgula 3 3 2 9" xfId="3536" xr:uid="{00000000-0005-0000-0000-000042AD0000}"/>
    <cellStyle name="Vírgula 3 3 2 9 2" xfId="9828" xr:uid="{00000000-0005-0000-0000-000043AD0000}"/>
    <cellStyle name="Vírgula 3 3 2 9 2 2" xfId="26543" xr:uid="{00000000-0005-0000-0000-000044AD0000}"/>
    <cellStyle name="Vírgula 3 3 2 9 2 3" xfId="28369" xr:uid="{00000000-0005-0000-0000-000045AD0000}"/>
    <cellStyle name="Vírgula 3 3 2 9 2 4" xfId="21867" xr:uid="{00000000-0005-0000-0000-000046AD0000}"/>
    <cellStyle name="Vírgula 3 3 2 9 3" xfId="9827" xr:uid="{00000000-0005-0000-0000-000047AD0000}"/>
    <cellStyle name="Vírgula 3 3 2 9 3 2" xfId="26542" xr:uid="{00000000-0005-0000-0000-000048AD0000}"/>
    <cellStyle name="Vírgula 3 3 2 9 3 3" xfId="28368" xr:uid="{00000000-0005-0000-0000-000049AD0000}"/>
    <cellStyle name="Vírgula 3 3 2 9 3 4" xfId="21866" xr:uid="{00000000-0005-0000-0000-00004AAD0000}"/>
    <cellStyle name="Vírgula 3 3 2 9 4" xfId="6139" xr:uid="{00000000-0005-0000-0000-00004BAD0000}"/>
    <cellStyle name="Vírgula 3 3 3" xfId="9829" xr:uid="{00000000-0005-0000-0000-00004CAD0000}"/>
    <cellStyle name="Vírgula 3 3 3 2" xfId="14806" xr:uid="{00000000-0005-0000-0000-00004DAD0000}"/>
    <cellStyle name="Vírgula 3 3 3 2 2" xfId="30044" xr:uid="{00000000-0005-0000-0000-00004EAD0000}"/>
    <cellStyle name="Vírgula 3 3 3 2 3" xfId="26544" xr:uid="{00000000-0005-0000-0000-00004FAD0000}"/>
    <cellStyle name="Vírgula 3 3 3 3" xfId="28370" xr:uid="{00000000-0005-0000-0000-000050AD0000}"/>
    <cellStyle name="Vírgula 3 3 3 4" xfId="21868" xr:uid="{00000000-0005-0000-0000-000051AD0000}"/>
    <cellStyle name="Vírgula 3 3 4" xfId="9806" xr:uid="{00000000-0005-0000-0000-000052AD0000}"/>
    <cellStyle name="Vírgula 3 3 4 2" xfId="26521" xr:uid="{00000000-0005-0000-0000-000053AD0000}"/>
    <cellStyle name="Vírgula 3 3 4 3" xfId="28347" xr:uid="{00000000-0005-0000-0000-000054AD0000}"/>
    <cellStyle name="Vírgula 3 3 4 4" xfId="21845" xr:uid="{00000000-0005-0000-0000-000055AD0000}"/>
    <cellStyle name="Vírgula 3 3 5" xfId="24970" xr:uid="{00000000-0005-0000-0000-000056AD0000}"/>
    <cellStyle name="Vírgula 3 3 6" xfId="24863" xr:uid="{00000000-0005-0000-0000-000057AD0000}"/>
    <cellStyle name="Vírgula 3 4" xfId="3537" xr:uid="{00000000-0005-0000-0000-000058AD0000}"/>
    <cellStyle name="Vírgula 3 4 10" xfId="3538" xr:uid="{00000000-0005-0000-0000-000059AD0000}"/>
    <cellStyle name="Vírgula 3 4 10 2" xfId="9831" xr:uid="{00000000-0005-0000-0000-00005AAD0000}"/>
    <cellStyle name="Vírgula 3 4 10 2 2" xfId="26546" xr:uid="{00000000-0005-0000-0000-00005BAD0000}"/>
    <cellStyle name="Vírgula 3 4 10 2 3" xfId="28372" xr:uid="{00000000-0005-0000-0000-00005CAD0000}"/>
    <cellStyle name="Vírgula 3 4 10 2 4" xfId="21870" xr:uid="{00000000-0005-0000-0000-00005DAD0000}"/>
    <cellStyle name="Vírgula 3 4 10 3" xfId="6140" xr:uid="{00000000-0005-0000-0000-00005EAD0000}"/>
    <cellStyle name="Vírgula 3 4 11" xfId="9832" xr:uid="{00000000-0005-0000-0000-00005FAD0000}"/>
    <cellStyle name="Vírgula 3 4 11 2" xfId="26547" xr:uid="{00000000-0005-0000-0000-000060AD0000}"/>
    <cellStyle name="Vírgula 3 4 11 3" xfId="28373" xr:uid="{00000000-0005-0000-0000-000061AD0000}"/>
    <cellStyle name="Vírgula 3 4 11 4" xfId="21871" xr:uid="{00000000-0005-0000-0000-000062AD0000}"/>
    <cellStyle name="Vírgula 3 4 12" xfId="9830" xr:uid="{00000000-0005-0000-0000-000063AD0000}"/>
    <cellStyle name="Vírgula 3 4 12 2" xfId="26545" xr:uid="{00000000-0005-0000-0000-000064AD0000}"/>
    <cellStyle name="Vírgula 3 4 12 3" xfId="28371" xr:uid="{00000000-0005-0000-0000-000065AD0000}"/>
    <cellStyle name="Vírgula 3 4 12 4" xfId="21869" xr:uid="{00000000-0005-0000-0000-000066AD0000}"/>
    <cellStyle name="Vírgula 3 4 13" xfId="13215" xr:uid="{00000000-0005-0000-0000-000067AD0000}"/>
    <cellStyle name="Vírgula 3 4 13 2" xfId="27067" xr:uid="{00000000-0005-0000-0000-000068AD0000}"/>
    <cellStyle name="Vírgula 3 4 13 3" xfId="24971" xr:uid="{00000000-0005-0000-0000-000069AD0000}"/>
    <cellStyle name="Vírgula 3 4 14" xfId="13658" xr:uid="{00000000-0005-0000-0000-00006AAD0000}"/>
    <cellStyle name="Vírgula 3 4 14 2" xfId="28904" xr:uid="{00000000-0005-0000-0000-00006BAD0000}"/>
    <cellStyle name="Vírgula 3 4 15" xfId="15976" xr:uid="{00000000-0005-0000-0000-00006CAD0000}"/>
    <cellStyle name="Vírgula 3 4 2" xfId="3539" xr:uid="{00000000-0005-0000-0000-00006DAD0000}"/>
    <cellStyle name="Vírgula 3 4 2 2" xfId="3540" xr:uid="{00000000-0005-0000-0000-00006EAD0000}"/>
    <cellStyle name="Vírgula 3 4 2 2 2" xfId="9834" xr:uid="{00000000-0005-0000-0000-00006FAD0000}"/>
    <cellStyle name="Vírgula 3 4 2 2 2 2" xfId="26549" xr:uid="{00000000-0005-0000-0000-000070AD0000}"/>
    <cellStyle name="Vírgula 3 4 2 2 2 3" xfId="28375" xr:uid="{00000000-0005-0000-0000-000071AD0000}"/>
    <cellStyle name="Vírgula 3 4 2 2 2 4" xfId="21873" xr:uid="{00000000-0005-0000-0000-000072AD0000}"/>
    <cellStyle name="Vírgula 3 4 2 3" xfId="9835" xr:uid="{00000000-0005-0000-0000-000073AD0000}"/>
    <cellStyle name="Vírgula 3 4 2 3 2" xfId="26550" xr:uid="{00000000-0005-0000-0000-000074AD0000}"/>
    <cellStyle name="Vírgula 3 4 2 3 3" xfId="28376" xr:uid="{00000000-0005-0000-0000-000075AD0000}"/>
    <cellStyle name="Vírgula 3 4 2 3 4" xfId="21874" xr:uid="{00000000-0005-0000-0000-000076AD0000}"/>
    <cellStyle name="Vírgula 3 4 2 4" xfId="9833" xr:uid="{00000000-0005-0000-0000-000077AD0000}"/>
    <cellStyle name="Vírgula 3 4 2 4 2" xfId="26548" xr:uid="{00000000-0005-0000-0000-000078AD0000}"/>
    <cellStyle name="Vírgula 3 4 2 4 3" xfId="28374" xr:uid="{00000000-0005-0000-0000-000079AD0000}"/>
    <cellStyle name="Vírgula 3 4 2 4 4" xfId="21872" xr:uid="{00000000-0005-0000-0000-00007AAD0000}"/>
    <cellStyle name="Vírgula 3 4 2 5" xfId="14830" xr:uid="{00000000-0005-0000-0000-00007BAD0000}"/>
    <cellStyle name="Vírgula 3 4 2 5 2" xfId="30064" xr:uid="{00000000-0005-0000-0000-00007CAD0000}"/>
    <cellStyle name="Vírgula 3 4 2 6" xfId="17146" xr:uid="{00000000-0005-0000-0000-00007DAD0000}"/>
    <cellStyle name="Vírgula 3 4 3" xfId="3541" xr:uid="{00000000-0005-0000-0000-00007EAD0000}"/>
    <cellStyle name="Vírgula 3 4 3 2" xfId="3542" xr:uid="{00000000-0005-0000-0000-00007FAD0000}"/>
    <cellStyle name="Vírgula 3 4 3 2 2" xfId="9837" xr:uid="{00000000-0005-0000-0000-000080AD0000}"/>
    <cellStyle name="Vírgula 3 4 3 2 2 2" xfId="26552" xr:uid="{00000000-0005-0000-0000-000081AD0000}"/>
    <cellStyle name="Vírgula 3 4 3 2 2 3" xfId="28378" xr:uid="{00000000-0005-0000-0000-000082AD0000}"/>
    <cellStyle name="Vírgula 3 4 3 2 2 4" xfId="21876" xr:uid="{00000000-0005-0000-0000-000083AD0000}"/>
    <cellStyle name="Vírgula 3 4 3 3" xfId="9836" xr:uid="{00000000-0005-0000-0000-000084AD0000}"/>
    <cellStyle name="Vírgula 3 4 3 3 2" xfId="26551" xr:uid="{00000000-0005-0000-0000-000085AD0000}"/>
    <cellStyle name="Vírgula 3 4 3 3 3" xfId="28377" xr:uid="{00000000-0005-0000-0000-000086AD0000}"/>
    <cellStyle name="Vírgula 3 4 3 3 4" xfId="21875" xr:uid="{00000000-0005-0000-0000-000087AD0000}"/>
    <cellStyle name="Vírgula 3 4 4" xfId="3543" xr:uid="{00000000-0005-0000-0000-000088AD0000}"/>
    <cellStyle name="Vírgula 3 4 4 2" xfId="3544" xr:uid="{00000000-0005-0000-0000-000089AD0000}"/>
    <cellStyle name="Vírgula 3 4 4 2 2" xfId="9839" xr:uid="{00000000-0005-0000-0000-00008AAD0000}"/>
    <cellStyle name="Vírgula 3 4 4 2 2 2" xfId="26554" xr:uid="{00000000-0005-0000-0000-00008BAD0000}"/>
    <cellStyle name="Vírgula 3 4 4 2 2 3" xfId="28380" xr:uid="{00000000-0005-0000-0000-00008CAD0000}"/>
    <cellStyle name="Vírgula 3 4 4 2 2 4" xfId="21878" xr:uid="{00000000-0005-0000-0000-00008DAD0000}"/>
    <cellStyle name="Vírgula 3 4 4 3" xfId="3545" xr:uid="{00000000-0005-0000-0000-00008EAD0000}"/>
    <cellStyle name="Vírgula 3 4 4 3 2" xfId="6142" xr:uid="{00000000-0005-0000-0000-00008FAD0000}"/>
    <cellStyle name="Vírgula 3 4 4 3 2 2" xfId="9841" xr:uid="{00000000-0005-0000-0000-000090AD0000}"/>
    <cellStyle name="Vírgula 3 4 4 3 2 2 2" xfId="26556" xr:uid="{00000000-0005-0000-0000-000091AD0000}"/>
    <cellStyle name="Vírgula 3 4 4 3 2 2 3" xfId="28382" xr:uid="{00000000-0005-0000-0000-000092AD0000}"/>
    <cellStyle name="Vírgula 3 4 4 3 2 2 4" xfId="21880" xr:uid="{00000000-0005-0000-0000-000093AD0000}"/>
    <cellStyle name="Vírgula 3 4 4 3 3" xfId="9840" xr:uid="{00000000-0005-0000-0000-000094AD0000}"/>
    <cellStyle name="Vírgula 3 4 4 3 3 2" xfId="26555" xr:uid="{00000000-0005-0000-0000-000095AD0000}"/>
    <cellStyle name="Vírgula 3 4 4 3 3 3" xfId="28381" xr:uid="{00000000-0005-0000-0000-000096AD0000}"/>
    <cellStyle name="Vírgula 3 4 4 3 3 4" xfId="21879" xr:uid="{00000000-0005-0000-0000-000097AD0000}"/>
    <cellStyle name="Vírgula 3 4 4 3 4" xfId="6141" xr:uid="{00000000-0005-0000-0000-000098AD0000}"/>
    <cellStyle name="Vírgula 3 4 4 4" xfId="9838" xr:uid="{00000000-0005-0000-0000-000099AD0000}"/>
    <cellStyle name="Vírgula 3 4 4 4 2" xfId="26553" xr:uid="{00000000-0005-0000-0000-00009AAD0000}"/>
    <cellStyle name="Vírgula 3 4 4 4 3" xfId="28379" xr:uid="{00000000-0005-0000-0000-00009BAD0000}"/>
    <cellStyle name="Vírgula 3 4 4 4 4" xfId="21877" xr:uid="{00000000-0005-0000-0000-00009CAD0000}"/>
    <cellStyle name="Vírgula 3 4 5" xfId="3546" xr:uid="{00000000-0005-0000-0000-00009DAD0000}"/>
    <cellStyle name="Vírgula 3 4 5 2" xfId="9842" xr:uid="{00000000-0005-0000-0000-00009EAD0000}"/>
    <cellStyle name="Vírgula 3 4 5 2 2" xfId="26557" xr:uid="{00000000-0005-0000-0000-00009FAD0000}"/>
    <cellStyle name="Vírgula 3 4 5 2 3" xfId="28383" xr:uid="{00000000-0005-0000-0000-0000A0AD0000}"/>
    <cellStyle name="Vírgula 3 4 5 2 4" xfId="21881" xr:uid="{00000000-0005-0000-0000-0000A1AD0000}"/>
    <cellStyle name="Vírgula 3 4 6" xfId="3547" xr:uid="{00000000-0005-0000-0000-0000A2AD0000}"/>
    <cellStyle name="Vírgula 3 4 6 2" xfId="6144" xr:uid="{00000000-0005-0000-0000-0000A3AD0000}"/>
    <cellStyle name="Vírgula 3 4 6 2 2" xfId="9844" xr:uid="{00000000-0005-0000-0000-0000A4AD0000}"/>
    <cellStyle name="Vírgula 3 4 6 2 2 2" xfId="26559" xr:uid="{00000000-0005-0000-0000-0000A5AD0000}"/>
    <cellStyle name="Vírgula 3 4 6 2 2 3" xfId="28385" xr:uid="{00000000-0005-0000-0000-0000A6AD0000}"/>
    <cellStyle name="Vírgula 3 4 6 2 2 4" xfId="21883" xr:uid="{00000000-0005-0000-0000-0000A7AD0000}"/>
    <cellStyle name="Vírgula 3 4 6 3" xfId="9845" xr:uid="{00000000-0005-0000-0000-0000A8AD0000}"/>
    <cellStyle name="Vírgula 3 4 6 3 2" xfId="26560" xr:uid="{00000000-0005-0000-0000-0000A9AD0000}"/>
    <cellStyle name="Vírgula 3 4 6 3 3" xfId="28386" xr:uid="{00000000-0005-0000-0000-0000AAAD0000}"/>
    <cellStyle name="Vírgula 3 4 6 3 4" xfId="21884" xr:uid="{00000000-0005-0000-0000-0000ABAD0000}"/>
    <cellStyle name="Vírgula 3 4 6 4" xfId="9843" xr:uid="{00000000-0005-0000-0000-0000ACAD0000}"/>
    <cellStyle name="Vírgula 3 4 6 4 2" xfId="26558" xr:uid="{00000000-0005-0000-0000-0000ADAD0000}"/>
    <cellStyle name="Vírgula 3 4 6 4 3" xfId="28384" xr:uid="{00000000-0005-0000-0000-0000AEAD0000}"/>
    <cellStyle name="Vírgula 3 4 6 4 4" xfId="21882" xr:uid="{00000000-0005-0000-0000-0000AFAD0000}"/>
    <cellStyle name="Vírgula 3 4 6 5" xfId="6143" xr:uid="{00000000-0005-0000-0000-0000B0AD0000}"/>
    <cellStyle name="Vírgula 3 4 6 6" xfId="14851" xr:uid="{00000000-0005-0000-0000-0000B1AD0000}"/>
    <cellStyle name="Vírgula 3 4 6 6 2" xfId="30076" xr:uid="{00000000-0005-0000-0000-0000B2AD0000}"/>
    <cellStyle name="Vírgula 3 4 6 7" xfId="17164" xr:uid="{00000000-0005-0000-0000-0000B3AD0000}"/>
    <cellStyle name="Vírgula 3 4 7" xfId="3548" xr:uid="{00000000-0005-0000-0000-0000B4AD0000}"/>
    <cellStyle name="Vírgula 3 4 7 2" xfId="9847" xr:uid="{00000000-0005-0000-0000-0000B5AD0000}"/>
    <cellStyle name="Vírgula 3 4 7 2 2" xfId="26562" xr:uid="{00000000-0005-0000-0000-0000B6AD0000}"/>
    <cellStyle name="Vírgula 3 4 7 2 3" xfId="28388" xr:uid="{00000000-0005-0000-0000-0000B7AD0000}"/>
    <cellStyle name="Vírgula 3 4 7 2 4" xfId="21886" xr:uid="{00000000-0005-0000-0000-0000B8AD0000}"/>
    <cellStyle name="Vírgula 3 4 7 3" xfId="9846" xr:uid="{00000000-0005-0000-0000-0000B9AD0000}"/>
    <cellStyle name="Vírgula 3 4 7 3 2" xfId="26561" xr:uid="{00000000-0005-0000-0000-0000BAAD0000}"/>
    <cellStyle name="Vírgula 3 4 7 3 3" xfId="28387" xr:uid="{00000000-0005-0000-0000-0000BBAD0000}"/>
    <cellStyle name="Vírgula 3 4 7 3 4" xfId="21885" xr:uid="{00000000-0005-0000-0000-0000BCAD0000}"/>
    <cellStyle name="Vírgula 3 4 7 4" xfId="6145" xr:uid="{00000000-0005-0000-0000-0000BDAD0000}"/>
    <cellStyle name="Vírgula 3 4 8" xfId="3549" xr:uid="{00000000-0005-0000-0000-0000BEAD0000}"/>
    <cellStyle name="Vírgula 3 4 8 2" xfId="9849" xr:uid="{00000000-0005-0000-0000-0000BFAD0000}"/>
    <cellStyle name="Vírgula 3 4 8 2 2" xfId="26564" xr:uid="{00000000-0005-0000-0000-0000C0AD0000}"/>
    <cellStyle name="Vírgula 3 4 8 2 3" xfId="28390" xr:uid="{00000000-0005-0000-0000-0000C1AD0000}"/>
    <cellStyle name="Vírgula 3 4 8 2 4" xfId="21888" xr:uid="{00000000-0005-0000-0000-0000C2AD0000}"/>
    <cellStyle name="Vírgula 3 4 8 3" xfId="9848" xr:uid="{00000000-0005-0000-0000-0000C3AD0000}"/>
    <cellStyle name="Vírgula 3 4 8 3 2" xfId="26563" xr:uid="{00000000-0005-0000-0000-0000C4AD0000}"/>
    <cellStyle name="Vírgula 3 4 8 3 3" xfId="28389" xr:uid="{00000000-0005-0000-0000-0000C5AD0000}"/>
    <cellStyle name="Vírgula 3 4 8 3 4" xfId="21887" xr:uid="{00000000-0005-0000-0000-0000C6AD0000}"/>
    <cellStyle name="Vírgula 3 4 8 4" xfId="6146" xr:uid="{00000000-0005-0000-0000-0000C7AD0000}"/>
    <cellStyle name="Vírgula 3 4 9" xfId="3550" xr:uid="{00000000-0005-0000-0000-0000C8AD0000}"/>
    <cellStyle name="Vírgula 3 4 9 2" xfId="9851" xr:uid="{00000000-0005-0000-0000-0000C9AD0000}"/>
    <cellStyle name="Vírgula 3 4 9 2 2" xfId="26566" xr:uid="{00000000-0005-0000-0000-0000CAAD0000}"/>
    <cellStyle name="Vírgula 3 4 9 2 3" xfId="28392" xr:uid="{00000000-0005-0000-0000-0000CBAD0000}"/>
    <cellStyle name="Vírgula 3 4 9 2 4" xfId="21890" xr:uid="{00000000-0005-0000-0000-0000CCAD0000}"/>
    <cellStyle name="Vírgula 3 4 9 3" xfId="9850" xr:uid="{00000000-0005-0000-0000-0000CDAD0000}"/>
    <cellStyle name="Vírgula 3 4 9 3 2" xfId="26565" xr:uid="{00000000-0005-0000-0000-0000CEAD0000}"/>
    <cellStyle name="Vírgula 3 4 9 3 3" xfId="28391" xr:uid="{00000000-0005-0000-0000-0000CFAD0000}"/>
    <cellStyle name="Vírgula 3 4 9 3 4" xfId="21889" xr:uid="{00000000-0005-0000-0000-0000D0AD0000}"/>
    <cellStyle name="Vírgula 3 4 9 4" xfId="6147" xr:uid="{00000000-0005-0000-0000-0000D1AD0000}"/>
    <cellStyle name="Vírgula 3 5" xfId="9852" xr:uid="{00000000-0005-0000-0000-0000D2AD0000}"/>
    <cellStyle name="Vírgula 3 5 2" xfId="14804" xr:uid="{00000000-0005-0000-0000-0000D3AD0000}"/>
    <cellStyle name="Vírgula 3 5 2 2" xfId="30042" xr:uid="{00000000-0005-0000-0000-0000D4AD0000}"/>
    <cellStyle name="Vírgula 3 5 2 3" xfId="26567" xr:uid="{00000000-0005-0000-0000-0000D5AD0000}"/>
    <cellStyle name="Vírgula 3 5 3" xfId="28393" xr:uid="{00000000-0005-0000-0000-0000D6AD0000}"/>
    <cellStyle name="Vírgula 3 5 4" xfId="21891" xr:uid="{00000000-0005-0000-0000-0000D7AD0000}"/>
    <cellStyle name="Vírgula 3 6" xfId="9778" xr:uid="{00000000-0005-0000-0000-0000D8AD0000}"/>
    <cellStyle name="Vírgula 3 6 2" xfId="26493" xr:uid="{00000000-0005-0000-0000-0000D9AD0000}"/>
    <cellStyle name="Vírgula 3 6 3" xfId="28319" xr:uid="{00000000-0005-0000-0000-0000DAAD0000}"/>
    <cellStyle name="Vírgula 3 6 4" xfId="21817" xr:uid="{00000000-0005-0000-0000-0000DBAD0000}"/>
    <cellStyle name="Vírgula 4" xfId="3551" xr:uid="{00000000-0005-0000-0000-0000DCAD0000}"/>
    <cellStyle name="Vírgula 4 10" xfId="3552" xr:uid="{00000000-0005-0000-0000-0000DDAD0000}"/>
    <cellStyle name="Vírgula 4 10 2" xfId="9855" xr:uid="{00000000-0005-0000-0000-0000DEAD0000}"/>
    <cellStyle name="Vírgula 4 10 2 2" xfId="26570" xr:uid="{00000000-0005-0000-0000-0000DFAD0000}"/>
    <cellStyle name="Vírgula 4 10 2 3" xfId="28396" xr:uid="{00000000-0005-0000-0000-0000E0AD0000}"/>
    <cellStyle name="Vírgula 4 10 2 4" xfId="21894" xr:uid="{00000000-0005-0000-0000-0000E1AD0000}"/>
    <cellStyle name="Vírgula 4 10 3" xfId="9854" xr:uid="{00000000-0005-0000-0000-0000E2AD0000}"/>
    <cellStyle name="Vírgula 4 10 3 2" xfId="26569" xr:uid="{00000000-0005-0000-0000-0000E3AD0000}"/>
    <cellStyle name="Vírgula 4 10 3 3" xfId="28395" xr:uid="{00000000-0005-0000-0000-0000E4AD0000}"/>
    <cellStyle name="Vírgula 4 10 3 4" xfId="21893" xr:uid="{00000000-0005-0000-0000-0000E5AD0000}"/>
    <cellStyle name="Vírgula 4 10 4" xfId="6148" xr:uid="{00000000-0005-0000-0000-0000E6AD0000}"/>
    <cellStyle name="Vírgula 4 11" xfId="3553" xr:uid="{00000000-0005-0000-0000-0000E7AD0000}"/>
    <cellStyle name="Vírgula 4 11 2" xfId="9856" xr:uid="{00000000-0005-0000-0000-0000E8AD0000}"/>
    <cellStyle name="Vírgula 4 11 2 2" xfId="26571" xr:uid="{00000000-0005-0000-0000-0000E9AD0000}"/>
    <cellStyle name="Vírgula 4 11 2 3" xfId="28397" xr:uid="{00000000-0005-0000-0000-0000EAAD0000}"/>
    <cellStyle name="Vírgula 4 11 2 4" xfId="21895" xr:uid="{00000000-0005-0000-0000-0000EBAD0000}"/>
    <cellStyle name="Vírgula 4 11 3" xfId="6149" xr:uid="{00000000-0005-0000-0000-0000ECAD0000}"/>
    <cellStyle name="Vírgula 4 12" xfId="9857" xr:uid="{00000000-0005-0000-0000-0000EDAD0000}"/>
    <cellStyle name="Vírgula 4 12 2" xfId="21896" xr:uid="{00000000-0005-0000-0000-0000EEAD0000}"/>
    <cellStyle name="Vírgula 4 12 3" xfId="26572" xr:uid="{00000000-0005-0000-0000-0000EFAD0000}"/>
    <cellStyle name="Vírgula 4 12 4" xfId="28398" xr:uid="{00000000-0005-0000-0000-0000F0AD0000}"/>
    <cellStyle name="Vírgula 4 12 5" xfId="17920" xr:uid="{00000000-0005-0000-0000-0000F1AD0000}"/>
    <cellStyle name="Vírgula 4 13" xfId="9853" xr:uid="{00000000-0005-0000-0000-0000F2AD0000}"/>
    <cellStyle name="Vírgula 4 13 2" xfId="26568" xr:uid="{00000000-0005-0000-0000-0000F3AD0000}"/>
    <cellStyle name="Vírgula 4 13 3" xfId="28394" xr:uid="{00000000-0005-0000-0000-0000F4AD0000}"/>
    <cellStyle name="Vírgula 4 13 4" xfId="21892" xr:uid="{00000000-0005-0000-0000-0000F5AD0000}"/>
    <cellStyle name="Vírgula 4 14" xfId="13216" xr:uid="{00000000-0005-0000-0000-0000F6AD0000}"/>
    <cellStyle name="Vírgula 4 14 2" xfId="24880" xr:uid="{00000000-0005-0000-0000-0000F7AD0000}"/>
    <cellStyle name="Vírgula 4 15" xfId="13659" xr:uid="{00000000-0005-0000-0000-0000F8AD0000}"/>
    <cellStyle name="Vírgula 4 15 2" xfId="28905" xr:uid="{00000000-0005-0000-0000-0000F9AD0000}"/>
    <cellStyle name="Vírgula 4 16" xfId="15977" xr:uid="{00000000-0005-0000-0000-0000FAAD0000}"/>
    <cellStyle name="Vírgula 4 2" xfId="3554" xr:uid="{00000000-0005-0000-0000-0000FBAD0000}"/>
    <cellStyle name="Vírgula 4 2 2" xfId="9858" xr:uid="{00000000-0005-0000-0000-0000FCAD0000}"/>
    <cellStyle name="Vírgula 4 2 2 2" xfId="26573" xr:uid="{00000000-0005-0000-0000-0000FDAD0000}"/>
    <cellStyle name="Vírgula 4 2 2 3" xfId="28399" xr:uid="{00000000-0005-0000-0000-0000FEAD0000}"/>
    <cellStyle name="Vírgula 4 2 2 4" xfId="21897" xr:uid="{00000000-0005-0000-0000-0000FFAD0000}"/>
    <cellStyle name="Vírgula 4 3" xfId="3555" xr:uid="{00000000-0005-0000-0000-000000AE0000}"/>
    <cellStyle name="Vírgula 4 3 2" xfId="3556" xr:uid="{00000000-0005-0000-0000-000001AE0000}"/>
    <cellStyle name="Vírgula 4 3 2 2" xfId="9860" xr:uid="{00000000-0005-0000-0000-000002AE0000}"/>
    <cellStyle name="Vírgula 4 3 2 2 2" xfId="26575" xr:uid="{00000000-0005-0000-0000-000003AE0000}"/>
    <cellStyle name="Vírgula 4 3 2 2 3" xfId="28401" xr:uid="{00000000-0005-0000-0000-000004AE0000}"/>
    <cellStyle name="Vírgula 4 3 2 2 4" xfId="21899" xr:uid="{00000000-0005-0000-0000-000005AE0000}"/>
    <cellStyle name="Vírgula 4 3 3" xfId="9861" xr:uid="{00000000-0005-0000-0000-000006AE0000}"/>
    <cellStyle name="Vírgula 4 3 3 2" xfId="26576" xr:uid="{00000000-0005-0000-0000-000007AE0000}"/>
    <cellStyle name="Vírgula 4 3 3 3" xfId="28402" xr:uid="{00000000-0005-0000-0000-000008AE0000}"/>
    <cellStyle name="Vírgula 4 3 3 4" xfId="21900" xr:uid="{00000000-0005-0000-0000-000009AE0000}"/>
    <cellStyle name="Vírgula 4 3 4" xfId="9859" xr:uid="{00000000-0005-0000-0000-00000AAE0000}"/>
    <cellStyle name="Vírgula 4 3 4 2" xfId="26574" xr:uid="{00000000-0005-0000-0000-00000BAE0000}"/>
    <cellStyle name="Vírgula 4 3 4 3" xfId="28400" xr:uid="{00000000-0005-0000-0000-00000CAE0000}"/>
    <cellStyle name="Vírgula 4 3 4 4" xfId="21898" xr:uid="{00000000-0005-0000-0000-00000DAE0000}"/>
    <cellStyle name="Vírgula 4 3 5" xfId="14831" xr:uid="{00000000-0005-0000-0000-00000EAE0000}"/>
    <cellStyle name="Vírgula 4 3 5 2" xfId="30065" xr:uid="{00000000-0005-0000-0000-00000FAE0000}"/>
    <cellStyle name="Vírgula 4 3 6" xfId="17147" xr:uid="{00000000-0005-0000-0000-000010AE0000}"/>
    <cellStyle name="Vírgula 4 4" xfId="3557" xr:uid="{00000000-0005-0000-0000-000011AE0000}"/>
    <cellStyle name="Vírgula 4 4 2" xfId="3558" xr:uid="{00000000-0005-0000-0000-000012AE0000}"/>
    <cellStyle name="Vírgula 4 4 2 2" xfId="9863" xr:uid="{00000000-0005-0000-0000-000013AE0000}"/>
    <cellStyle name="Vírgula 4 4 2 2 2" xfId="26578" xr:uid="{00000000-0005-0000-0000-000014AE0000}"/>
    <cellStyle name="Vírgula 4 4 2 2 3" xfId="28404" xr:uid="{00000000-0005-0000-0000-000015AE0000}"/>
    <cellStyle name="Vírgula 4 4 2 2 4" xfId="21902" xr:uid="{00000000-0005-0000-0000-000016AE0000}"/>
    <cellStyle name="Vírgula 4 4 3" xfId="9862" xr:uid="{00000000-0005-0000-0000-000017AE0000}"/>
    <cellStyle name="Vírgula 4 4 3 2" xfId="26577" xr:uid="{00000000-0005-0000-0000-000018AE0000}"/>
    <cellStyle name="Vírgula 4 4 3 3" xfId="28403" xr:uid="{00000000-0005-0000-0000-000019AE0000}"/>
    <cellStyle name="Vírgula 4 4 3 4" xfId="21901" xr:uid="{00000000-0005-0000-0000-00001AAE0000}"/>
    <cellStyle name="Vírgula 4 5" xfId="3559" xr:uid="{00000000-0005-0000-0000-00001BAE0000}"/>
    <cellStyle name="Vírgula 4 5 2" xfId="3560" xr:uid="{00000000-0005-0000-0000-00001CAE0000}"/>
    <cellStyle name="Vírgula 4 5 2 2" xfId="9865" xr:uid="{00000000-0005-0000-0000-00001DAE0000}"/>
    <cellStyle name="Vírgula 4 5 2 2 2" xfId="26580" xr:uid="{00000000-0005-0000-0000-00001EAE0000}"/>
    <cellStyle name="Vírgula 4 5 2 2 3" xfId="28406" xr:uid="{00000000-0005-0000-0000-00001FAE0000}"/>
    <cellStyle name="Vírgula 4 5 2 2 4" xfId="21904" xr:uid="{00000000-0005-0000-0000-000020AE0000}"/>
    <cellStyle name="Vírgula 4 5 3" xfId="3561" xr:uid="{00000000-0005-0000-0000-000021AE0000}"/>
    <cellStyle name="Vírgula 4 5 3 2" xfId="6151" xr:uid="{00000000-0005-0000-0000-000022AE0000}"/>
    <cellStyle name="Vírgula 4 5 3 2 2" xfId="9867" xr:uid="{00000000-0005-0000-0000-000023AE0000}"/>
    <cellStyle name="Vírgula 4 5 3 2 2 2" xfId="26582" xr:uid="{00000000-0005-0000-0000-000024AE0000}"/>
    <cellStyle name="Vírgula 4 5 3 2 2 3" xfId="28408" xr:uid="{00000000-0005-0000-0000-000025AE0000}"/>
    <cellStyle name="Vírgula 4 5 3 2 2 4" xfId="21906" xr:uid="{00000000-0005-0000-0000-000026AE0000}"/>
    <cellStyle name="Vírgula 4 5 3 3" xfId="9866" xr:uid="{00000000-0005-0000-0000-000027AE0000}"/>
    <cellStyle name="Vírgula 4 5 3 3 2" xfId="26581" xr:uid="{00000000-0005-0000-0000-000028AE0000}"/>
    <cellStyle name="Vírgula 4 5 3 3 3" xfId="28407" xr:uid="{00000000-0005-0000-0000-000029AE0000}"/>
    <cellStyle name="Vírgula 4 5 3 3 4" xfId="21905" xr:uid="{00000000-0005-0000-0000-00002AAE0000}"/>
    <cellStyle name="Vírgula 4 5 3 4" xfId="6150" xr:uid="{00000000-0005-0000-0000-00002BAE0000}"/>
    <cellStyle name="Vírgula 4 5 4" xfId="9864" xr:uid="{00000000-0005-0000-0000-00002CAE0000}"/>
    <cellStyle name="Vírgula 4 5 4 2" xfId="26579" xr:uid="{00000000-0005-0000-0000-00002DAE0000}"/>
    <cellStyle name="Vírgula 4 5 4 3" xfId="28405" xr:uid="{00000000-0005-0000-0000-00002EAE0000}"/>
    <cellStyle name="Vírgula 4 5 4 4" xfId="21903" xr:uid="{00000000-0005-0000-0000-00002FAE0000}"/>
    <cellStyle name="Vírgula 4 6" xfId="3562" xr:uid="{00000000-0005-0000-0000-000030AE0000}"/>
    <cellStyle name="Vírgula 4 6 2" xfId="9868" xr:uid="{00000000-0005-0000-0000-000031AE0000}"/>
    <cellStyle name="Vírgula 4 6 2 2" xfId="26583" xr:uid="{00000000-0005-0000-0000-000032AE0000}"/>
    <cellStyle name="Vírgula 4 6 2 3" xfId="28409" xr:uid="{00000000-0005-0000-0000-000033AE0000}"/>
    <cellStyle name="Vírgula 4 6 2 4" xfId="21907" xr:uid="{00000000-0005-0000-0000-000034AE0000}"/>
    <cellStyle name="Vírgula 4 7" xfId="3563" xr:uid="{00000000-0005-0000-0000-000035AE0000}"/>
    <cellStyle name="Vírgula 4 7 2" xfId="6153" xr:uid="{00000000-0005-0000-0000-000036AE0000}"/>
    <cellStyle name="Vírgula 4 7 2 2" xfId="9870" xr:uid="{00000000-0005-0000-0000-000037AE0000}"/>
    <cellStyle name="Vírgula 4 7 2 2 2" xfId="26585" xr:uid="{00000000-0005-0000-0000-000038AE0000}"/>
    <cellStyle name="Vírgula 4 7 2 2 3" xfId="28411" xr:uid="{00000000-0005-0000-0000-000039AE0000}"/>
    <cellStyle name="Vírgula 4 7 2 2 4" xfId="21909" xr:uid="{00000000-0005-0000-0000-00003AAE0000}"/>
    <cellStyle name="Vírgula 4 7 3" xfId="9871" xr:uid="{00000000-0005-0000-0000-00003BAE0000}"/>
    <cellStyle name="Vírgula 4 7 3 2" xfId="26586" xr:uid="{00000000-0005-0000-0000-00003CAE0000}"/>
    <cellStyle name="Vírgula 4 7 3 3" xfId="28412" xr:uid="{00000000-0005-0000-0000-00003DAE0000}"/>
    <cellStyle name="Vírgula 4 7 3 4" xfId="21910" xr:uid="{00000000-0005-0000-0000-00003EAE0000}"/>
    <cellStyle name="Vírgula 4 7 4" xfId="9869" xr:uid="{00000000-0005-0000-0000-00003FAE0000}"/>
    <cellStyle name="Vírgula 4 7 4 2" xfId="26584" xr:uid="{00000000-0005-0000-0000-000040AE0000}"/>
    <cellStyle name="Vírgula 4 7 4 3" xfId="28410" xr:uid="{00000000-0005-0000-0000-000041AE0000}"/>
    <cellStyle name="Vírgula 4 7 4 4" xfId="21908" xr:uid="{00000000-0005-0000-0000-000042AE0000}"/>
    <cellStyle name="Vírgula 4 7 5" xfId="6152" xr:uid="{00000000-0005-0000-0000-000043AE0000}"/>
    <cellStyle name="Vírgula 4 7 6" xfId="14852" xr:uid="{00000000-0005-0000-0000-000044AE0000}"/>
    <cellStyle name="Vírgula 4 7 6 2" xfId="30077" xr:uid="{00000000-0005-0000-0000-000045AE0000}"/>
    <cellStyle name="Vírgula 4 7 7" xfId="17165" xr:uid="{00000000-0005-0000-0000-000046AE0000}"/>
    <cellStyle name="Vírgula 4 8" xfId="3564" xr:uid="{00000000-0005-0000-0000-000047AE0000}"/>
    <cellStyle name="Vírgula 4 8 2" xfId="9873" xr:uid="{00000000-0005-0000-0000-000048AE0000}"/>
    <cellStyle name="Vírgula 4 8 2 2" xfId="15051" xr:uid="{00000000-0005-0000-0000-000049AE0000}"/>
    <cellStyle name="Vírgula 4 8 2 2 2" xfId="30274" xr:uid="{00000000-0005-0000-0000-00004AAE0000}"/>
    <cellStyle name="Vírgula 4 8 2 2 3" xfId="26588" xr:uid="{00000000-0005-0000-0000-00004BAE0000}"/>
    <cellStyle name="Vírgula 4 8 2 3" xfId="28414" xr:uid="{00000000-0005-0000-0000-00004CAE0000}"/>
    <cellStyle name="Vírgula 4 8 2 4" xfId="21912" xr:uid="{00000000-0005-0000-0000-00004DAE0000}"/>
    <cellStyle name="Vírgula 4 8 3" xfId="9874" xr:uid="{00000000-0005-0000-0000-00004EAE0000}"/>
    <cellStyle name="Vírgula 4 8 3 2" xfId="26589" xr:uid="{00000000-0005-0000-0000-00004FAE0000}"/>
    <cellStyle name="Vírgula 4 8 3 3" xfId="28415" xr:uid="{00000000-0005-0000-0000-000050AE0000}"/>
    <cellStyle name="Vírgula 4 8 3 4" xfId="21913" xr:uid="{00000000-0005-0000-0000-000051AE0000}"/>
    <cellStyle name="Vírgula 4 8 4" xfId="9872" xr:uid="{00000000-0005-0000-0000-000052AE0000}"/>
    <cellStyle name="Vírgula 4 8 4 2" xfId="26587" xr:uid="{00000000-0005-0000-0000-000053AE0000}"/>
    <cellStyle name="Vírgula 4 8 4 3" xfId="28413" xr:uid="{00000000-0005-0000-0000-000054AE0000}"/>
    <cellStyle name="Vírgula 4 8 4 4" xfId="21911" xr:uid="{00000000-0005-0000-0000-000055AE0000}"/>
    <cellStyle name="Vírgula 4 8 5" xfId="6154" xr:uid="{00000000-0005-0000-0000-000056AE0000}"/>
    <cellStyle name="Vírgula 4 8 6" xfId="14807" xr:uid="{00000000-0005-0000-0000-000057AE0000}"/>
    <cellStyle name="Vírgula 4 8 6 2" xfId="30045" xr:uid="{00000000-0005-0000-0000-000058AE0000}"/>
    <cellStyle name="Vírgula 4 8 7" xfId="17125" xr:uid="{00000000-0005-0000-0000-000059AE0000}"/>
    <cellStyle name="Vírgula 4 9" xfId="3565" xr:uid="{00000000-0005-0000-0000-00005AAE0000}"/>
    <cellStyle name="Vírgula 4 9 2" xfId="9876" xr:uid="{00000000-0005-0000-0000-00005BAE0000}"/>
    <cellStyle name="Vírgula 4 9 2 2" xfId="26591" xr:uid="{00000000-0005-0000-0000-00005CAE0000}"/>
    <cellStyle name="Vírgula 4 9 2 3" xfId="28417" xr:uid="{00000000-0005-0000-0000-00005DAE0000}"/>
    <cellStyle name="Vírgula 4 9 2 4" xfId="21915" xr:uid="{00000000-0005-0000-0000-00005EAE0000}"/>
    <cellStyle name="Vírgula 4 9 3" xfId="9875" xr:uid="{00000000-0005-0000-0000-00005FAE0000}"/>
    <cellStyle name="Vírgula 4 9 3 2" xfId="26590" xr:uid="{00000000-0005-0000-0000-000060AE0000}"/>
    <cellStyle name="Vírgula 4 9 3 3" xfId="28416" xr:uid="{00000000-0005-0000-0000-000061AE0000}"/>
    <cellStyle name="Vírgula 4 9 3 4" xfId="21914" xr:uid="{00000000-0005-0000-0000-000062AE0000}"/>
    <cellStyle name="Vírgula 4 9 4" xfId="6155" xr:uid="{00000000-0005-0000-0000-000063AE0000}"/>
    <cellStyle name="Vírgula 5" xfId="3566" xr:uid="{00000000-0005-0000-0000-000064AE0000}"/>
    <cellStyle name="Vírgula 5 10" xfId="3567" xr:uid="{00000000-0005-0000-0000-000065AE0000}"/>
    <cellStyle name="Vírgula 5 10 2" xfId="9878" xr:uid="{00000000-0005-0000-0000-000066AE0000}"/>
    <cellStyle name="Vírgula 5 10 2 2" xfId="26593" xr:uid="{00000000-0005-0000-0000-000067AE0000}"/>
    <cellStyle name="Vírgula 5 10 2 3" xfId="28419" xr:uid="{00000000-0005-0000-0000-000068AE0000}"/>
    <cellStyle name="Vírgula 5 10 2 4" xfId="21917" xr:uid="{00000000-0005-0000-0000-000069AE0000}"/>
    <cellStyle name="Vírgula 5 10 3" xfId="6156" xr:uid="{00000000-0005-0000-0000-00006AAE0000}"/>
    <cellStyle name="Vírgula 5 11" xfId="9879" xr:uid="{00000000-0005-0000-0000-00006BAE0000}"/>
    <cellStyle name="Vírgula 5 11 2" xfId="26594" xr:uid="{00000000-0005-0000-0000-00006CAE0000}"/>
    <cellStyle name="Vírgula 5 11 3" xfId="28420" xr:uid="{00000000-0005-0000-0000-00006DAE0000}"/>
    <cellStyle name="Vírgula 5 11 4" xfId="21918" xr:uid="{00000000-0005-0000-0000-00006EAE0000}"/>
    <cellStyle name="Vírgula 5 12" xfId="9877" xr:uid="{00000000-0005-0000-0000-00006FAE0000}"/>
    <cellStyle name="Vírgula 5 12 2" xfId="26592" xr:uid="{00000000-0005-0000-0000-000070AE0000}"/>
    <cellStyle name="Vírgula 5 12 3" xfId="28418" xr:uid="{00000000-0005-0000-0000-000071AE0000}"/>
    <cellStyle name="Vírgula 5 12 4" xfId="21916" xr:uid="{00000000-0005-0000-0000-000072AE0000}"/>
    <cellStyle name="Vírgula 5 13" xfId="13217" xr:uid="{00000000-0005-0000-0000-000073AE0000}"/>
    <cellStyle name="Vírgula 5 13 2" xfId="27068" xr:uid="{00000000-0005-0000-0000-000074AE0000}"/>
    <cellStyle name="Vírgula 5 13 3" xfId="24883" xr:uid="{00000000-0005-0000-0000-000075AE0000}"/>
    <cellStyle name="Vírgula 5 14" xfId="13660" xr:uid="{00000000-0005-0000-0000-000076AE0000}"/>
    <cellStyle name="Vírgula 5 14 2" xfId="24858" xr:uid="{00000000-0005-0000-0000-000077AE0000}"/>
    <cellStyle name="Vírgula 5 15" xfId="15978" xr:uid="{00000000-0005-0000-0000-000078AE0000}"/>
    <cellStyle name="Vírgula 5 2" xfId="3568" xr:uid="{00000000-0005-0000-0000-000079AE0000}"/>
    <cellStyle name="Vírgula 5 2 2" xfId="3569" xr:uid="{00000000-0005-0000-0000-00007AAE0000}"/>
    <cellStyle name="Vírgula 5 2 2 2" xfId="9881" xr:uid="{00000000-0005-0000-0000-00007BAE0000}"/>
    <cellStyle name="Vírgula 5 2 2 2 2" xfId="21920" xr:uid="{00000000-0005-0000-0000-00007CAE0000}"/>
    <cellStyle name="Vírgula 5 2 2 2 3" xfId="26596" xr:uid="{00000000-0005-0000-0000-00007DAE0000}"/>
    <cellStyle name="Vírgula 5 2 2 2 4" xfId="28422" xr:uid="{00000000-0005-0000-0000-00007EAE0000}"/>
    <cellStyle name="Vírgula 5 2 2 2 5" xfId="17900" xr:uid="{00000000-0005-0000-0000-00007FAE0000}"/>
    <cellStyle name="Vírgula 5 2 2 3" xfId="17767" xr:uid="{00000000-0005-0000-0000-000080AE0000}"/>
    <cellStyle name="Vírgula 5 2 3" xfId="9882" xr:uid="{00000000-0005-0000-0000-000081AE0000}"/>
    <cellStyle name="Vírgula 5 2 3 2" xfId="21921" xr:uid="{00000000-0005-0000-0000-000082AE0000}"/>
    <cellStyle name="Vírgula 5 2 3 3" xfId="26597" xr:uid="{00000000-0005-0000-0000-000083AE0000}"/>
    <cellStyle name="Vírgula 5 2 3 4" xfId="28423" xr:uid="{00000000-0005-0000-0000-000084AE0000}"/>
    <cellStyle name="Vírgula 5 2 3 5" xfId="17899" xr:uid="{00000000-0005-0000-0000-000085AE0000}"/>
    <cellStyle name="Vírgula 5 2 4" xfId="9880" xr:uid="{00000000-0005-0000-0000-000086AE0000}"/>
    <cellStyle name="Vírgula 5 2 4 2" xfId="26595" xr:uid="{00000000-0005-0000-0000-000087AE0000}"/>
    <cellStyle name="Vírgula 5 2 4 3" xfId="28421" xr:uid="{00000000-0005-0000-0000-000088AE0000}"/>
    <cellStyle name="Vírgula 5 2 4 4" xfId="21919" xr:uid="{00000000-0005-0000-0000-000089AE0000}"/>
    <cellStyle name="Vírgula 5 2 5" xfId="14832" xr:uid="{00000000-0005-0000-0000-00008AAE0000}"/>
    <cellStyle name="Vírgula 5 2 5 2" xfId="24996" xr:uid="{00000000-0005-0000-0000-00008BAE0000}"/>
    <cellStyle name="Vírgula 5 2 6" xfId="17737" xr:uid="{00000000-0005-0000-0000-00008CAE0000}"/>
    <cellStyle name="Vírgula 5 2 7" xfId="17148" xr:uid="{00000000-0005-0000-0000-00008DAE0000}"/>
    <cellStyle name="Vírgula 5 3" xfId="3570" xr:uid="{00000000-0005-0000-0000-00008EAE0000}"/>
    <cellStyle name="Vírgula 5 3 2" xfId="3571" xr:uid="{00000000-0005-0000-0000-00008FAE0000}"/>
    <cellStyle name="Vírgula 5 3 2 2" xfId="9884" xr:uid="{00000000-0005-0000-0000-000090AE0000}"/>
    <cellStyle name="Vírgula 5 3 2 2 2" xfId="21923" xr:uid="{00000000-0005-0000-0000-000091AE0000}"/>
    <cellStyle name="Vírgula 5 3 2 2 3" xfId="26599" xr:uid="{00000000-0005-0000-0000-000092AE0000}"/>
    <cellStyle name="Vírgula 5 3 2 2 4" xfId="28425" xr:uid="{00000000-0005-0000-0000-000093AE0000}"/>
    <cellStyle name="Vírgula 5 3 2 2 5" xfId="17902" xr:uid="{00000000-0005-0000-0000-000094AE0000}"/>
    <cellStyle name="Vírgula 5 3 2 3" xfId="17794" xr:uid="{00000000-0005-0000-0000-000095AE0000}"/>
    <cellStyle name="Vírgula 5 3 3" xfId="9883" xr:uid="{00000000-0005-0000-0000-000096AE0000}"/>
    <cellStyle name="Vírgula 5 3 3 2" xfId="21922" xr:uid="{00000000-0005-0000-0000-000097AE0000}"/>
    <cellStyle name="Vírgula 5 3 3 3" xfId="26598" xr:uid="{00000000-0005-0000-0000-000098AE0000}"/>
    <cellStyle name="Vírgula 5 3 3 4" xfId="28424" xr:uid="{00000000-0005-0000-0000-000099AE0000}"/>
    <cellStyle name="Vírgula 5 3 3 5" xfId="17901" xr:uid="{00000000-0005-0000-0000-00009AAE0000}"/>
    <cellStyle name="Vírgula 5 3 4" xfId="17736" xr:uid="{00000000-0005-0000-0000-00009BAE0000}"/>
    <cellStyle name="Vírgula 5 4" xfId="3572" xr:uid="{00000000-0005-0000-0000-00009CAE0000}"/>
    <cellStyle name="Vírgula 5 4 2" xfId="3573" xr:uid="{00000000-0005-0000-0000-00009DAE0000}"/>
    <cellStyle name="Vírgula 5 4 2 2" xfId="9886" xr:uid="{00000000-0005-0000-0000-00009EAE0000}"/>
    <cellStyle name="Vírgula 5 4 2 2 2" xfId="21925" xr:uid="{00000000-0005-0000-0000-00009FAE0000}"/>
    <cellStyle name="Vírgula 5 4 2 2 3" xfId="26601" xr:uid="{00000000-0005-0000-0000-0000A0AE0000}"/>
    <cellStyle name="Vírgula 5 4 2 2 4" xfId="28427" xr:uid="{00000000-0005-0000-0000-0000A1AE0000}"/>
    <cellStyle name="Vírgula 5 4 2 2 5" xfId="17904" xr:uid="{00000000-0005-0000-0000-0000A2AE0000}"/>
    <cellStyle name="Vírgula 5 4 2 3" xfId="17769" xr:uid="{00000000-0005-0000-0000-0000A3AE0000}"/>
    <cellStyle name="Vírgula 5 4 3" xfId="3574" xr:uid="{00000000-0005-0000-0000-0000A4AE0000}"/>
    <cellStyle name="Vírgula 5 4 3 2" xfId="6159" xr:uid="{00000000-0005-0000-0000-0000A5AE0000}"/>
    <cellStyle name="Vírgula 5 4 3 2 2" xfId="9888" xr:uid="{00000000-0005-0000-0000-0000A6AE0000}"/>
    <cellStyle name="Vírgula 5 4 3 2 2 2" xfId="26603" xr:uid="{00000000-0005-0000-0000-0000A7AE0000}"/>
    <cellStyle name="Vírgula 5 4 3 2 2 3" xfId="28429" xr:uid="{00000000-0005-0000-0000-0000A8AE0000}"/>
    <cellStyle name="Vírgula 5 4 3 2 2 4" xfId="21927" xr:uid="{00000000-0005-0000-0000-0000A9AE0000}"/>
    <cellStyle name="Vírgula 5 4 3 3" xfId="9887" xr:uid="{00000000-0005-0000-0000-0000AAAE0000}"/>
    <cellStyle name="Vírgula 5 4 3 3 2" xfId="26602" xr:uid="{00000000-0005-0000-0000-0000ABAE0000}"/>
    <cellStyle name="Vírgula 5 4 3 3 3" xfId="28428" xr:uid="{00000000-0005-0000-0000-0000ACAE0000}"/>
    <cellStyle name="Vírgula 5 4 3 3 4" xfId="21926" xr:uid="{00000000-0005-0000-0000-0000ADAE0000}"/>
    <cellStyle name="Vírgula 5 4 3 4" xfId="6158" xr:uid="{00000000-0005-0000-0000-0000AEAE0000}"/>
    <cellStyle name="Vírgula 5 4 3 5" xfId="17795" xr:uid="{00000000-0005-0000-0000-0000AFAE0000}"/>
    <cellStyle name="Vírgula 5 4 4" xfId="9889" xr:uid="{00000000-0005-0000-0000-0000B0AE0000}"/>
    <cellStyle name="Vírgula 5 4 4 2" xfId="21928" xr:uid="{00000000-0005-0000-0000-0000B1AE0000}"/>
    <cellStyle name="Vírgula 5 4 4 3" xfId="26604" xr:uid="{00000000-0005-0000-0000-0000B2AE0000}"/>
    <cellStyle name="Vírgula 5 4 4 4" xfId="28430" xr:uid="{00000000-0005-0000-0000-0000B3AE0000}"/>
    <cellStyle name="Vírgula 5 4 4 5" xfId="17903" xr:uid="{00000000-0005-0000-0000-0000B4AE0000}"/>
    <cellStyle name="Vírgula 5 4 5" xfId="9885" xr:uid="{00000000-0005-0000-0000-0000B5AE0000}"/>
    <cellStyle name="Vírgula 5 4 5 2" xfId="26600" xr:uid="{00000000-0005-0000-0000-0000B6AE0000}"/>
    <cellStyle name="Vírgula 5 4 5 3" xfId="28426" xr:uid="{00000000-0005-0000-0000-0000B7AE0000}"/>
    <cellStyle name="Vírgula 5 4 5 4" xfId="21924" xr:uid="{00000000-0005-0000-0000-0000B8AE0000}"/>
    <cellStyle name="Vírgula 5 4 6" xfId="14812" xr:uid="{00000000-0005-0000-0000-0000B9AE0000}"/>
    <cellStyle name="Vírgula 5 4 6 2" xfId="30050" xr:uid="{00000000-0005-0000-0000-0000BAAE0000}"/>
    <cellStyle name="Vírgula 5 4 7" xfId="17768" xr:uid="{00000000-0005-0000-0000-0000BBAE0000}"/>
    <cellStyle name="Vírgula 5 4 8" xfId="17129" xr:uid="{00000000-0005-0000-0000-0000BCAE0000}"/>
    <cellStyle name="Vírgula 5 5" xfId="3575" xr:uid="{00000000-0005-0000-0000-0000BDAE0000}"/>
    <cellStyle name="Vírgula 5 5 2" xfId="9890" xr:uid="{00000000-0005-0000-0000-0000BEAE0000}"/>
    <cellStyle name="Vírgula 5 5 2 2" xfId="21929" xr:uid="{00000000-0005-0000-0000-0000BFAE0000}"/>
    <cellStyle name="Vírgula 5 5 2 3" xfId="26605" xr:uid="{00000000-0005-0000-0000-0000C0AE0000}"/>
    <cellStyle name="Vírgula 5 5 2 4" xfId="28431" xr:uid="{00000000-0005-0000-0000-0000C1AE0000}"/>
    <cellStyle name="Vírgula 5 5 2 5" xfId="17905" xr:uid="{00000000-0005-0000-0000-0000C2AE0000}"/>
    <cellStyle name="Vírgula 5 5 3" xfId="17770" xr:uid="{00000000-0005-0000-0000-0000C3AE0000}"/>
    <cellStyle name="Vírgula 5 6" xfId="3576" xr:uid="{00000000-0005-0000-0000-0000C4AE0000}"/>
    <cellStyle name="Vírgula 5 6 2" xfId="6161" xr:uid="{00000000-0005-0000-0000-0000C5AE0000}"/>
    <cellStyle name="Vírgula 5 6 2 2" xfId="9892" xr:uid="{00000000-0005-0000-0000-0000C6AE0000}"/>
    <cellStyle name="Vírgula 5 6 2 2 2" xfId="21931" xr:uid="{00000000-0005-0000-0000-0000C7AE0000}"/>
    <cellStyle name="Vírgula 5 6 2 2 3" xfId="26607" xr:uid="{00000000-0005-0000-0000-0000C8AE0000}"/>
    <cellStyle name="Vírgula 5 6 2 2 4" xfId="28433" xr:uid="{00000000-0005-0000-0000-0000C9AE0000}"/>
    <cellStyle name="Vírgula 5 6 2 2 5" xfId="18033" xr:uid="{00000000-0005-0000-0000-0000CAAE0000}"/>
    <cellStyle name="Vírgula 5 6 2 3" xfId="17796" xr:uid="{00000000-0005-0000-0000-0000CBAE0000}"/>
    <cellStyle name="Vírgula 5 6 3" xfId="9893" xr:uid="{00000000-0005-0000-0000-0000CCAE0000}"/>
    <cellStyle name="Vírgula 5 6 3 2" xfId="21932" xr:uid="{00000000-0005-0000-0000-0000CDAE0000}"/>
    <cellStyle name="Vírgula 5 6 3 3" xfId="26608" xr:uid="{00000000-0005-0000-0000-0000CEAE0000}"/>
    <cellStyle name="Vírgula 5 6 3 4" xfId="28434" xr:uid="{00000000-0005-0000-0000-0000CFAE0000}"/>
    <cellStyle name="Vírgula 5 6 3 5" xfId="17906" xr:uid="{00000000-0005-0000-0000-0000D0AE0000}"/>
    <cellStyle name="Vírgula 5 6 4" xfId="9891" xr:uid="{00000000-0005-0000-0000-0000D1AE0000}"/>
    <cellStyle name="Vírgula 5 6 4 2" xfId="26606" xr:uid="{00000000-0005-0000-0000-0000D2AE0000}"/>
    <cellStyle name="Vírgula 5 6 4 3" xfId="28432" xr:uid="{00000000-0005-0000-0000-0000D3AE0000}"/>
    <cellStyle name="Vírgula 5 6 4 4" xfId="21930" xr:uid="{00000000-0005-0000-0000-0000D4AE0000}"/>
    <cellStyle name="Vírgula 5 6 5" xfId="6160" xr:uid="{00000000-0005-0000-0000-0000D5AE0000}"/>
    <cellStyle name="Vírgula 5 6 6" xfId="14853" xr:uid="{00000000-0005-0000-0000-0000D6AE0000}"/>
    <cellStyle name="Vírgula 5 6 6 2" xfId="25002" xr:uid="{00000000-0005-0000-0000-0000D7AE0000}"/>
    <cellStyle name="Vírgula 5 6 7" xfId="17771" xr:uid="{00000000-0005-0000-0000-0000D8AE0000}"/>
    <cellStyle name="Vírgula 5 6 8" xfId="17166" xr:uid="{00000000-0005-0000-0000-0000D9AE0000}"/>
    <cellStyle name="Vírgula 5 7" xfId="3577" xr:uid="{00000000-0005-0000-0000-0000DAAE0000}"/>
    <cellStyle name="Vírgula 5 7 2" xfId="9895" xr:uid="{00000000-0005-0000-0000-0000DBAE0000}"/>
    <cellStyle name="Vírgula 5 7 2 2" xfId="26610" xr:uid="{00000000-0005-0000-0000-0000DCAE0000}"/>
    <cellStyle name="Vírgula 5 7 2 3" xfId="28436" xr:uid="{00000000-0005-0000-0000-0000DDAE0000}"/>
    <cellStyle name="Vírgula 5 7 2 4" xfId="21934" xr:uid="{00000000-0005-0000-0000-0000DEAE0000}"/>
    <cellStyle name="Vírgula 5 7 3" xfId="9894" xr:uid="{00000000-0005-0000-0000-0000DFAE0000}"/>
    <cellStyle name="Vírgula 5 7 3 2" xfId="26609" xr:uid="{00000000-0005-0000-0000-0000E0AE0000}"/>
    <cellStyle name="Vírgula 5 7 3 3" xfId="28435" xr:uid="{00000000-0005-0000-0000-0000E1AE0000}"/>
    <cellStyle name="Vírgula 5 7 3 4" xfId="21933" xr:uid="{00000000-0005-0000-0000-0000E2AE0000}"/>
    <cellStyle name="Vírgula 5 7 4" xfId="6162" xr:uid="{00000000-0005-0000-0000-0000E3AE0000}"/>
    <cellStyle name="Vírgula 5 8" xfId="3578" xr:uid="{00000000-0005-0000-0000-0000E4AE0000}"/>
    <cellStyle name="Vírgula 5 8 2" xfId="9897" xr:uid="{00000000-0005-0000-0000-0000E5AE0000}"/>
    <cellStyle name="Vírgula 5 8 2 2" xfId="26612" xr:uid="{00000000-0005-0000-0000-0000E6AE0000}"/>
    <cellStyle name="Vírgula 5 8 2 3" xfId="28438" xr:uid="{00000000-0005-0000-0000-0000E7AE0000}"/>
    <cellStyle name="Vírgula 5 8 2 4" xfId="21936" xr:uid="{00000000-0005-0000-0000-0000E8AE0000}"/>
    <cellStyle name="Vírgula 5 8 3" xfId="9896" xr:uid="{00000000-0005-0000-0000-0000E9AE0000}"/>
    <cellStyle name="Vírgula 5 8 3 2" xfId="26611" xr:uid="{00000000-0005-0000-0000-0000EAAE0000}"/>
    <cellStyle name="Vírgula 5 8 3 3" xfId="28437" xr:uid="{00000000-0005-0000-0000-0000EBAE0000}"/>
    <cellStyle name="Vírgula 5 8 3 4" xfId="21935" xr:uid="{00000000-0005-0000-0000-0000ECAE0000}"/>
    <cellStyle name="Vírgula 5 8 4" xfId="6163" xr:uid="{00000000-0005-0000-0000-0000EDAE0000}"/>
    <cellStyle name="Vírgula 5 9" xfId="3579" xr:uid="{00000000-0005-0000-0000-0000EEAE0000}"/>
    <cellStyle name="Vírgula 5 9 2" xfId="9899" xr:uid="{00000000-0005-0000-0000-0000EFAE0000}"/>
    <cellStyle name="Vírgula 5 9 2 2" xfId="26614" xr:uid="{00000000-0005-0000-0000-0000F0AE0000}"/>
    <cellStyle name="Vírgula 5 9 2 3" xfId="28440" xr:uid="{00000000-0005-0000-0000-0000F1AE0000}"/>
    <cellStyle name="Vírgula 5 9 2 4" xfId="21938" xr:uid="{00000000-0005-0000-0000-0000F2AE0000}"/>
    <cellStyle name="Vírgula 5 9 3" xfId="9898" xr:uid="{00000000-0005-0000-0000-0000F3AE0000}"/>
    <cellStyle name="Vírgula 5 9 3 2" xfId="26613" xr:uid="{00000000-0005-0000-0000-0000F4AE0000}"/>
    <cellStyle name="Vírgula 5 9 3 3" xfId="28439" xr:uid="{00000000-0005-0000-0000-0000F5AE0000}"/>
    <cellStyle name="Vírgula 5 9 3 4" xfId="21937" xr:uid="{00000000-0005-0000-0000-0000F6AE0000}"/>
    <cellStyle name="Vírgula 5 9 4" xfId="6164" xr:uid="{00000000-0005-0000-0000-0000F7AE0000}"/>
    <cellStyle name="Vírgula 6" xfId="3580" xr:uid="{00000000-0005-0000-0000-0000F8AE0000}"/>
    <cellStyle name="Vírgula 6 2" xfId="3581" xr:uid="{00000000-0005-0000-0000-0000F9AE0000}"/>
    <cellStyle name="Vírgula 6 2 2" xfId="6166" xr:uid="{00000000-0005-0000-0000-0000FAAE0000}"/>
    <cellStyle name="Vírgula 6 2 2 2" xfId="9902" xr:uid="{00000000-0005-0000-0000-0000FBAE0000}"/>
    <cellStyle name="Vírgula 6 2 2 2 2" xfId="26617" xr:uid="{00000000-0005-0000-0000-0000FCAE0000}"/>
    <cellStyle name="Vírgula 6 2 2 2 3" xfId="28443" xr:uid="{00000000-0005-0000-0000-0000FDAE0000}"/>
    <cellStyle name="Vírgula 6 2 2 2 4" xfId="21941" xr:uid="{00000000-0005-0000-0000-0000FEAE0000}"/>
    <cellStyle name="Vírgula 6 2 2 3" xfId="14854" xr:uid="{00000000-0005-0000-0000-0000FFAE0000}"/>
    <cellStyle name="Vírgula 6 2 2 4" xfId="17797" xr:uid="{00000000-0005-0000-0000-000000AF0000}"/>
    <cellStyle name="Vírgula 6 2 3" xfId="9903" xr:uid="{00000000-0005-0000-0000-000001AF0000}"/>
    <cellStyle name="Vírgula 6 2 3 2" xfId="15052" xr:uid="{00000000-0005-0000-0000-000002AF0000}"/>
    <cellStyle name="Vírgula 6 2 3 2 2" xfId="30275" xr:uid="{00000000-0005-0000-0000-000003AF0000}"/>
    <cellStyle name="Vírgula 6 2 3 2 3" xfId="26618" xr:uid="{00000000-0005-0000-0000-000004AF0000}"/>
    <cellStyle name="Vírgula 6 2 3 3" xfId="28444" xr:uid="{00000000-0005-0000-0000-000005AF0000}"/>
    <cellStyle name="Vírgula 6 2 3 4" xfId="21942" xr:uid="{00000000-0005-0000-0000-000006AF0000}"/>
    <cellStyle name="Vírgula 6 2 4" xfId="9904" xr:uid="{00000000-0005-0000-0000-000007AF0000}"/>
    <cellStyle name="Vírgula 6 2 4 2" xfId="26619" xr:uid="{00000000-0005-0000-0000-000008AF0000}"/>
    <cellStyle name="Vírgula 6 2 4 3" xfId="28445" xr:uid="{00000000-0005-0000-0000-000009AF0000}"/>
    <cellStyle name="Vírgula 6 2 4 4" xfId="21943" xr:uid="{00000000-0005-0000-0000-00000AAF0000}"/>
    <cellStyle name="Vírgula 6 2 5" xfId="9901" xr:uid="{00000000-0005-0000-0000-00000BAF0000}"/>
    <cellStyle name="Vírgula 6 2 5 2" xfId="26616" xr:uid="{00000000-0005-0000-0000-00000CAF0000}"/>
    <cellStyle name="Vírgula 6 2 5 3" xfId="28442" xr:uid="{00000000-0005-0000-0000-00000DAF0000}"/>
    <cellStyle name="Vírgula 6 2 5 4" xfId="21940" xr:uid="{00000000-0005-0000-0000-00000EAF0000}"/>
    <cellStyle name="Vírgula 6 2 6" xfId="6165" xr:uid="{00000000-0005-0000-0000-00000FAF0000}"/>
    <cellStyle name="Vírgula 6 2 7" xfId="14813" xr:uid="{00000000-0005-0000-0000-000010AF0000}"/>
    <cellStyle name="Vírgula 6 2 7 2" xfId="30051" xr:uid="{00000000-0005-0000-0000-000011AF0000}"/>
    <cellStyle name="Vírgula 6 2 8" xfId="17130" xr:uid="{00000000-0005-0000-0000-000012AF0000}"/>
    <cellStyle name="Vírgula 6 3" xfId="3582" xr:uid="{00000000-0005-0000-0000-000013AF0000}"/>
    <cellStyle name="Vírgula 6 3 2" xfId="9906" xr:uid="{00000000-0005-0000-0000-000014AF0000}"/>
    <cellStyle name="Vírgula 6 3 2 2" xfId="15053" xr:uid="{00000000-0005-0000-0000-000015AF0000}"/>
    <cellStyle name="Vírgula 6 3 2 2 2" xfId="30276" xr:uid="{00000000-0005-0000-0000-000016AF0000}"/>
    <cellStyle name="Vírgula 6 3 2 2 3" xfId="26621" xr:uid="{00000000-0005-0000-0000-000017AF0000}"/>
    <cellStyle name="Vírgula 6 3 2 3" xfId="28447" xr:uid="{00000000-0005-0000-0000-000018AF0000}"/>
    <cellStyle name="Vírgula 6 3 2 4" xfId="21945" xr:uid="{00000000-0005-0000-0000-000019AF0000}"/>
    <cellStyle name="Vírgula 6 3 3" xfId="9907" xr:uid="{00000000-0005-0000-0000-00001AAF0000}"/>
    <cellStyle name="Vírgula 6 3 3 2" xfId="26622" xr:uid="{00000000-0005-0000-0000-00001BAF0000}"/>
    <cellStyle name="Vírgula 6 3 3 3" xfId="28448" xr:uid="{00000000-0005-0000-0000-00001CAF0000}"/>
    <cellStyle name="Vírgula 6 3 3 4" xfId="21946" xr:uid="{00000000-0005-0000-0000-00001DAF0000}"/>
    <cellStyle name="Vírgula 6 3 4" xfId="9905" xr:uid="{00000000-0005-0000-0000-00001EAF0000}"/>
    <cellStyle name="Vírgula 6 3 4 2" xfId="26620" xr:uid="{00000000-0005-0000-0000-00001FAF0000}"/>
    <cellStyle name="Vírgula 6 3 4 3" xfId="28446" xr:uid="{00000000-0005-0000-0000-000020AF0000}"/>
    <cellStyle name="Vírgula 6 3 4 4" xfId="21944" xr:uid="{00000000-0005-0000-0000-000021AF0000}"/>
    <cellStyle name="Vírgula 6 3 5" xfId="6167" xr:uid="{00000000-0005-0000-0000-000022AF0000}"/>
    <cellStyle name="Vírgula 6 3 6" xfId="14801" xr:uid="{00000000-0005-0000-0000-000023AF0000}"/>
    <cellStyle name="Vírgula 6 4" xfId="9908" xr:uid="{00000000-0005-0000-0000-000024AF0000}"/>
    <cellStyle name="Vírgula 6 4 2" xfId="26623" xr:uid="{00000000-0005-0000-0000-000025AF0000}"/>
    <cellStyle name="Vírgula 6 4 3" xfId="28449" xr:uid="{00000000-0005-0000-0000-000026AF0000}"/>
    <cellStyle name="Vírgula 6 4 4" xfId="21947" xr:uid="{00000000-0005-0000-0000-000027AF0000}"/>
    <cellStyle name="Vírgula 6 5" xfId="9900" xr:uid="{00000000-0005-0000-0000-000028AF0000}"/>
    <cellStyle name="Vírgula 6 5 2" xfId="26615" xr:uid="{00000000-0005-0000-0000-000029AF0000}"/>
    <cellStyle name="Vírgula 6 5 3" xfId="28441" xr:uid="{00000000-0005-0000-0000-00002AAF0000}"/>
    <cellStyle name="Vírgula 6 5 4" xfId="21939" xr:uid="{00000000-0005-0000-0000-00002BAF0000}"/>
    <cellStyle name="Vírgula 6 6" xfId="13983" xr:uid="{00000000-0005-0000-0000-00002CAF0000}"/>
    <cellStyle name="Vírgula 6 6 2" xfId="29226" xr:uid="{00000000-0005-0000-0000-00002DAF0000}"/>
    <cellStyle name="Vírgula 6 7" xfId="16313" xr:uid="{00000000-0005-0000-0000-00002EAF0000}"/>
    <cellStyle name="Vírgula 7" xfId="3583" xr:uid="{00000000-0005-0000-0000-00002FAF0000}"/>
    <cellStyle name="Vírgula 7 2" xfId="9910" xr:uid="{00000000-0005-0000-0000-000030AF0000}"/>
    <cellStyle name="Vírgula 7 2 2" xfId="15054" xr:uid="{00000000-0005-0000-0000-000031AF0000}"/>
    <cellStyle name="Vírgula 7 2 2 2" xfId="30277" xr:uid="{00000000-0005-0000-0000-000032AF0000}"/>
    <cellStyle name="Vírgula 7 2 2 3" xfId="21949" xr:uid="{00000000-0005-0000-0000-000033AF0000}"/>
    <cellStyle name="Vírgula 7 2 3" xfId="26625" xr:uid="{00000000-0005-0000-0000-000034AF0000}"/>
    <cellStyle name="Vírgula 7 2 4" xfId="28451" xr:uid="{00000000-0005-0000-0000-000035AF0000}"/>
    <cellStyle name="Vírgula 7 3" xfId="9911" xr:uid="{00000000-0005-0000-0000-000036AF0000}"/>
    <cellStyle name="Vírgula 7 3 2" xfId="26626" xr:uid="{00000000-0005-0000-0000-000037AF0000}"/>
    <cellStyle name="Vírgula 7 3 3" xfId="28452" xr:uid="{00000000-0005-0000-0000-000038AF0000}"/>
    <cellStyle name="Vírgula 7 3 4" xfId="21950" xr:uid="{00000000-0005-0000-0000-000039AF0000}"/>
    <cellStyle name="Vírgula 7 4" xfId="9909" xr:uid="{00000000-0005-0000-0000-00003AAF0000}"/>
    <cellStyle name="Vírgula 7 4 2" xfId="26624" xr:uid="{00000000-0005-0000-0000-00003BAF0000}"/>
    <cellStyle name="Vírgula 7 4 3" xfId="28450" xr:uid="{00000000-0005-0000-0000-00003CAF0000}"/>
    <cellStyle name="Vírgula 7 4 4" xfId="21948" xr:uid="{00000000-0005-0000-0000-00003DAF0000}"/>
    <cellStyle name="Vírgula 7 5" xfId="6168" xr:uid="{00000000-0005-0000-0000-00003EAF0000}"/>
    <cellStyle name="Vírgula 7 6" xfId="14678" xr:uid="{00000000-0005-0000-0000-00003FAF0000}"/>
    <cellStyle name="Vírgula 7 6 2" xfId="29921" xr:uid="{00000000-0005-0000-0000-000040AF0000}"/>
    <cellStyle name="Vírgula 7 7" xfId="17772" xr:uid="{00000000-0005-0000-0000-000041AF0000}"/>
    <cellStyle name="Vírgula 7 8" xfId="17008" xr:uid="{00000000-0005-0000-0000-000042AF0000}"/>
    <cellStyle name="Vírgula 8" xfId="3584" xr:uid="{00000000-0005-0000-0000-000043AF0000}"/>
    <cellStyle name="Vírgula 8 2" xfId="9913" xr:uid="{00000000-0005-0000-0000-000044AF0000}"/>
    <cellStyle name="Vírgula 8 2 2" xfId="21952" xr:uid="{00000000-0005-0000-0000-000045AF0000}"/>
    <cellStyle name="Vírgula 8 2 3" xfId="26628" xr:uid="{00000000-0005-0000-0000-000046AF0000}"/>
    <cellStyle name="Vírgula 8 2 4" xfId="28454" xr:uid="{00000000-0005-0000-0000-000047AF0000}"/>
    <cellStyle name="Vírgula 8 2 5" xfId="17907" xr:uid="{00000000-0005-0000-0000-000048AF0000}"/>
    <cellStyle name="Vírgula 8 3" xfId="9912" xr:uid="{00000000-0005-0000-0000-000049AF0000}"/>
    <cellStyle name="Vírgula 8 3 2" xfId="21951" xr:uid="{00000000-0005-0000-0000-00004AAF0000}"/>
    <cellStyle name="Vírgula 8 3 3" xfId="26627" xr:uid="{00000000-0005-0000-0000-00004BAF0000}"/>
    <cellStyle name="Vírgula 8 3 4" xfId="28453" xr:uid="{00000000-0005-0000-0000-00004CAF0000}"/>
    <cellStyle name="Vírgula 8 3 5" xfId="17915" xr:uid="{00000000-0005-0000-0000-00004DAF0000}"/>
    <cellStyle name="Vírgula 8 4" xfId="6169" xr:uid="{00000000-0005-0000-0000-00004EAF0000}"/>
    <cellStyle name="Vírgula 8 5" xfId="15055" xr:uid="{00000000-0005-0000-0000-00004FAF0000}"/>
    <cellStyle name="Vírgula 8 5 2" xfId="30278" xr:uid="{00000000-0005-0000-0000-000050AF0000}"/>
    <cellStyle name="Vírgula 8 6" xfId="17798" xr:uid="{00000000-0005-0000-0000-000051AF0000}"/>
    <cellStyle name="Vírgula 8 7" xfId="17357" xr:uid="{00000000-0005-0000-0000-000052AF0000}"/>
    <cellStyle name="Vírgula 9" xfId="17919" xr:uid="{00000000-0005-0000-0000-000053AF0000}"/>
    <cellStyle name="Vírgula 9 2" xfId="18034" xr:uid="{00000000-0005-0000-0000-000054AF0000}"/>
    <cellStyle name="Walutowy [0]_laroux" xfId="3585" xr:uid="{00000000-0005-0000-0000-000055AF0000}"/>
    <cellStyle name="Walutowy_laroux" xfId="3586" xr:uid="{00000000-0005-0000-0000-000056AF0000}"/>
    <cellStyle name="Warning Text" xfId="3587" xr:uid="{00000000-0005-0000-0000-000057AF0000}"/>
    <cellStyle name="Warning Text 2" xfId="9914" xr:uid="{00000000-0005-0000-0000-000058AF0000}"/>
    <cellStyle name="Warning Text 2 2" xfId="26629" xr:uid="{00000000-0005-0000-0000-000059AF0000}"/>
    <cellStyle name="Warning Text 2 3" xfId="28455" xr:uid="{00000000-0005-0000-0000-00005AAF0000}"/>
    <cellStyle name="Warning Text 2 4" xfId="21953" xr:uid="{00000000-0005-0000-0000-00005B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3856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tabSelected="1" workbookViewId="0"/>
  </sheetViews>
  <sheetFormatPr defaultRowHeight="12.75"/>
  <cols>
    <col min="1" max="16384" width="9.140625" style="26"/>
  </cols>
  <sheetData>
    <row r="3" spans="3:16" ht="26.25">
      <c r="C3" s="409" t="s">
        <v>84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96"/>
  <sheetViews>
    <sheetView showGridLines="0" zoomScaleNormal="100" workbookViewId="0">
      <pane xSplit="1" ySplit="4" topLeftCell="AP5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/>
  <cols>
    <col min="1" max="1" width="62.28515625" style="109" bestFit="1" customWidth="1"/>
    <col min="2" max="24" width="13.28515625" style="109" bestFit="1" customWidth="1"/>
    <col min="25" max="25" width="13.28515625" style="22" bestFit="1" customWidth="1"/>
    <col min="26" max="29" width="13.28515625" style="109" bestFit="1" customWidth="1"/>
    <col min="30" max="30" width="13.28515625" style="109" customWidth="1"/>
    <col min="31" max="32" width="13.28515625" style="109" bestFit="1" customWidth="1"/>
    <col min="33" max="33" width="10.85546875" style="109" bestFit="1" customWidth="1"/>
    <col min="34" max="34" width="10.85546875" style="109" customWidth="1"/>
    <col min="35" max="36" width="11.85546875" style="109" bestFit="1" customWidth="1"/>
    <col min="37" max="37" width="11.85546875" style="109" customWidth="1"/>
    <col min="38" max="38" width="10.85546875" style="109" bestFit="1" customWidth="1"/>
    <col min="39" max="40" width="10.85546875" style="292" customWidth="1"/>
    <col min="41" max="41" width="11.85546875" style="109" bestFit="1" customWidth="1"/>
    <col min="42" max="43" width="11.85546875" style="292" bestFit="1" customWidth="1"/>
    <col min="44" max="45" width="11.85546875" style="292" customWidth="1"/>
    <col min="46" max="48" width="11.85546875" style="292" bestFit="1" customWidth="1"/>
    <col min="49" max="50" width="11.85546875" style="292" customWidth="1"/>
    <col min="51" max="51" width="11.85546875" style="292" bestFit="1" customWidth="1"/>
    <col min="52" max="16384" width="9.140625" style="109"/>
  </cols>
  <sheetData>
    <row r="1" spans="1:51">
      <c r="A1" s="85"/>
      <c r="Y1"/>
    </row>
    <row r="2" spans="1:51">
      <c r="A2" s="85"/>
      <c r="Y2"/>
    </row>
    <row r="3" spans="1:51" ht="53.25" customHeight="1">
      <c r="A3" s="85"/>
      <c r="Y3"/>
      <c r="AF3"/>
      <c r="AG3"/>
      <c r="AH3"/>
      <c r="AI3"/>
    </row>
    <row r="4" spans="1:51">
      <c r="A4" s="107" t="s">
        <v>0</v>
      </c>
      <c r="B4" s="107" t="s">
        <v>120</v>
      </c>
      <c r="C4" s="107" t="s">
        <v>126</v>
      </c>
      <c r="D4" s="107" t="s">
        <v>127</v>
      </c>
      <c r="E4" s="107" t="s">
        <v>129</v>
      </c>
      <c r="F4" s="107">
        <v>2010</v>
      </c>
      <c r="G4" s="107" t="s">
        <v>133</v>
      </c>
      <c r="H4" s="107" t="s">
        <v>198</v>
      </c>
      <c r="I4" s="107" t="s">
        <v>213</v>
      </c>
      <c r="J4" s="107" t="s">
        <v>217</v>
      </c>
      <c r="K4" s="107">
        <v>2011</v>
      </c>
      <c r="L4" s="107" t="s">
        <v>219</v>
      </c>
      <c r="M4" s="107" t="s">
        <v>227</v>
      </c>
      <c r="N4" s="189" t="s">
        <v>229</v>
      </c>
      <c r="O4" s="189" t="s">
        <v>231</v>
      </c>
      <c r="P4" s="107">
        <v>2012</v>
      </c>
      <c r="Q4" s="189" t="s">
        <v>233</v>
      </c>
      <c r="R4" s="189" t="s">
        <v>237</v>
      </c>
      <c r="S4" s="189" t="s">
        <v>253</v>
      </c>
      <c r="T4" s="189" t="s">
        <v>255</v>
      </c>
      <c r="U4" s="189">
        <v>2013</v>
      </c>
      <c r="V4" s="189" t="s">
        <v>258</v>
      </c>
      <c r="W4" s="189" t="s">
        <v>266</v>
      </c>
      <c r="X4" s="189" t="s">
        <v>268</v>
      </c>
      <c r="Y4" s="189" t="s">
        <v>270</v>
      </c>
      <c r="Z4" s="189">
        <v>2014</v>
      </c>
      <c r="AA4" s="189" t="s">
        <v>279</v>
      </c>
      <c r="AB4" s="189" t="s">
        <v>280</v>
      </c>
      <c r="AC4" s="189" t="s">
        <v>282</v>
      </c>
      <c r="AD4" s="189" t="s">
        <v>283</v>
      </c>
      <c r="AE4" s="189">
        <v>2015</v>
      </c>
      <c r="AF4" s="299" t="s">
        <v>284</v>
      </c>
      <c r="AG4" s="299" t="s">
        <v>298</v>
      </c>
      <c r="AH4" s="299" t="s">
        <v>299</v>
      </c>
      <c r="AI4" s="299" t="s">
        <v>300</v>
      </c>
      <c r="AJ4" s="299">
        <v>2016</v>
      </c>
      <c r="AK4" s="299" t="s">
        <v>301</v>
      </c>
      <c r="AL4" s="299" t="s">
        <v>302</v>
      </c>
      <c r="AM4" s="299" t="s">
        <v>303</v>
      </c>
      <c r="AN4" s="299" t="s">
        <v>304</v>
      </c>
      <c r="AO4" s="299">
        <v>2017</v>
      </c>
      <c r="AP4" s="107" t="s">
        <v>305</v>
      </c>
      <c r="AQ4" s="107" t="s">
        <v>309</v>
      </c>
      <c r="AR4" s="107" t="s">
        <v>310</v>
      </c>
      <c r="AS4" s="107" t="s">
        <v>311</v>
      </c>
      <c r="AT4" s="107">
        <v>2018</v>
      </c>
      <c r="AU4" s="107" t="s">
        <v>313</v>
      </c>
      <c r="AV4" s="107" t="s">
        <v>316</v>
      </c>
      <c r="AW4" s="107" t="s">
        <v>317</v>
      </c>
      <c r="AX4" s="107" t="s">
        <v>318</v>
      </c>
      <c r="AY4" s="107">
        <v>2019</v>
      </c>
    </row>
    <row r="5" spans="1:5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1"/>
      <c r="O5" s="161"/>
      <c r="P5" s="111"/>
      <c r="Q5" s="161"/>
      <c r="R5" s="161"/>
      <c r="S5"/>
      <c r="T5"/>
      <c r="U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98"/>
      <c r="AG5" s="298"/>
      <c r="AH5" s="298"/>
      <c r="AI5" s="298"/>
      <c r="AJ5" s="298"/>
      <c r="AK5" s="292"/>
      <c r="AL5" s="292"/>
      <c r="AO5" s="316"/>
      <c r="AP5" s="279"/>
      <c r="AQ5" s="279"/>
      <c r="AR5" s="279"/>
      <c r="AS5" s="279"/>
      <c r="AT5" s="279"/>
      <c r="AU5" s="279"/>
      <c r="AV5" s="279"/>
      <c r="AW5" s="279"/>
      <c r="AX5" s="279"/>
      <c r="AY5" s="279"/>
    </row>
    <row r="6" spans="1:51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1"/>
      <c r="O6" s="161"/>
      <c r="P6" s="111"/>
      <c r="Q6" s="161"/>
      <c r="R6" s="161"/>
      <c r="S6"/>
      <c r="T6"/>
      <c r="U6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98"/>
      <c r="AG6" s="298"/>
      <c r="AH6" s="298"/>
      <c r="AI6" s="298"/>
      <c r="AJ6" s="298"/>
      <c r="AK6" s="292"/>
      <c r="AL6" s="292"/>
      <c r="AO6" s="316"/>
      <c r="AP6" s="279"/>
      <c r="AQ6" s="279"/>
      <c r="AR6" s="279"/>
      <c r="AS6" s="279"/>
      <c r="AT6" s="279"/>
      <c r="AU6" s="279"/>
      <c r="AV6" s="279"/>
      <c r="AW6" s="279"/>
      <c r="AX6" s="279"/>
      <c r="AY6" s="279"/>
    </row>
    <row r="7" spans="1:51">
      <c r="A7" s="114" t="s">
        <v>234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1"/>
      <c r="O7" s="161"/>
      <c r="P7" s="111"/>
      <c r="Q7" s="161"/>
      <c r="R7" s="161"/>
      <c r="S7"/>
      <c r="T7"/>
      <c r="U7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98"/>
      <c r="AG7" s="298"/>
      <c r="AH7" s="298"/>
      <c r="AI7" s="298"/>
      <c r="AJ7" s="298"/>
      <c r="AK7" s="292"/>
      <c r="AL7" s="292"/>
      <c r="AO7" s="316"/>
      <c r="AP7" s="279"/>
      <c r="AQ7" s="279"/>
      <c r="AR7" s="279"/>
      <c r="AS7" s="279"/>
      <c r="AT7" s="279"/>
      <c r="AU7" s="279"/>
      <c r="AV7" s="279"/>
      <c r="AW7" s="279"/>
      <c r="AX7" s="279"/>
      <c r="AY7" s="279"/>
    </row>
    <row r="8" spans="1:51">
      <c r="A8" s="114" t="s">
        <v>164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3">
        <v>3495736</v>
      </c>
      <c r="AG8" s="293">
        <v>3406060</v>
      </c>
      <c r="AH8" s="293">
        <v>3604110</v>
      </c>
      <c r="AI8" s="293">
        <v>3593199</v>
      </c>
      <c r="AJ8" s="293">
        <v>14099105</v>
      </c>
      <c r="AK8" s="293">
        <v>3463476</v>
      </c>
      <c r="AL8" s="293">
        <v>3540202</v>
      </c>
      <c r="AM8" s="293">
        <v>3708623</v>
      </c>
      <c r="AN8" s="293">
        <v>3868708</v>
      </c>
      <c r="AO8" s="293">
        <v>14581009</v>
      </c>
      <c r="AP8" s="401">
        <v>3706316</v>
      </c>
      <c r="AQ8" s="401">
        <v>3777032</v>
      </c>
      <c r="AR8" s="401">
        <v>3824704</v>
      </c>
      <c r="AS8" s="401">
        <v>3963275</v>
      </c>
      <c r="AT8" s="401">
        <v>15271327</v>
      </c>
      <c r="AU8" s="401">
        <v>3709621</v>
      </c>
      <c r="AV8" s="401">
        <v>3690373</v>
      </c>
      <c r="AW8" s="401">
        <v>3928403</v>
      </c>
      <c r="AX8" s="401">
        <v>4141970</v>
      </c>
      <c r="AY8" s="401">
        <v>15470367</v>
      </c>
    </row>
    <row r="9" spans="1:51">
      <c r="A9" s="113" t="s">
        <v>165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3">
        <v>45403</v>
      </c>
      <c r="AG9" s="293">
        <v>41791</v>
      </c>
      <c r="AH9" s="293">
        <v>43454</v>
      </c>
      <c r="AI9" s="293">
        <v>48722</v>
      </c>
      <c r="AJ9" s="293">
        <v>179370</v>
      </c>
      <c r="AK9" s="293">
        <v>45137</v>
      </c>
      <c r="AL9" s="293">
        <v>44792</v>
      </c>
      <c r="AM9" s="293">
        <v>44270</v>
      </c>
      <c r="AN9" s="293">
        <v>51691</v>
      </c>
      <c r="AO9" s="293">
        <v>185890</v>
      </c>
      <c r="AP9" s="401">
        <v>43830</v>
      </c>
      <c r="AQ9" s="401">
        <v>44059</v>
      </c>
      <c r="AR9" s="401">
        <v>43240</v>
      </c>
      <c r="AS9" s="401">
        <v>49667</v>
      </c>
      <c r="AT9" s="401">
        <v>180796</v>
      </c>
      <c r="AU9" s="401">
        <v>44032</v>
      </c>
      <c r="AV9" s="401">
        <v>40880</v>
      </c>
      <c r="AW9" s="401">
        <v>39868</v>
      </c>
      <c r="AX9" s="401">
        <v>48712</v>
      </c>
      <c r="AY9" s="401">
        <v>173492</v>
      </c>
    </row>
    <row r="10" spans="1:51">
      <c r="A10" s="114" t="s">
        <v>166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3">
        <v>-18741</v>
      </c>
      <c r="AG10" s="293">
        <v>-25813</v>
      </c>
      <c r="AH10" s="293">
        <v>-32115</v>
      </c>
      <c r="AI10" s="293">
        <v>-25961</v>
      </c>
      <c r="AJ10" s="293">
        <v>-102630</v>
      </c>
      <c r="AK10" s="293">
        <v>-20878</v>
      </c>
      <c r="AL10" s="293">
        <v>-24220</v>
      </c>
      <c r="AM10" s="293">
        <v>-29768</v>
      </c>
      <c r="AN10" s="293">
        <v>-26807</v>
      </c>
      <c r="AO10" s="293">
        <v>-101673</v>
      </c>
      <c r="AP10" s="401">
        <v>-25295</v>
      </c>
      <c r="AQ10" s="401">
        <v>-33038</v>
      </c>
      <c r="AR10" s="401">
        <v>-28375</v>
      </c>
      <c r="AS10" s="401">
        <v>-22244</v>
      </c>
      <c r="AT10" s="401">
        <v>-108952</v>
      </c>
      <c r="AU10" s="401">
        <v>-20913</v>
      </c>
      <c r="AV10" s="401">
        <v>-32290</v>
      </c>
      <c r="AW10" s="401">
        <v>-38838</v>
      </c>
      <c r="AX10" s="401">
        <v>-22499</v>
      </c>
      <c r="AY10" s="401">
        <v>-114540</v>
      </c>
    </row>
    <row r="11" spans="1:51">
      <c r="A11" s="114" t="s">
        <v>167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3">
        <v>3522398</v>
      </c>
      <c r="AG11" s="293">
        <v>3422038</v>
      </c>
      <c r="AH11" s="293">
        <v>3615449</v>
      </c>
      <c r="AI11" s="293">
        <v>3615960</v>
      </c>
      <c r="AJ11" s="293">
        <v>14175845</v>
      </c>
      <c r="AK11" s="293">
        <v>3487735</v>
      </c>
      <c r="AL11" s="293">
        <v>3560774</v>
      </c>
      <c r="AM11" s="293">
        <v>3723125</v>
      </c>
      <c r="AN11" s="293">
        <v>3893592</v>
      </c>
      <c r="AO11" s="293">
        <v>14665226</v>
      </c>
      <c r="AP11" s="401">
        <v>3724851</v>
      </c>
      <c r="AQ11" s="401">
        <v>3788053</v>
      </c>
      <c r="AR11" s="401">
        <v>3839569</v>
      </c>
      <c r="AS11" s="401">
        <v>3990698</v>
      </c>
      <c r="AT11" s="401">
        <v>15343171</v>
      </c>
      <c r="AU11" s="401">
        <v>3732740</v>
      </c>
      <c r="AV11" s="401">
        <v>3698963</v>
      </c>
      <c r="AW11" s="401">
        <v>3929433</v>
      </c>
      <c r="AX11" s="401">
        <v>4168183</v>
      </c>
      <c r="AY11" s="401">
        <v>15529319</v>
      </c>
    </row>
    <row r="12" spans="1:51">
      <c r="A12" s="114" t="s">
        <v>230</v>
      </c>
      <c r="B12" s="115" t="s">
        <v>114</v>
      </c>
      <c r="C12" s="115" t="s">
        <v>114</v>
      </c>
      <c r="D12" s="115" t="s">
        <v>114</v>
      </c>
      <c r="E12" s="115" t="s">
        <v>114</v>
      </c>
      <c r="F12" s="115">
        <v>0</v>
      </c>
      <c r="G12" s="115" t="s">
        <v>114</v>
      </c>
      <c r="H12" s="115" t="s">
        <v>114</v>
      </c>
      <c r="I12" s="115" t="s">
        <v>114</v>
      </c>
      <c r="J12" s="115" t="s">
        <v>114</v>
      </c>
      <c r="K12" s="115">
        <v>0</v>
      </c>
      <c r="L12" s="115" t="s">
        <v>114</v>
      </c>
      <c r="M12" s="115" t="s">
        <v>114</v>
      </c>
      <c r="N12" s="115" t="s">
        <v>114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3">
        <v>7444</v>
      </c>
      <c r="AG12" s="293">
        <v>6164</v>
      </c>
      <c r="AH12" s="293">
        <v>6575</v>
      </c>
      <c r="AI12" s="293">
        <v>6784</v>
      </c>
      <c r="AJ12" s="293">
        <v>26967</v>
      </c>
      <c r="AK12" s="293">
        <v>6820</v>
      </c>
      <c r="AL12" s="293">
        <v>7529</v>
      </c>
      <c r="AM12" s="293">
        <v>7267</v>
      </c>
      <c r="AN12" s="293">
        <v>8237</v>
      </c>
      <c r="AO12" s="293">
        <v>29853</v>
      </c>
      <c r="AP12" s="401">
        <v>8620</v>
      </c>
      <c r="AQ12" s="401">
        <v>8728</v>
      </c>
      <c r="AR12" s="401">
        <v>10388</v>
      </c>
      <c r="AS12" s="401">
        <v>10162</v>
      </c>
      <c r="AT12" s="401">
        <v>37898</v>
      </c>
      <c r="AU12" s="401">
        <v>10754</v>
      </c>
      <c r="AV12" s="401">
        <v>11049</v>
      </c>
      <c r="AW12" s="401">
        <v>11601</v>
      </c>
      <c r="AX12" s="401">
        <v>12327</v>
      </c>
      <c r="AY12" s="401">
        <v>45731</v>
      </c>
    </row>
    <row r="13" spans="1:51">
      <c r="A13" s="114" t="s">
        <v>168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3">
        <v>228147</v>
      </c>
      <c r="AG13" s="293">
        <v>238713</v>
      </c>
      <c r="AH13" s="293">
        <v>246595</v>
      </c>
      <c r="AI13" s="293">
        <v>261670</v>
      </c>
      <c r="AJ13" s="293">
        <v>975125</v>
      </c>
      <c r="AK13" s="293">
        <v>274805</v>
      </c>
      <c r="AL13" s="293">
        <v>267180</v>
      </c>
      <c r="AM13" s="293">
        <v>265858</v>
      </c>
      <c r="AN13" s="293">
        <v>306884</v>
      </c>
      <c r="AO13" s="293">
        <v>1114727</v>
      </c>
      <c r="AP13" s="401">
        <v>328753</v>
      </c>
      <c r="AQ13" s="401">
        <v>336449</v>
      </c>
      <c r="AR13" s="401">
        <v>332493</v>
      </c>
      <c r="AS13" s="401">
        <v>350773</v>
      </c>
      <c r="AT13" s="401">
        <v>1348468</v>
      </c>
      <c r="AU13" s="401">
        <v>337535</v>
      </c>
      <c r="AV13" s="401">
        <v>362120</v>
      </c>
      <c r="AW13" s="401">
        <v>366580</v>
      </c>
      <c r="AX13" s="401">
        <v>410192</v>
      </c>
      <c r="AY13" s="401">
        <v>1476427</v>
      </c>
    </row>
    <row r="14" spans="1:51">
      <c r="A14" s="114" t="s">
        <v>169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3">
        <v>218020</v>
      </c>
      <c r="AG14" s="293">
        <v>229378</v>
      </c>
      <c r="AH14" s="293">
        <v>245245</v>
      </c>
      <c r="AI14" s="293">
        <v>263986</v>
      </c>
      <c r="AJ14" s="293">
        <v>956629</v>
      </c>
      <c r="AK14" s="293">
        <v>256441</v>
      </c>
      <c r="AL14" s="293">
        <v>267858</v>
      </c>
      <c r="AM14" s="293">
        <v>274749</v>
      </c>
      <c r="AN14" s="293">
        <v>285248</v>
      </c>
      <c r="AO14" s="293">
        <v>1084296</v>
      </c>
      <c r="AP14" s="401">
        <v>279170</v>
      </c>
      <c r="AQ14" s="401">
        <v>282775</v>
      </c>
      <c r="AR14" s="401">
        <v>262493</v>
      </c>
      <c r="AS14" s="401">
        <v>267983</v>
      </c>
      <c r="AT14" s="401">
        <v>1092421</v>
      </c>
      <c r="AU14" s="401">
        <v>252783</v>
      </c>
      <c r="AV14" s="401">
        <v>254541</v>
      </c>
      <c r="AW14" s="401">
        <v>255228</v>
      </c>
      <c r="AX14" s="401">
        <v>266663</v>
      </c>
      <c r="AY14" s="401">
        <v>1029215</v>
      </c>
    </row>
    <row r="15" spans="1:51">
      <c r="A15" s="114" t="s">
        <v>220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3">
        <v>14820</v>
      </c>
      <c r="AG15" s="293">
        <v>7646</v>
      </c>
      <c r="AH15" s="293">
        <v>7089</v>
      </c>
      <c r="AI15" s="293">
        <v>10600</v>
      </c>
      <c r="AJ15" s="293">
        <v>40155</v>
      </c>
      <c r="AK15" s="293">
        <v>15547</v>
      </c>
      <c r="AL15" s="293">
        <v>10418</v>
      </c>
      <c r="AM15" s="293">
        <v>12841</v>
      </c>
      <c r="AN15" s="293">
        <v>18759</v>
      </c>
      <c r="AO15" s="293">
        <v>57565</v>
      </c>
      <c r="AP15" s="401">
        <v>16753</v>
      </c>
      <c r="AQ15" s="401">
        <v>24004</v>
      </c>
      <c r="AR15" s="401">
        <v>18271</v>
      </c>
      <c r="AS15" s="401">
        <v>32224</v>
      </c>
      <c r="AT15" s="401">
        <v>91252</v>
      </c>
      <c r="AU15" s="401">
        <v>23280</v>
      </c>
      <c r="AV15" s="401">
        <v>15160</v>
      </c>
      <c r="AW15" s="401">
        <v>16994</v>
      </c>
      <c r="AX15" s="401">
        <v>15456</v>
      </c>
      <c r="AY15" s="401">
        <v>70890</v>
      </c>
    </row>
    <row r="16" spans="1:51">
      <c r="A16" s="114" t="s">
        <v>221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3">
        <v>13894</v>
      </c>
      <c r="AG16" s="293">
        <v>14245</v>
      </c>
      <c r="AH16" s="293">
        <v>16678</v>
      </c>
      <c r="AI16" s="293">
        <v>19962</v>
      </c>
      <c r="AJ16" s="293">
        <v>64779</v>
      </c>
      <c r="AK16" s="293">
        <v>15697</v>
      </c>
      <c r="AL16" s="293">
        <v>23740</v>
      </c>
      <c r="AM16" s="293">
        <v>21727</v>
      </c>
      <c r="AN16" s="293">
        <v>15443</v>
      </c>
      <c r="AO16" s="293">
        <v>76607</v>
      </c>
      <c r="AP16" s="401">
        <v>23105</v>
      </c>
      <c r="AQ16" s="401">
        <v>71537</v>
      </c>
      <c r="AR16" s="401">
        <v>69338</v>
      </c>
      <c r="AS16" s="401">
        <v>16002</v>
      </c>
      <c r="AT16" s="401">
        <v>179982</v>
      </c>
      <c r="AU16" s="401">
        <v>23286</v>
      </c>
      <c r="AV16" s="401">
        <v>23116</v>
      </c>
      <c r="AW16" s="401">
        <v>22764</v>
      </c>
      <c r="AX16" s="401">
        <v>40906</v>
      </c>
      <c r="AY16" s="401">
        <v>110072</v>
      </c>
    </row>
    <row r="17" spans="1:51">
      <c r="A17" s="114" t="s">
        <v>170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3">
        <v>1441</v>
      </c>
      <c r="AG17" s="293">
        <v>2356</v>
      </c>
      <c r="AH17" s="293">
        <v>1955</v>
      </c>
      <c r="AI17" s="293">
        <v>2636</v>
      </c>
      <c r="AJ17" s="293">
        <v>8388</v>
      </c>
      <c r="AK17" s="293">
        <v>3175</v>
      </c>
      <c r="AL17" s="293">
        <v>2694</v>
      </c>
      <c r="AM17" s="293">
        <v>30606</v>
      </c>
      <c r="AN17" s="293">
        <v>6053</v>
      </c>
      <c r="AO17" s="293">
        <v>42528</v>
      </c>
      <c r="AP17" s="401">
        <v>3065</v>
      </c>
      <c r="AQ17" s="401">
        <v>1236</v>
      </c>
      <c r="AR17" s="401">
        <v>172</v>
      </c>
      <c r="AS17" s="401">
        <v>20996</v>
      </c>
      <c r="AT17" s="401">
        <v>25469</v>
      </c>
      <c r="AU17" s="401">
        <v>723</v>
      </c>
      <c r="AV17" s="401">
        <v>1730</v>
      </c>
      <c r="AW17" s="401">
        <v>1093</v>
      </c>
      <c r="AX17" s="402">
        <v>600</v>
      </c>
      <c r="AY17" s="401">
        <v>4146</v>
      </c>
    </row>
    <row r="18" spans="1:51">
      <c r="B18" s="116"/>
      <c r="C18" s="116"/>
      <c r="D18" s="116"/>
      <c r="E18" s="116"/>
      <c r="F18" s="187"/>
      <c r="G18" s="116"/>
      <c r="H18" s="116"/>
      <c r="I18" s="116"/>
      <c r="J18" s="116"/>
      <c r="K18" s="116"/>
      <c r="L18" s="116"/>
      <c r="M18" s="116"/>
      <c r="N18" s="187"/>
      <c r="O18" s="187"/>
      <c r="P18" s="11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300"/>
      <c r="AG18" s="300"/>
      <c r="AH18" s="300"/>
      <c r="AI18" s="300"/>
      <c r="AJ18" s="300"/>
      <c r="AK18" s="292"/>
      <c r="AL18" s="292"/>
      <c r="AO18" s="300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</row>
    <row r="19" spans="1:51" s="117" customFormat="1">
      <c r="A19" s="170"/>
      <c r="B19" s="183">
        <v>2023584</v>
      </c>
      <c r="C19" s="183">
        <v>2110696</v>
      </c>
      <c r="D19" s="183">
        <v>2316288</v>
      </c>
      <c r="E19" s="183">
        <v>2459349</v>
      </c>
      <c r="F19" s="183">
        <v>8909917</v>
      </c>
      <c r="G19" s="183">
        <v>2311623</v>
      </c>
      <c r="H19" s="183">
        <v>2346912</v>
      </c>
      <c r="I19" s="183">
        <v>2589881</v>
      </c>
      <c r="J19" s="183">
        <v>2635949</v>
      </c>
      <c r="K19" s="183">
        <v>9884365</v>
      </c>
      <c r="L19" s="118">
        <v>2577990</v>
      </c>
      <c r="M19" s="118">
        <v>2610135</v>
      </c>
      <c r="N19" s="183">
        <v>2897625</v>
      </c>
      <c r="O19" s="183">
        <v>3067897</v>
      </c>
      <c r="P19" s="118">
        <v>11153647</v>
      </c>
      <c r="Q19" s="183">
        <v>2873682</v>
      </c>
      <c r="R19" s="183">
        <v>3110362</v>
      </c>
      <c r="S19" s="183">
        <v>3330598</v>
      </c>
      <c r="T19" s="183">
        <v>3492683</v>
      </c>
      <c r="U19" s="183">
        <v>12807325</v>
      </c>
      <c r="V19" s="183">
        <v>3315166</v>
      </c>
      <c r="W19" s="183">
        <v>3378991</v>
      </c>
      <c r="X19" s="183">
        <v>3718503</v>
      </c>
      <c r="Y19" s="183">
        <v>4022035</v>
      </c>
      <c r="Z19" s="183">
        <v>14434695</v>
      </c>
      <c r="AA19" s="183">
        <v>3836892</v>
      </c>
      <c r="AB19" s="183">
        <v>3681106</v>
      </c>
      <c r="AC19" s="183">
        <v>3914357</v>
      </c>
      <c r="AD19" s="183">
        <v>4160602</v>
      </c>
      <c r="AE19" s="183">
        <v>15592957</v>
      </c>
      <c r="AF19" s="301">
        <v>4006164</v>
      </c>
      <c r="AG19" s="301">
        <v>3920540</v>
      </c>
      <c r="AH19" s="301">
        <v>4139586</v>
      </c>
      <c r="AI19" s="301">
        <v>4181598</v>
      </c>
      <c r="AJ19" s="301">
        <v>16247888</v>
      </c>
      <c r="AK19" s="301">
        <v>4060220</v>
      </c>
      <c r="AL19" s="301">
        <v>4140193</v>
      </c>
      <c r="AM19" s="301">
        <v>4336173</v>
      </c>
      <c r="AN19" s="301">
        <v>4534216</v>
      </c>
      <c r="AO19" s="301">
        <v>17070802</v>
      </c>
      <c r="AP19" s="295">
        <v>4384317</v>
      </c>
      <c r="AQ19" s="295">
        <v>4512782</v>
      </c>
      <c r="AR19" s="295">
        <v>4532724</v>
      </c>
      <c r="AS19" s="295">
        <v>4688838</v>
      </c>
      <c r="AT19" s="295">
        <v>18118661</v>
      </c>
      <c r="AU19" s="295">
        <v>4381101</v>
      </c>
      <c r="AV19" s="295">
        <v>4366679</v>
      </c>
      <c r="AW19" s="295">
        <v>4603693</v>
      </c>
      <c r="AX19" s="295">
        <v>4914327</v>
      </c>
      <c r="AY19" s="295">
        <v>18265800</v>
      </c>
    </row>
    <row r="20" spans="1:51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1"/>
      <c r="O20" s="161"/>
      <c r="P20" s="119"/>
      <c r="Q20" s="199"/>
      <c r="R20" s="199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98"/>
      <c r="AG20" s="298"/>
      <c r="AH20" s="298"/>
      <c r="AI20" s="298"/>
      <c r="AJ20" s="298"/>
      <c r="AK20" s="294"/>
      <c r="AL20" s="294"/>
      <c r="AM20" s="294"/>
      <c r="AN20" s="294"/>
      <c r="AO20" s="316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</row>
    <row r="21" spans="1:51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90"/>
      <c r="O21" s="190"/>
      <c r="P21" s="119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302"/>
      <c r="AG21" s="302"/>
      <c r="AH21" s="302"/>
      <c r="AI21" s="302"/>
      <c r="AJ21" s="302"/>
      <c r="AK21" s="294"/>
      <c r="AL21" s="294"/>
      <c r="AM21" s="294"/>
      <c r="AN21" s="294"/>
      <c r="AO21" s="302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</row>
    <row r="22" spans="1:51">
      <c r="A22" s="114" t="s">
        <v>171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3">
        <v>-66072</v>
      </c>
      <c r="AG22" s="293">
        <v>-4653</v>
      </c>
      <c r="AH22" s="293">
        <v>-149327</v>
      </c>
      <c r="AI22" s="293">
        <v>-127438</v>
      </c>
      <c r="AJ22" s="293">
        <v>-347490</v>
      </c>
      <c r="AK22" s="293">
        <v>-135590</v>
      </c>
      <c r="AL22" s="293">
        <v>-189718</v>
      </c>
      <c r="AM22" s="293">
        <v>-251718</v>
      </c>
      <c r="AN22" s="293">
        <v>-302514</v>
      </c>
      <c r="AO22" s="293">
        <v>-879540</v>
      </c>
      <c r="AP22" s="401">
        <v>-213143</v>
      </c>
      <c r="AQ22" s="401">
        <v>-176293</v>
      </c>
      <c r="AR22" s="401">
        <v>-163810</v>
      </c>
      <c r="AS22" s="401">
        <v>-264627</v>
      </c>
      <c r="AT22" s="401">
        <v>-817873</v>
      </c>
      <c r="AU22" s="401">
        <v>-10364</v>
      </c>
      <c r="AV22" s="401">
        <v>35093</v>
      </c>
      <c r="AW22" s="401">
        <v>-158330</v>
      </c>
      <c r="AX22" s="401">
        <v>-315544</v>
      </c>
      <c r="AY22" s="401">
        <v>-449145</v>
      </c>
    </row>
    <row r="23" spans="1:51">
      <c r="A23" s="114" t="s">
        <v>172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3">
        <v>-40708</v>
      </c>
      <c r="AG23" s="293">
        <v>-20708</v>
      </c>
      <c r="AH23" s="293">
        <v>-37311</v>
      </c>
      <c r="AI23" s="293">
        <v>-46973</v>
      </c>
      <c r="AJ23" s="293">
        <v>-145700</v>
      </c>
      <c r="AK23" s="293">
        <v>-39802</v>
      </c>
      <c r="AL23" s="293">
        <v>-52557</v>
      </c>
      <c r="AM23" s="293">
        <v>-38830</v>
      </c>
      <c r="AN23" s="293">
        <v>-55541</v>
      </c>
      <c r="AO23" s="293">
        <v>-186730</v>
      </c>
      <c r="AP23" s="401">
        <v>-38519</v>
      </c>
      <c r="AQ23" s="401">
        <v>-35396</v>
      </c>
      <c r="AR23" s="401">
        <v>-38216</v>
      </c>
      <c r="AS23" s="401">
        <v>-58075</v>
      </c>
      <c r="AT23" s="401">
        <v>-170206</v>
      </c>
      <c r="AU23" s="401">
        <v>-41020</v>
      </c>
      <c r="AV23" s="401">
        <v>-63396</v>
      </c>
      <c r="AW23" s="401">
        <v>-52414</v>
      </c>
      <c r="AX23" s="401">
        <v>-33033</v>
      </c>
      <c r="AY23" s="401">
        <v>-189863</v>
      </c>
    </row>
    <row r="24" spans="1:51">
      <c r="A24" s="114" t="s">
        <v>173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3">
        <v>-106780</v>
      </c>
      <c r="AG24" s="293">
        <v>-25361</v>
      </c>
      <c r="AH24" s="293">
        <v>-186638</v>
      </c>
      <c r="AI24" s="293">
        <v>-174411</v>
      </c>
      <c r="AJ24" s="293">
        <v>-493190</v>
      </c>
      <c r="AK24" s="293">
        <v>-175392</v>
      </c>
      <c r="AL24" s="293">
        <v>-242275</v>
      </c>
      <c r="AM24" s="293">
        <v>-290548</v>
      </c>
      <c r="AN24" s="293">
        <v>-358055</v>
      </c>
      <c r="AO24" s="293">
        <v>-1066270</v>
      </c>
      <c r="AP24" s="401">
        <v>-251662</v>
      </c>
      <c r="AQ24" s="401">
        <v>-211689</v>
      </c>
      <c r="AR24" s="401">
        <v>-202026</v>
      </c>
      <c r="AS24" s="401">
        <v>-322702</v>
      </c>
      <c r="AT24" s="401">
        <v>-988079</v>
      </c>
      <c r="AU24" s="401">
        <v>-51384</v>
      </c>
      <c r="AV24" s="401">
        <v>-28303</v>
      </c>
      <c r="AW24" s="401">
        <v>-210744</v>
      </c>
      <c r="AX24" s="401">
        <v>-348577</v>
      </c>
      <c r="AY24" s="401">
        <v>-639008</v>
      </c>
    </row>
    <row r="25" spans="1:51">
      <c r="A25" s="114" t="s">
        <v>174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3">
        <v>-2236750</v>
      </c>
      <c r="AG25" s="293">
        <v>-2222314</v>
      </c>
      <c r="AH25" s="293">
        <v>-2188671</v>
      </c>
      <c r="AI25" s="293">
        <v>-2216158</v>
      </c>
      <c r="AJ25" s="293">
        <v>-8863893</v>
      </c>
      <c r="AK25" s="293">
        <v>-2224573</v>
      </c>
      <c r="AL25" s="293">
        <v>-2138856</v>
      </c>
      <c r="AM25" s="293">
        <v>-2157256</v>
      </c>
      <c r="AN25" s="293">
        <v>-2106480</v>
      </c>
      <c r="AO25" s="293">
        <v>-8627165</v>
      </c>
      <c r="AP25" s="401">
        <v>-2124797</v>
      </c>
      <c r="AQ25" s="401">
        <v>-2102576</v>
      </c>
      <c r="AR25" s="401">
        <v>-2108900</v>
      </c>
      <c r="AS25" s="401">
        <v>-2219040</v>
      </c>
      <c r="AT25" s="401">
        <v>-8555313</v>
      </c>
      <c r="AU25" s="401">
        <v>-2313597</v>
      </c>
      <c r="AV25" s="401">
        <v>-2209566</v>
      </c>
      <c r="AW25" s="401">
        <v>-2268650</v>
      </c>
      <c r="AX25" s="401">
        <v>-2321310</v>
      </c>
      <c r="AY25" s="401">
        <v>-9113123</v>
      </c>
    </row>
    <row r="26" spans="1:51">
      <c r="A26" s="114" t="s">
        <v>175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3">
        <v>-4175</v>
      </c>
      <c r="AG26" s="293">
        <v>-5892</v>
      </c>
      <c r="AH26" s="293">
        <v>-7049</v>
      </c>
      <c r="AI26" s="293">
        <v>-7985</v>
      </c>
      <c r="AJ26" s="293">
        <v>-25101</v>
      </c>
      <c r="AK26" s="293">
        <v>-7997</v>
      </c>
      <c r="AL26" s="293">
        <v>-5883</v>
      </c>
      <c r="AM26" s="293">
        <v>-7351</v>
      </c>
      <c r="AN26" s="293">
        <v>-8192</v>
      </c>
      <c r="AO26" s="293">
        <v>-29423</v>
      </c>
      <c r="AP26" s="401">
        <v>-9407</v>
      </c>
      <c r="AQ26" s="401">
        <v>-7146</v>
      </c>
      <c r="AR26" s="401">
        <v>-5739</v>
      </c>
      <c r="AS26" s="401">
        <v>-7582</v>
      </c>
      <c r="AT26" s="401">
        <v>-29874</v>
      </c>
      <c r="AU26" s="401">
        <v>-6937</v>
      </c>
      <c r="AV26" s="401">
        <v>-5776</v>
      </c>
      <c r="AW26" s="401">
        <v>-7960</v>
      </c>
      <c r="AX26" s="401">
        <v>-7469</v>
      </c>
      <c r="AY26" s="401">
        <v>-28142</v>
      </c>
    </row>
    <row r="27" spans="1:51">
      <c r="A27" s="114" t="s">
        <v>176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3">
        <v>16233</v>
      </c>
      <c r="AG27" s="293">
        <v>9974</v>
      </c>
      <c r="AH27" s="293">
        <v>11728</v>
      </c>
      <c r="AI27" s="293">
        <v>37826</v>
      </c>
      <c r="AJ27" s="293">
        <v>75761</v>
      </c>
      <c r="AK27" s="293">
        <v>10572</v>
      </c>
      <c r="AL27" s="293">
        <v>9659</v>
      </c>
      <c r="AM27" s="293">
        <v>7675</v>
      </c>
      <c r="AN27" s="293">
        <v>42536</v>
      </c>
      <c r="AO27" s="293">
        <v>70442</v>
      </c>
      <c r="AP27" s="401">
        <v>10275</v>
      </c>
      <c r="AQ27" s="401">
        <v>19229</v>
      </c>
      <c r="AR27" s="401">
        <v>10768</v>
      </c>
      <c r="AS27" s="401">
        <v>17313</v>
      </c>
      <c r="AT27" s="401">
        <v>57585</v>
      </c>
      <c r="AU27" s="401">
        <v>17841</v>
      </c>
      <c r="AV27" s="401">
        <v>3945</v>
      </c>
      <c r="AW27" s="401">
        <v>16725</v>
      </c>
      <c r="AX27" s="401">
        <v>16470</v>
      </c>
      <c r="AY27" s="401">
        <v>54981</v>
      </c>
    </row>
    <row r="28" spans="1:51">
      <c r="A28" s="114" t="s">
        <v>177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3">
        <v>272340</v>
      </c>
      <c r="AG28" s="293">
        <v>256143</v>
      </c>
      <c r="AH28" s="293">
        <v>260929</v>
      </c>
      <c r="AI28" s="293">
        <v>246847</v>
      </c>
      <c r="AJ28" s="293">
        <v>1036259</v>
      </c>
      <c r="AK28" s="293">
        <v>256679</v>
      </c>
      <c r="AL28" s="293">
        <v>247663</v>
      </c>
      <c r="AM28" s="293">
        <v>252249</v>
      </c>
      <c r="AN28" s="293">
        <v>251050</v>
      </c>
      <c r="AO28" s="293">
        <v>1007641</v>
      </c>
      <c r="AP28" s="401">
        <v>246178</v>
      </c>
      <c r="AQ28" s="401">
        <v>249378</v>
      </c>
      <c r="AR28" s="401">
        <v>236495</v>
      </c>
      <c r="AS28" s="401">
        <v>276732</v>
      </c>
      <c r="AT28" s="401">
        <v>1008783</v>
      </c>
      <c r="AU28" s="401">
        <v>320736</v>
      </c>
      <c r="AV28" s="401">
        <v>292638</v>
      </c>
      <c r="AW28" s="401">
        <v>268190</v>
      </c>
      <c r="AX28" s="401">
        <v>279354</v>
      </c>
      <c r="AY28" s="401">
        <v>1160918</v>
      </c>
    </row>
    <row r="29" spans="1:51">
      <c r="A29" s="114" t="s">
        <v>178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3">
        <v>-1952352</v>
      </c>
      <c r="AG29" s="293">
        <v>-1962089</v>
      </c>
      <c r="AH29" s="293">
        <v>-1923063</v>
      </c>
      <c r="AI29" s="293">
        <v>-1939470</v>
      </c>
      <c r="AJ29" s="293">
        <v>-7776974</v>
      </c>
      <c r="AK29" s="293">
        <v>-1965319</v>
      </c>
      <c r="AL29" s="293">
        <v>-1887417</v>
      </c>
      <c r="AM29" s="293">
        <v>-1904683</v>
      </c>
      <c r="AN29" s="293">
        <v>-1821086</v>
      </c>
      <c r="AO29" s="293">
        <v>-7578505</v>
      </c>
      <c r="AP29" s="401">
        <v>-1877751</v>
      </c>
      <c r="AQ29" s="401">
        <v>-1841115</v>
      </c>
      <c r="AR29" s="401">
        <v>-1867376</v>
      </c>
      <c r="AS29" s="401">
        <v>-1932577</v>
      </c>
      <c r="AT29" s="401">
        <v>-7518819</v>
      </c>
      <c r="AU29" s="401">
        <v>-1981957</v>
      </c>
      <c r="AV29" s="401">
        <v>-1918759</v>
      </c>
      <c r="AW29" s="401">
        <v>-1991695</v>
      </c>
      <c r="AX29" s="401">
        <v>-2032955</v>
      </c>
      <c r="AY29" s="401">
        <v>-7925366</v>
      </c>
    </row>
    <row r="30" spans="1:51">
      <c r="A30" s="114" t="s">
        <v>235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3">
        <v>-678127</v>
      </c>
      <c r="AG30" s="293">
        <v>-679312</v>
      </c>
      <c r="AH30" s="293">
        <v>-701777</v>
      </c>
      <c r="AI30" s="293">
        <v>-714250</v>
      </c>
      <c r="AJ30" s="293">
        <v>-2773466</v>
      </c>
      <c r="AK30" s="293">
        <v>-698842</v>
      </c>
      <c r="AL30" s="293">
        <v>-743059</v>
      </c>
      <c r="AM30" s="293">
        <v>-739347</v>
      </c>
      <c r="AN30" s="293">
        <v>-733729</v>
      </c>
      <c r="AO30" s="293">
        <v>-2914977</v>
      </c>
      <c r="AP30" s="401">
        <v>-750539</v>
      </c>
      <c r="AQ30" s="401">
        <v>-757261</v>
      </c>
      <c r="AR30" s="401">
        <v>-830005</v>
      </c>
      <c r="AS30" s="401">
        <v>-799024</v>
      </c>
      <c r="AT30" s="401">
        <v>-3136829</v>
      </c>
      <c r="AU30" s="401">
        <v>-812743</v>
      </c>
      <c r="AV30" s="401">
        <v>-808960</v>
      </c>
      <c r="AW30" s="401">
        <v>-848623</v>
      </c>
      <c r="AX30" s="403">
        <v>-870853</v>
      </c>
      <c r="AY30" s="401">
        <v>-3341179</v>
      </c>
    </row>
    <row r="31" spans="1:51">
      <c r="A31" s="114" t="s">
        <v>236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8">
        <v>-1411</v>
      </c>
      <c r="H31" s="188">
        <v>-1811</v>
      </c>
      <c r="I31" s="188">
        <v>-1848</v>
      </c>
      <c r="J31" s="188">
        <v>-1930</v>
      </c>
      <c r="K31" s="115">
        <v>-7000</v>
      </c>
      <c r="L31" s="188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3">
        <v>-1391</v>
      </c>
      <c r="AG31" s="293">
        <v>-1424</v>
      </c>
      <c r="AH31" s="293">
        <v>-1503</v>
      </c>
      <c r="AI31" s="293">
        <v>-1571</v>
      </c>
      <c r="AJ31" s="293">
        <v>-5889</v>
      </c>
      <c r="AK31" s="293">
        <v>-1584</v>
      </c>
      <c r="AL31" s="293">
        <v>-1693</v>
      </c>
      <c r="AM31" s="293">
        <v>-1687</v>
      </c>
      <c r="AN31" s="293">
        <v>-1643</v>
      </c>
      <c r="AO31" s="293">
        <v>-6607</v>
      </c>
      <c r="AP31" s="401">
        <v>-1591</v>
      </c>
      <c r="AQ31" s="401">
        <v>-1580</v>
      </c>
      <c r="AR31" s="401">
        <v>-1530</v>
      </c>
      <c r="AS31" s="401">
        <v>-1457</v>
      </c>
      <c r="AT31" s="401">
        <v>-6158</v>
      </c>
      <c r="AU31" s="401">
        <v>-2125</v>
      </c>
      <c r="AV31" s="401">
        <v>-1846</v>
      </c>
      <c r="AW31" s="401">
        <v>-1892</v>
      </c>
      <c r="AX31" s="403">
        <v>-1166</v>
      </c>
      <c r="AY31" s="401">
        <v>-7029</v>
      </c>
    </row>
    <row r="32" spans="1:51" s="120" customFormat="1">
      <c r="A32" s="114" t="s">
        <v>179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3">
        <v>-24790</v>
      </c>
      <c r="AG32" s="293">
        <v>-28166</v>
      </c>
      <c r="AH32" s="293">
        <v>-29499</v>
      </c>
      <c r="AI32" s="293">
        <v>-29142</v>
      </c>
      <c r="AJ32" s="293">
        <v>-111597</v>
      </c>
      <c r="AK32" s="293">
        <v>-29088</v>
      </c>
      <c r="AL32" s="293">
        <v>-35038</v>
      </c>
      <c r="AM32" s="293">
        <v>-41234</v>
      </c>
      <c r="AN32" s="293">
        <v>-44198</v>
      </c>
      <c r="AO32" s="293">
        <v>-149558</v>
      </c>
      <c r="AP32" s="401">
        <v>-43182</v>
      </c>
      <c r="AQ32" s="401">
        <v>-47270</v>
      </c>
      <c r="AR32" s="401">
        <v>-42128</v>
      </c>
      <c r="AS32" s="401">
        <v>-49759</v>
      </c>
      <c r="AT32" s="401">
        <v>-182339</v>
      </c>
      <c r="AU32" s="401">
        <v>-44436</v>
      </c>
      <c r="AV32" s="401">
        <v>-52664</v>
      </c>
      <c r="AW32" s="401">
        <v>-57691</v>
      </c>
      <c r="AX32" s="403">
        <v>-18732</v>
      </c>
      <c r="AY32" s="401">
        <v>-173523</v>
      </c>
    </row>
    <row r="33" spans="1:52" s="120" customFormat="1">
      <c r="A33" s="113" t="s">
        <v>193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3">
        <v>-500862</v>
      </c>
      <c r="AG33" s="293">
        <v>-505191</v>
      </c>
      <c r="AH33" s="293">
        <v>-498634</v>
      </c>
      <c r="AI33" s="293">
        <v>-536767</v>
      </c>
      <c r="AJ33" s="293">
        <v>-2041454</v>
      </c>
      <c r="AK33" s="293">
        <v>-391999</v>
      </c>
      <c r="AL33" s="293">
        <v>-405098</v>
      </c>
      <c r="AM33" s="293">
        <v>-449792</v>
      </c>
      <c r="AN33" s="293">
        <v>-575302</v>
      </c>
      <c r="AO33" s="293">
        <v>-1822191</v>
      </c>
      <c r="AP33" s="401">
        <v>-402103</v>
      </c>
      <c r="AQ33" s="401">
        <v>-439110</v>
      </c>
      <c r="AR33" s="401">
        <v>-435594</v>
      </c>
      <c r="AS33" s="401">
        <v>-516994</v>
      </c>
      <c r="AT33" s="401">
        <v>-1793801</v>
      </c>
      <c r="AU33" s="401">
        <v>-530740</v>
      </c>
      <c r="AV33" s="401">
        <v>-536087</v>
      </c>
      <c r="AW33" s="401">
        <v>-484336</v>
      </c>
      <c r="AX33" s="401">
        <v>-537526</v>
      </c>
      <c r="AY33" s="401">
        <v>-2088689</v>
      </c>
    </row>
    <row r="34" spans="1:52" s="120" customFormat="1">
      <c r="A34" s="113" t="s">
        <v>192</v>
      </c>
      <c r="B34" s="115">
        <v>-55210</v>
      </c>
      <c r="C34" s="185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3">
        <v>-145393</v>
      </c>
      <c r="AG34" s="293">
        <v>-150925</v>
      </c>
      <c r="AH34" s="293">
        <v>-164462</v>
      </c>
      <c r="AI34" s="293">
        <v>-164196</v>
      </c>
      <c r="AJ34" s="293">
        <v>-624976</v>
      </c>
      <c r="AK34" s="293">
        <v>-160943</v>
      </c>
      <c r="AL34" s="293">
        <v>-170987</v>
      </c>
      <c r="AM34" s="293">
        <v>-174990</v>
      </c>
      <c r="AN34" s="293">
        <v>-177572</v>
      </c>
      <c r="AO34" s="293">
        <v>-684492</v>
      </c>
      <c r="AP34" s="401">
        <v>-171711</v>
      </c>
      <c r="AQ34" s="401">
        <v>-177713</v>
      </c>
      <c r="AR34" s="401">
        <v>-174450</v>
      </c>
      <c r="AS34" s="401">
        <v>-196583</v>
      </c>
      <c r="AT34" s="401">
        <v>-720457</v>
      </c>
      <c r="AU34" s="401">
        <v>-174143</v>
      </c>
      <c r="AV34" s="401">
        <v>-174398</v>
      </c>
      <c r="AW34" s="401">
        <v>-184099</v>
      </c>
      <c r="AX34" s="403">
        <v>-213684</v>
      </c>
      <c r="AY34" s="401">
        <v>-746324</v>
      </c>
    </row>
    <row r="35" spans="1:52" s="120" customFormat="1">
      <c r="A35" s="113" t="s">
        <v>191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3">
        <v>-54371</v>
      </c>
      <c r="AG35" s="293">
        <v>-59174</v>
      </c>
      <c r="AH35" s="293">
        <v>-53775</v>
      </c>
      <c r="AI35" s="293">
        <v>-54522</v>
      </c>
      <c r="AJ35" s="293">
        <v>-221842</v>
      </c>
      <c r="AK35" s="293">
        <v>-47926</v>
      </c>
      <c r="AL35" s="293">
        <v>-67971</v>
      </c>
      <c r="AM35" s="293">
        <v>-106081</v>
      </c>
      <c r="AN35" s="293">
        <v>-58049</v>
      </c>
      <c r="AO35" s="293">
        <v>-280027</v>
      </c>
      <c r="AP35" s="401">
        <v>-60539</v>
      </c>
      <c r="AQ35" s="401">
        <v>-80869</v>
      </c>
      <c r="AR35" s="401">
        <v>-61794</v>
      </c>
      <c r="AS35" s="401">
        <v>-61082</v>
      </c>
      <c r="AT35" s="401">
        <v>-264284</v>
      </c>
      <c r="AU35" s="401">
        <v>-58721</v>
      </c>
      <c r="AV35" s="401">
        <v>-74471</v>
      </c>
      <c r="AW35" s="401">
        <v>-49656</v>
      </c>
      <c r="AX35" s="403">
        <v>-70350</v>
      </c>
      <c r="AY35" s="401">
        <v>-253198</v>
      </c>
    </row>
    <row r="36" spans="1:52" s="120" customFormat="1">
      <c r="A36" s="114" t="s">
        <v>194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3">
        <v>-92802</v>
      </c>
      <c r="AG36" s="293">
        <v>-98120</v>
      </c>
      <c r="AH36" s="293">
        <v>-91706</v>
      </c>
      <c r="AI36" s="293">
        <v>-91414</v>
      </c>
      <c r="AJ36" s="293">
        <v>-374042</v>
      </c>
      <c r="AK36" s="293">
        <v>-89619</v>
      </c>
      <c r="AL36" s="293">
        <v>-88871</v>
      </c>
      <c r="AM36" s="293">
        <v>-91777</v>
      </c>
      <c r="AN36" s="293">
        <v>-95027</v>
      </c>
      <c r="AO36" s="293">
        <v>-365294</v>
      </c>
      <c r="AP36" s="401">
        <v>-96554</v>
      </c>
      <c r="AQ36" s="401">
        <v>-99707</v>
      </c>
      <c r="AR36" s="401">
        <v>-101846</v>
      </c>
      <c r="AS36" s="401">
        <v>-101229</v>
      </c>
      <c r="AT36" s="401">
        <v>-399336</v>
      </c>
      <c r="AU36" s="401">
        <v>-97082</v>
      </c>
      <c r="AV36" s="401">
        <v>-99803</v>
      </c>
      <c r="AW36" s="401">
        <v>-101402</v>
      </c>
      <c r="AX36" s="401">
        <v>-100257</v>
      </c>
      <c r="AY36" s="401">
        <v>-398544</v>
      </c>
    </row>
    <row r="37" spans="1:52" s="120" customFormat="1">
      <c r="A37" s="114" t="s">
        <v>195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3">
        <v>-23159</v>
      </c>
      <c r="AG37" s="293">
        <v>-24400</v>
      </c>
      <c r="AH37" s="293">
        <v>-24490</v>
      </c>
      <c r="AI37" s="293">
        <v>-58591</v>
      </c>
      <c r="AJ37" s="293">
        <v>-130640</v>
      </c>
      <c r="AK37" s="293">
        <v>-27009</v>
      </c>
      <c r="AL37" s="293">
        <v>-43735</v>
      </c>
      <c r="AM37" s="293">
        <v>-28351</v>
      </c>
      <c r="AN37" s="293">
        <v>-46962</v>
      </c>
      <c r="AO37" s="293">
        <v>-146057</v>
      </c>
      <c r="AP37" s="401">
        <v>-24669</v>
      </c>
      <c r="AQ37" s="401">
        <v>-53306</v>
      </c>
      <c r="AR37" s="401">
        <v>-32701</v>
      </c>
      <c r="AS37" s="401">
        <v>-47870</v>
      </c>
      <c r="AT37" s="401">
        <v>-158546</v>
      </c>
      <c r="AU37" s="401">
        <v>-34004</v>
      </c>
      <c r="AV37" s="401">
        <v>-50098</v>
      </c>
      <c r="AW37" s="401">
        <v>-35530</v>
      </c>
      <c r="AX37" s="401">
        <v>-50703</v>
      </c>
      <c r="AY37" s="401">
        <v>-170335</v>
      </c>
    </row>
    <row r="38" spans="1:52" s="120" customFormat="1">
      <c r="A38" s="113" t="s">
        <v>180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3">
        <v>-62428</v>
      </c>
      <c r="AG38" s="293">
        <v>-67941</v>
      </c>
      <c r="AH38" s="293">
        <v>-73285</v>
      </c>
      <c r="AI38" s="293">
        <v>-80514</v>
      </c>
      <c r="AJ38" s="293">
        <v>-284168</v>
      </c>
      <c r="AK38" s="293">
        <v>-81142</v>
      </c>
      <c r="AL38" s="293">
        <v>-76610</v>
      </c>
      <c r="AM38" s="293">
        <v>-84169</v>
      </c>
      <c r="AN38" s="293">
        <v>-96848</v>
      </c>
      <c r="AO38" s="293">
        <v>-338769</v>
      </c>
      <c r="AP38" s="401">
        <v>-82961</v>
      </c>
      <c r="AQ38" s="401">
        <v>-95110</v>
      </c>
      <c r="AR38" s="401">
        <v>-66174</v>
      </c>
      <c r="AS38" s="401">
        <v>-61946</v>
      </c>
      <c r="AT38" s="401">
        <v>-306191</v>
      </c>
      <c r="AU38" s="401">
        <v>-49826</v>
      </c>
      <c r="AV38" s="401">
        <v>-57620</v>
      </c>
      <c r="AW38" s="401">
        <v>-42581</v>
      </c>
      <c r="AX38" s="401">
        <v>-47631</v>
      </c>
      <c r="AY38" s="401">
        <v>-197658</v>
      </c>
    </row>
    <row r="39" spans="1:52" s="120" customFormat="1">
      <c r="A39" s="113" t="s">
        <v>223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3">
        <v>-169626</v>
      </c>
      <c r="AG39" s="293">
        <v>-151368</v>
      </c>
      <c r="AH39" s="293">
        <v>-147801</v>
      </c>
      <c r="AI39" s="293">
        <v>-152208</v>
      </c>
      <c r="AJ39" s="293">
        <v>-621003</v>
      </c>
      <c r="AK39" s="293">
        <v>-155105</v>
      </c>
      <c r="AL39" s="293">
        <v>-137112</v>
      </c>
      <c r="AM39" s="293">
        <v>-135394</v>
      </c>
      <c r="AN39" s="293">
        <v>-142229</v>
      </c>
      <c r="AO39" s="293">
        <v>-569840</v>
      </c>
      <c r="AP39" s="401">
        <v>-105136</v>
      </c>
      <c r="AQ39" s="401">
        <v>-119632</v>
      </c>
      <c r="AR39" s="401">
        <v>-114107</v>
      </c>
      <c r="AS39" s="401">
        <v>-94717</v>
      </c>
      <c r="AT39" s="401">
        <v>-433592</v>
      </c>
      <c r="AU39" s="401">
        <v>-110972</v>
      </c>
      <c r="AV39" s="401">
        <v>-107258</v>
      </c>
      <c r="AW39" s="401">
        <v>-105849</v>
      </c>
      <c r="AX39" s="401">
        <v>-110129</v>
      </c>
      <c r="AY39" s="401">
        <v>-434208</v>
      </c>
    </row>
    <row r="40" spans="1:52">
      <c r="A40" s="113" t="s">
        <v>224</v>
      </c>
      <c r="B40" s="182">
        <v>-30514</v>
      </c>
      <c r="C40" s="182">
        <v>-26510</v>
      </c>
      <c r="D40" s="182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3">
        <v>-146174</v>
      </c>
      <c r="AG40" s="293">
        <v>-172143</v>
      </c>
      <c r="AH40" s="293">
        <v>-175234</v>
      </c>
      <c r="AI40" s="293">
        <v>-175590</v>
      </c>
      <c r="AJ40" s="293">
        <v>-669141</v>
      </c>
      <c r="AK40" s="293">
        <v>-174825</v>
      </c>
      <c r="AL40" s="293">
        <v>-176295</v>
      </c>
      <c r="AM40" s="293">
        <v>-186385</v>
      </c>
      <c r="AN40" s="293">
        <v>-208766</v>
      </c>
      <c r="AO40" s="293">
        <v>-746271</v>
      </c>
      <c r="AP40" s="401">
        <v>-273136</v>
      </c>
      <c r="AQ40" s="401">
        <v>-236593</v>
      </c>
      <c r="AR40" s="401">
        <v>-259792</v>
      </c>
      <c r="AS40" s="401">
        <v>-200557</v>
      </c>
      <c r="AT40" s="401">
        <v>-970078</v>
      </c>
      <c r="AU40" s="401">
        <v>-214742</v>
      </c>
      <c r="AV40" s="401">
        <v>-191805</v>
      </c>
      <c r="AW40" s="401">
        <v>-239095</v>
      </c>
      <c r="AX40" s="401">
        <v>-257143</v>
      </c>
      <c r="AY40" s="401">
        <v>-902785</v>
      </c>
    </row>
    <row r="41" spans="1:52">
      <c r="A41" s="110"/>
      <c r="B41" s="182"/>
      <c r="C41" s="182"/>
      <c r="D41" s="182"/>
      <c r="E41" s="115"/>
      <c r="F41" s="115"/>
      <c r="G41" s="115"/>
      <c r="H41" s="115"/>
      <c r="I41" s="115"/>
      <c r="J41" s="115"/>
      <c r="K41" s="115"/>
      <c r="L41" s="115"/>
      <c r="M41" s="115"/>
      <c r="N41" s="191"/>
      <c r="O41" s="191"/>
      <c r="P41" s="115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303"/>
      <c r="AG41" s="303"/>
      <c r="AH41" s="303"/>
      <c r="AI41" s="303"/>
      <c r="AJ41" s="303"/>
      <c r="AK41" s="297"/>
      <c r="AL41" s="297"/>
      <c r="AM41" s="297"/>
      <c r="AN41" s="297"/>
      <c r="AO41" s="303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</row>
    <row r="42" spans="1:52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2">
        <v>-2867650</v>
      </c>
      <c r="O42" s="192">
        <v>-3035813</v>
      </c>
      <c r="P42" s="118">
        <v>-11144336</v>
      </c>
      <c r="Q42" s="192">
        <v>-2790268</v>
      </c>
      <c r="R42" s="192">
        <v>-2908512</v>
      </c>
      <c r="S42" s="192">
        <v>-3196804</v>
      </c>
      <c r="T42" s="192">
        <v>-2643497</v>
      </c>
      <c r="U42" s="192">
        <v>-11539081</v>
      </c>
      <c r="V42" s="192">
        <v>-3272334</v>
      </c>
      <c r="W42" s="192">
        <v>-3252018</v>
      </c>
      <c r="X42" s="192">
        <v>-3562267</v>
      </c>
      <c r="Y42" s="192">
        <v>-3921403</v>
      </c>
      <c r="Z42" s="192">
        <v>-14008022</v>
      </c>
      <c r="AA42" s="192">
        <v>-3728836</v>
      </c>
      <c r="AB42" s="192">
        <v>-3526370</v>
      </c>
      <c r="AC42" s="192">
        <v>-3865283</v>
      </c>
      <c r="AD42" s="192">
        <v>-4129912</v>
      </c>
      <c r="AE42" s="192">
        <v>-15250401</v>
      </c>
      <c r="AF42" s="304">
        <v>-3958255</v>
      </c>
      <c r="AG42" s="304">
        <v>-3925614</v>
      </c>
      <c r="AH42" s="304">
        <v>-4071867</v>
      </c>
      <c r="AI42" s="304">
        <v>-4172646</v>
      </c>
      <c r="AJ42" s="304">
        <v>-16128382</v>
      </c>
      <c r="AK42" s="304">
        <v>-3998793</v>
      </c>
      <c r="AL42" s="304">
        <v>-4076161</v>
      </c>
      <c r="AM42" s="304">
        <v>-4234438</v>
      </c>
      <c r="AN42" s="304">
        <v>-4359466</v>
      </c>
      <c r="AO42" s="304">
        <v>-16668858</v>
      </c>
      <c r="AP42" s="405">
        <v>-4141534</v>
      </c>
      <c r="AQ42" s="405">
        <v>-4160955</v>
      </c>
      <c r="AR42" s="405">
        <v>-4189523</v>
      </c>
      <c r="AS42" s="405">
        <v>-4386497</v>
      </c>
      <c r="AT42" s="405">
        <v>-16878509</v>
      </c>
      <c r="AU42" s="405">
        <v>-4162875</v>
      </c>
      <c r="AV42" s="405">
        <v>-4102072</v>
      </c>
      <c r="AW42" s="405">
        <v>-4353193</v>
      </c>
      <c r="AX42" s="405">
        <v>-4659706</v>
      </c>
      <c r="AY42" s="405">
        <v>-17277846</v>
      </c>
    </row>
    <row r="43" spans="1:52">
      <c r="A43" s="85"/>
      <c r="B43" s="181"/>
      <c r="C43" s="121"/>
      <c r="D43" s="121"/>
      <c r="E43" s="121"/>
      <c r="F43" s="181"/>
      <c r="G43" s="121"/>
      <c r="H43" s="121"/>
      <c r="I43" s="121"/>
      <c r="J43" s="121"/>
      <c r="K43" s="121"/>
      <c r="L43" s="121"/>
      <c r="M43" s="121"/>
      <c r="N43" s="193"/>
      <c r="O43" s="193"/>
      <c r="P43" s="121"/>
      <c r="Q43" s="198"/>
      <c r="R43" s="198"/>
      <c r="S43" s="198"/>
      <c r="T43" s="198"/>
      <c r="U43" s="198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305"/>
      <c r="AG43" s="305"/>
      <c r="AH43" s="305"/>
      <c r="AI43" s="305"/>
      <c r="AJ43" s="305"/>
      <c r="AK43" s="292"/>
      <c r="AL43" s="292"/>
      <c r="AO43" s="305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</row>
    <row r="44" spans="1:52" s="117" customFormat="1">
      <c r="A44" s="122" t="s">
        <v>181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3">
        <v>9311</v>
      </c>
      <c r="Q44" s="183">
        <v>83414</v>
      </c>
      <c r="R44" s="183">
        <v>201850</v>
      </c>
      <c r="S44" s="183">
        <v>133794</v>
      </c>
      <c r="T44" s="183">
        <v>849186</v>
      </c>
      <c r="U44" s="183">
        <v>1268244</v>
      </c>
      <c r="V44" s="183">
        <v>42832</v>
      </c>
      <c r="W44" s="183">
        <v>126973</v>
      </c>
      <c r="X44" s="183">
        <v>156236</v>
      </c>
      <c r="Y44" s="183">
        <v>100632</v>
      </c>
      <c r="Z44" s="183">
        <v>426673</v>
      </c>
      <c r="AA44" s="183">
        <v>108056</v>
      </c>
      <c r="AB44" s="183">
        <v>154736</v>
      </c>
      <c r="AC44" s="183">
        <v>49074</v>
      </c>
      <c r="AD44" s="183">
        <v>30690</v>
      </c>
      <c r="AE44" s="183">
        <v>342556</v>
      </c>
      <c r="AF44" s="301">
        <v>47909</v>
      </c>
      <c r="AG44" s="301">
        <v>-5074</v>
      </c>
      <c r="AH44" s="301">
        <v>67719</v>
      </c>
      <c r="AI44" s="301">
        <v>8952</v>
      </c>
      <c r="AJ44" s="301">
        <v>119506</v>
      </c>
      <c r="AK44" s="301">
        <v>61427</v>
      </c>
      <c r="AL44" s="301">
        <v>64032</v>
      </c>
      <c r="AM44" s="301">
        <v>101735</v>
      </c>
      <c r="AN44" s="301">
        <v>174750</v>
      </c>
      <c r="AO44" s="301">
        <v>401944</v>
      </c>
      <c r="AP44" s="295">
        <v>242783</v>
      </c>
      <c r="AQ44" s="295">
        <v>351827</v>
      </c>
      <c r="AR44" s="295">
        <v>343201</v>
      </c>
      <c r="AS44" s="295">
        <v>302341</v>
      </c>
      <c r="AT44" s="295">
        <v>1240152</v>
      </c>
      <c r="AU44" s="295">
        <v>218226</v>
      </c>
      <c r="AV44" s="295">
        <v>264607</v>
      </c>
      <c r="AW44" s="295">
        <v>250500</v>
      </c>
      <c r="AX44" s="295">
        <v>254621</v>
      </c>
      <c r="AY44" s="295">
        <v>987954</v>
      </c>
    </row>
    <row r="45" spans="1:52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4"/>
      <c r="O45" s="194"/>
      <c r="P45" s="119"/>
      <c r="Q45" s="197"/>
      <c r="R45" s="197"/>
      <c r="S45" s="197"/>
      <c r="T45" s="197"/>
      <c r="U45" s="197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06"/>
      <c r="AG45" s="306"/>
      <c r="AH45" s="306"/>
      <c r="AI45" s="306"/>
      <c r="AJ45" s="306"/>
      <c r="AK45" s="292"/>
      <c r="AL45" s="292"/>
      <c r="AM45" s="292"/>
      <c r="AN45" s="292"/>
      <c r="AO45" s="306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</row>
    <row r="46" spans="1:52" s="117" customFormat="1">
      <c r="A46" s="114" t="s">
        <v>196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3">
        <v>298565</v>
      </c>
      <c r="AG46" s="293">
        <v>276192</v>
      </c>
      <c r="AH46" s="293">
        <v>255664</v>
      </c>
      <c r="AI46" s="293">
        <v>244866</v>
      </c>
      <c r="AJ46" s="293">
        <v>1075287</v>
      </c>
      <c r="AK46" s="293">
        <v>247669</v>
      </c>
      <c r="AL46" s="293">
        <v>169890</v>
      </c>
      <c r="AM46" s="293">
        <v>228682</v>
      </c>
      <c r="AN46" s="293">
        <v>139329</v>
      </c>
      <c r="AO46" s="293">
        <v>785570</v>
      </c>
      <c r="AP46" s="401">
        <v>182094</v>
      </c>
      <c r="AQ46" s="401">
        <v>189514</v>
      </c>
      <c r="AR46" s="401">
        <v>196054</v>
      </c>
      <c r="AS46" s="401">
        <v>217524</v>
      </c>
      <c r="AT46" s="401">
        <v>785186</v>
      </c>
      <c r="AU46" s="401">
        <v>226751</v>
      </c>
      <c r="AV46" s="401">
        <v>182772</v>
      </c>
      <c r="AW46" s="401">
        <v>220031</v>
      </c>
      <c r="AX46" s="401">
        <v>210280</v>
      </c>
      <c r="AY46" s="401">
        <v>839834</v>
      </c>
    </row>
    <row r="47" spans="1:52" s="117" customFormat="1">
      <c r="A47" s="114" t="s">
        <v>197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3">
        <v>54273</v>
      </c>
      <c r="AG47" s="293">
        <v>34664</v>
      </c>
      <c r="AH47" s="293">
        <v>28527</v>
      </c>
      <c r="AI47" s="293">
        <v>25755</v>
      </c>
      <c r="AJ47" s="293">
        <v>143219</v>
      </c>
      <c r="AK47" s="293">
        <v>58190</v>
      </c>
      <c r="AL47" s="293">
        <v>27438</v>
      </c>
      <c r="AM47" s="293">
        <v>244890</v>
      </c>
      <c r="AN47" s="293">
        <v>14654</v>
      </c>
      <c r="AO47" s="293">
        <v>345172</v>
      </c>
      <c r="AP47" s="401">
        <v>53709</v>
      </c>
      <c r="AQ47" s="401">
        <v>-21451</v>
      </c>
      <c r="AR47" s="401">
        <v>28497</v>
      </c>
      <c r="AS47" s="401">
        <v>79986</v>
      </c>
      <c r="AT47" s="401">
        <v>140741</v>
      </c>
      <c r="AU47" s="401">
        <v>44321</v>
      </c>
      <c r="AV47" s="401">
        <v>63400</v>
      </c>
      <c r="AW47" s="401">
        <v>32260</v>
      </c>
      <c r="AX47" s="401">
        <v>59287</v>
      </c>
      <c r="AY47" s="401">
        <v>199268</v>
      </c>
    </row>
    <row r="48" spans="1:52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5"/>
      <c r="O48" s="195"/>
      <c r="P48" s="12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307"/>
      <c r="AG48" s="307"/>
      <c r="AH48" s="307"/>
      <c r="AI48" s="307"/>
      <c r="AJ48" s="307"/>
      <c r="AK48" s="311"/>
      <c r="AL48" s="311"/>
      <c r="AM48" s="311"/>
      <c r="AN48" s="311"/>
      <c r="AO48" s="307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394"/>
    </row>
    <row r="49" spans="1:51" s="117" customFormat="1">
      <c r="A49" s="122" t="s">
        <v>182</v>
      </c>
      <c r="B49" s="184">
        <v>189088</v>
      </c>
      <c r="C49" s="184">
        <v>208715</v>
      </c>
      <c r="D49" s="184">
        <v>306463</v>
      </c>
      <c r="E49" s="184">
        <v>201585</v>
      </c>
      <c r="F49" s="184">
        <v>905851</v>
      </c>
      <c r="G49" s="184">
        <v>233352</v>
      </c>
      <c r="H49" s="184">
        <v>157493</v>
      </c>
      <c r="I49" s="184">
        <v>250386</v>
      </c>
      <c r="J49" s="184">
        <v>154992</v>
      </c>
      <c r="K49" s="184">
        <v>796223</v>
      </c>
      <c r="L49" s="184">
        <v>228063</v>
      </c>
      <c r="M49" s="184">
        <v>211696</v>
      </c>
      <c r="N49" s="184">
        <v>255193</v>
      </c>
      <c r="O49" s="184">
        <v>259968</v>
      </c>
      <c r="P49" s="184">
        <v>954920</v>
      </c>
      <c r="Q49" s="200">
        <v>177043</v>
      </c>
      <c r="R49" s="200">
        <v>320054</v>
      </c>
      <c r="S49" s="200">
        <v>289742</v>
      </c>
      <c r="T49" s="200">
        <v>1439527</v>
      </c>
      <c r="U49" s="200">
        <v>2226376</v>
      </c>
      <c r="V49" s="240">
        <v>252451</v>
      </c>
      <c r="W49" s="240">
        <v>353604</v>
      </c>
      <c r="X49" s="240">
        <v>368284</v>
      </c>
      <c r="Y49" s="240">
        <v>358214</v>
      </c>
      <c r="Z49" s="240">
        <v>1332553</v>
      </c>
      <c r="AA49" s="240">
        <v>380112</v>
      </c>
      <c r="AB49" s="240">
        <v>436026</v>
      </c>
      <c r="AC49" s="240">
        <v>259300</v>
      </c>
      <c r="AD49" s="240">
        <v>336693</v>
      </c>
      <c r="AE49" s="239">
        <v>1412131</v>
      </c>
      <c r="AF49" s="310">
        <v>400747</v>
      </c>
      <c r="AG49" s="310">
        <v>305782</v>
      </c>
      <c r="AH49" s="310">
        <v>351910</v>
      </c>
      <c r="AI49" s="310">
        <v>279573</v>
      </c>
      <c r="AJ49" s="308">
        <v>1338012</v>
      </c>
      <c r="AK49" s="310">
        <v>367286</v>
      </c>
      <c r="AL49" s="310">
        <v>261360</v>
      </c>
      <c r="AM49" s="310">
        <v>575307</v>
      </c>
      <c r="AN49" s="310">
        <v>328733</v>
      </c>
      <c r="AO49" s="308">
        <v>1532686</v>
      </c>
      <c r="AP49" s="407">
        <v>478586</v>
      </c>
      <c r="AQ49" s="407">
        <v>519890</v>
      </c>
      <c r="AR49" s="407">
        <v>567752</v>
      </c>
      <c r="AS49" s="407">
        <v>599851</v>
      </c>
      <c r="AT49" s="407">
        <v>2166079</v>
      </c>
      <c r="AU49" s="407">
        <v>489298</v>
      </c>
      <c r="AV49" s="407">
        <v>510779</v>
      </c>
      <c r="AW49" s="407">
        <v>502791</v>
      </c>
      <c r="AX49" s="407">
        <v>524188</v>
      </c>
      <c r="AY49" s="407">
        <v>2027056</v>
      </c>
    </row>
    <row r="50" spans="1:51">
      <c r="A50" s="85"/>
      <c r="B50"/>
      <c r="C50"/>
      <c r="D50"/>
      <c r="E50"/>
      <c r="F50"/>
      <c r="G50"/>
      <c r="H50"/>
      <c r="I50"/>
      <c r="J50"/>
      <c r="K50"/>
      <c r="L50"/>
      <c r="M50"/>
      <c r="N50" s="196"/>
      <c r="O50" s="196"/>
      <c r="P50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309"/>
      <c r="AG50" s="309"/>
      <c r="AH50" s="309"/>
      <c r="AI50" s="309"/>
      <c r="AJ50" s="309"/>
      <c r="AK50" s="292"/>
      <c r="AL50" s="292"/>
      <c r="AO50" s="30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</row>
    <row r="51" spans="1:51" s="117" customFormat="1">
      <c r="A51" s="125" t="s">
        <v>183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3">
        <v>177043</v>
      </c>
      <c r="R51" s="183">
        <v>320054</v>
      </c>
      <c r="S51" s="183">
        <v>289742</v>
      </c>
      <c r="T51" s="183">
        <v>1439527</v>
      </c>
      <c r="U51" s="183">
        <v>2226376</v>
      </c>
      <c r="V51" s="183">
        <v>252451</v>
      </c>
      <c r="W51" s="183">
        <v>353604</v>
      </c>
      <c r="X51" s="183">
        <v>368284</v>
      </c>
      <c r="Y51" s="183">
        <v>358214</v>
      </c>
      <c r="Z51" s="183">
        <v>1332553</v>
      </c>
      <c r="AA51" s="183">
        <v>380112</v>
      </c>
      <c r="AB51" s="183">
        <v>436026</v>
      </c>
      <c r="AC51" s="183">
        <v>259300</v>
      </c>
      <c r="AD51" s="183">
        <v>336693</v>
      </c>
      <c r="AE51" s="183">
        <v>1412131</v>
      </c>
      <c r="AF51" s="301">
        <v>400747</v>
      </c>
      <c r="AG51" s="301">
        <v>305782</v>
      </c>
      <c r="AH51" s="301">
        <v>351910</v>
      </c>
      <c r="AI51" s="301">
        <v>279573</v>
      </c>
      <c r="AJ51" s="301">
        <v>1338012</v>
      </c>
      <c r="AK51" s="301">
        <v>367286</v>
      </c>
      <c r="AL51" s="301">
        <v>261360</v>
      </c>
      <c r="AM51" s="301">
        <v>575307</v>
      </c>
      <c r="AN51" s="301">
        <v>328733</v>
      </c>
      <c r="AO51" s="301">
        <v>1532686</v>
      </c>
      <c r="AP51" s="295">
        <v>478586</v>
      </c>
      <c r="AQ51" s="295">
        <v>519890</v>
      </c>
      <c r="AR51" s="295">
        <v>567752</v>
      </c>
      <c r="AS51" s="295">
        <v>599851</v>
      </c>
      <c r="AT51" s="295">
        <v>2166079</v>
      </c>
      <c r="AU51" s="295">
        <v>489298</v>
      </c>
      <c r="AV51" s="295">
        <v>510779</v>
      </c>
      <c r="AW51" s="295">
        <v>502791</v>
      </c>
      <c r="AX51" s="295">
        <v>524188</v>
      </c>
      <c r="AY51" s="295">
        <v>2027056</v>
      </c>
    </row>
    <row r="52" spans="1:51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1"/>
      <c r="O52" s="161"/>
      <c r="P52" s="11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298"/>
      <c r="AG52" s="298"/>
      <c r="AH52" s="298"/>
      <c r="AI52" s="298"/>
      <c r="AJ52" s="298"/>
      <c r="AK52" s="292"/>
      <c r="AL52" s="292"/>
      <c r="AO52" s="316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</row>
    <row r="53" spans="1:51">
      <c r="A53" s="113" t="s">
        <v>184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6">
        <v>-163339</v>
      </c>
      <c r="AG53" s="296">
        <v>-134186</v>
      </c>
      <c r="AH53" s="296">
        <v>-150341</v>
      </c>
      <c r="AI53" s="296">
        <v>21200</v>
      </c>
      <c r="AJ53" s="296">
        <v>-426666</v>
      </c>
      <c r="AK53" s="296">
        <v>-153837</v>
      </c>
      <c r="AL53" s="296">
        <v>-26494</v>
      </c>
      <c r="AM53" s="296">
        <v>-192876</v>
      </c>
      <c r="AN53" s="296">
        <v>-61241</v>
      </c>
      <c r="AO53" s="296">
        <v>-434448</v>
      </c>
      <c r="AP53" s="408">
        <v>-202737</v>
      </c>
      <c r="AQ53" s="408">
        <v>-186938</v>
      </c>
      <c r="AR53" s="408">
        <v>-251883</v>
      </c>
      <c r="AS53" s="408">
        <v>-215144</v>
      </c>
      <c r="AT53" s="408">
        <v>-856702</v>
      </c>
      <c r="AU53" s="408">
        <v>-191790</v>
      </c>
      <c r="AV53" s="408">
        <v>-133250</v>
      </c>
      <c r="AW53" s="408">
        <v>-169624</v>
      </c>
      <c r="AX53" s="408">
        <v>-153283</v>
      </c>
      <c r="AY53" s="408">
        <v>-647947</v>
      </c>
    </row>
    <row r="54" spans="1:51">
      <c r="A54" s="113" t="s">
        <v>185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3">
        <v>-138282</v>
      </c>
      <c r="AG54" s="293">
        <v>-146912</v>
      </c>
      <c r="AH54" s="293">
        <v>-136132</v>
      </c>
      <c r="AI54" s="293">
        <v>-11628</v>
      </c>
      <c r="AJ54" s="293">
        <v>-432954</v>
      </c>
      <c r="AK54" s="293">
        <v>-125267</v>
      </c>
      <c r="AL54" s="293">
        <v>-27193</v>
      </c>
      <c r="AM54" s="293">
        <v>-182792</v>
      </c>
      <c r="AN54" s="293">
        <v>-65732</v>
      </c>
      <c r="AO54" s="293">
        <v>-400984</v>
      </c>
      <c r="AP54" s="401">
        <v>-148828</v>
      </c>
      <c r="AQ54" s="401">
        <v>-227295</v>
      </c>
      <c r="AR54" s="401">
        <v>-232012</v>
      </c>
      <c r="AS54" s="401">
        <v>-65131</v>
      </c>
      <c r="AT54" s="401">
        <v>-673266</v>
      </c>
      <c r="AU54" s="401">
        <v>-170452</v>
      </c>
      <c r="AV54" s="401">
        <v>-119178</v>
      </c>
      <c r="AW54" s="401">
        <v>-214612</v>
      </c>
      <c r="AX54" s="401">
        <v>-117976</v>
      </c>
      <c r="AY54" s="401">
        <v>-622218</v>
      </c>
    </row>
    <row r="55" spans="1:51">
      <c r="A55" s="113" t="s">
        <v>186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3">
        <v>-25057</v>
      </c>
      <c r="AG55" s="293">
        <v>12726</v>
      </c>
      <c r="AH55" s="293">
        <v>-14209</v>
      </c>
      <c r="AI55" s="293">
        <v>32828</v>
      </c>
      <c r="AJ55" s="293">
        <v>6288</v>
      </c>
      <c r="AK55" s="293">
        <v>-28570</v>
      </c>
      <c r="AL55" s="293">
        <v>699</v>
      </c>
      <c r="AM55" s="293">
        <v>-10084</v>
      </c>
      <c r="AN55" s="293">
        <v>4491</v>
      </c>
      <c r="AO55" s="293">
        <v>-33464</v>
      </c>
      <c r="AP55" s="401">
        <v>-53909</v>
      </c>
      <c r="AQ55" s="401">
        <v>40357</v>
      </c>
      <c r="AR55" s="401">
        <v>-19871</v>
      </c>
      <c r="AS55" s="401">
        <v>-150013</v>
      </c>
      <c r="AT55" s="401">
        <v>-183436</v>
      </c>
      <c r="AU55" s="401">
        <v>-21338</v>
      </c>
      <c r="AV55" s="401">
        <v>-14072</v>
      </c>
      <c r="AW55" s="401">
        <v>44988</v>
      </c>
      <c r="AX55" s="401">
        <v>-35307</v>
      </c>
      <c r="AY55" s="401">
        <v>-25729</v>
      </c>
    </row>
    <row r="56" spans="1:51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5"/>
      <c r="O56" s="195"/>
      <c r="P56" s="124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307"/>
      <c r="AG56" s="307"/>
      <c r="AH56" s="307"/>
      <c r="AI56" s="307"/>
      <c r="AJ56" s="307"/>
      <c r="AK56" s="292"/>
      <c r="AL56" s="292"/>
      <c r="AO56" s="307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</row>
    <row r="57" spans="1:51" s="117" customFormat="1">
      <c r="A57" s="122" t="s">
        <v>187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5">
        <v>237408</v>
      </c>
      <c r="AG57" s="295">
        <v>171596</v>
      </c>
      <c r="AH57" s="295">
        <v>201569</v>
      </c>
      <c r="AI57" s="295">
        <v>300773</v>
      </c>
      <c r="AJ57" s="295">
        <v>911346</v>
      </c>
      <c r="AK57" s="295">
        <v>213449</v>
      </c>
      <c r="AL57" s="295">
        <v>234866</v>
      </c>
      <c r="AM57" s="295">
        <v>382431</v>
      </c>
      <c r="AN57" s="295">
        <v>267492</v>
      </c>
      <c r="AO57" s="295">
        <v>1098238</v>
      </c>
      <c r="AP57" s="295">
        <v>275849</v>
      </c>
      <c r="AQ57" s="295">
        <v>332952</v>
      </c>
      <c r="AR57" s="295">
        <v>315869</v>
      </c>
      <c r="AS57" s="295">
        <v>384707</v>
      </c>
      <c r="AT57" s="295">
        <v>1309377</v>
      </c>
      <c r="AU57" s="295">
        <v>297508</v>
      </c>
      <c r="AV57" s="295">
        <v>377529</v>
      </c>
      <c r="AW57" s="295">
        <v>333167</v>
      </c>
      <c r="AX57" s="295">
        <v>370905</v>
      </c>
      <c r="AY57" s="295">
        <v>1379109</v>
      </c>
    </row>
    <row r="58" spans="1:51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1"/>
      <c r="R58" s="181"/>
      <c r="S58" s="181"/>
      <c r="T58" s="181"/>
      <c r="U58"/>
      <c r="V58"/>
      <c r="W58"/>
      <c r="X58"/>
      <c r="Y58"/>
      <c r="Z58"/>
      <c r="AA58"/>
      <c r="AB58"/>
      <c r="AC58"/>
      <c r="AD58"/>
      <c r="AE58"/>
      <c r="AF58" s="291"/>
      <c r="AG58" s="291"/>
      <c r="AH58" s="291"/>
      <c r="AI58" s="291"/>
      <c r="AJ58" s="291"/>
      <c r="AK58" s="292"/>
      <c r="AL58" s="292"/>
      <c r="AO58" s="292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</row>
    <row r="59" spans="1:51" ht="15.95" customHeight="1">
      <c r="A59" s="126" t="s">
        <v>188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1"/>
      <c r="O59" s="161"/>
      <c r="P59" s="11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298"/>
      <c r="AG59" s="298"/>
      <c r="AH59" s="298"/>
      <c r="AI59" s="298"/>
      <c r="AJ59" s="298"/>
      <c r="AK59" s="294"/>
      <c r="AL59" s="294"/>
      <c r="AM59" s="294"/>
      <c r="AN59" s="294"/>
      <c r="AO59" s="316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</row>
    <row r="60" spans="1:51" ht="15.95" customHeight="1">
      <c r="A60" s="114" t="s">
        <v>189</v>
      </c>
      <c r="B60" s="115">
        <v>121715</v>
      </c>
      <c r="C60" s="115">
        <v>127033</v>
      </c>
      <c r="D60" s="115">
        <v>194002</v>
      </c>
      <c r="E60" s="186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3">
        <v>238510</v>
      </c>
      <c r="AG60" s="293">
        <v>172794</v>
      </c>
      <c r="AH60" s="293">
        <v>202682</v>
      </c>
      <c r="AI60" s="293">
        <v>301613</v>
      </c>
      <c r="AJ60" s="293">
        <v>915599</v>
      </c>
      <c r="AK60" s="293">
        <v>214300</v>
      </c>
      <c r="AL60" s="293">
        <v>235703</v>
      </c>
      <c r="AM60" s="293">
        <v>383175</v>
      </c>
      <c r="AN60" s="293">
        <v>267689</v>
      </c>
      <c r="AO60" s="293">
        <v>1100867</v>
      </c>
      <c r="AP60" s="401">
        <v>276124</v>
      </c>
      <c r="AQ60" s="401">
        <v>333089</v>
      </c>
      <c r="AR60" s="401">
        <v>316357</v>
      </c>
      <c r="AS60" s="401">
        <v>385050</v>
      </c>
      <c r="AT60" s="401">
        <v>1310620</v>
      </c>
      <c r="AU60" s="401">
        <v>297670</v>
      </c>
      <c r="AV60" s="401">
        <v>379030</v>
      </c>
      <c r="AW60" s="401">
        <v>333344</v>
      </c>
      <c r="AX60" s="401">
        <v>369039</v>
      </c>
      <c r="AY60" s="401">
        <v>1379083</v>
      </c>
    </row>
    <row r="61" spans="1:51" ht="15.95" customHeight="1">
      <c r="A61" s="110" t="s">
        <v>190</v>
      </c>
      <c r="B61" s="115">
        <v>51</v>
      </c>
      <c r="C61" s="115">
        <v>53</v>
      </c>
      <c r="D61" s="115">
        <v>86</v>
      </c>
      <c r="E61" s="186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3">
        <v>-1102</v>
      </c>
      <c r="AG61" s="293">
        <v>-1198</v>
      </c>
      <c r="AH61" s="293">
        <v>-1113</v>
      </c>
      <c r="AI61" s="293">
        <v>-840</v>
      </c>
      <c r="AJ61" s="293">
        <v>-4253</v>
      </c>
      <c r="AK61" s="293">
        <v>-851</v>
      </c>
      <c r="AL61" s="293">
        <v>-837</v>
      </c>
      <c r="AM61" s="293">
        <v>-744</v>
      </c>
      <c r="AN61" s="293">
        <v>-197</v>
      </c>
      <c r="AO61" s="293">
        <v>-2629</v>
      </c>
      <c r="AP61" s="401">
        <v>-275</v>
      </c>
      <c r="AQ61" s="401">
        <v>-137</v>
      </c>
      <c r="AR61" s="401">
        <v>-488</v>
      </c>
      <c r="AS61" s="401">
        <v>-343</v>
      </c>
      <c r="AT61" s="401">
        <v>-1243</v>
      </c>
      <c r="AU61" s="401">
        <v>-162</v>
      </c>
      <c r="AV61" s="401">
        <v>-1501</v>
      </c>
      <c r="AW61" s="401">
        <v>-177</v>
      </c>
      <c r="AX61" s="401">
        <v>1866</v>
      </c>
      <c r="AY61" s="401">
        <v>26</v>
      </c>
    </row>
    <row r="62" spans="1:51" ht="15.95" customHeight="1">
      <c r="A62" s="127"/>
      <c r="Y62"/>
      <c r="AF62"/>
      <c r="AG62"/>
      <c r="AH62"/>
      <c r="AI62"/>
    </row>
    <row r="63" spans="1:51">
      <c r="A63" s="136"/>
      <c r="B63" s="137"/>
      <c r="C63" s="138"/>
      <c r="D63" s="138"/>
      <c r="Y63"/>
      <c r="AF63"/>
      <c r="AG63"/>
      <c r="AH63"/>
      <c r="AI63"/>
      <c r="AP63" s="111"/>
    </row>
    <row r="64" spans="1:51">
      <c r="A64" s="202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/>
      <c r="AG64"/>
      <c r="AH64"/>
      <c r="AI64"/>
    </row>
    <row r="65" spans="1:35">
      <c r="A65" s="20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11"/>
      <c r="AG65" s="111"/>
      <c r="AH65" s="111"/>
      <c r="AI65" s="111"/>
    </row>
    <row r="66" spans="1:35">
      <c r="A66" s="202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/>
      <c r="AG66"/>
      <c r="AH66"/>
      <c r="AI66"/>
    </row>
    <row r="67" spans="1:35">
      <c r="Y67" s="109"/>
    </row>
    <row r="68" spans="1:35">
      <c r="A68" s="202"/>
      <c r="B68" s="20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4"/>
      <c r="R68" s="204"/>
      <c r="S68" s="204"/>
      <c r="T68" s="204"/>
      <c r="U68" s="10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5">
      <c r="Y71" s="109"/>
    </row>
    <row r="72" spans="1:35">
      <c r="B72" s="20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4"/>
      <c r="R72" s="204"/>
      <c r="S72" s="204"/>
      <c r="T72" s="204"/>
      <c r="U72" s="1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5">
      <c r="B73" s="20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188"/>
      <c r="AG73" s="188"/>
      <c r="AH73" s="188"/>
      <c r="AI73" s="188"/>
    </row>
    <row r="74" spans="1:35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188"/>
      <c r="AG74" s="188"/>
      <c r="AH74" s="188"/>
      <c r="AI74" s="188"/>
    </row>
    <row r="75" spans="1:35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8"/>
      <c r="AG75" s="188"/>
      <c r="AH75" s="188"/>
      <c r="AI75" s="188"/>
    </row>
    <row r="76" spans="1:35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S60"/>
  <sheetViews>
    <sheetView showGridLines="0" zoomScaleNormal="100" workbookViewId="0">
      <pane xSplit="1" ySplit="4" topLeftCell="AK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1" width="12.140625" style="85" bestFit="1" customWidth="1"/>
    <col min="32" max="32" width="12.28515625" style="85" customWidth="1"/>
    <col min="33" max="33" width="11.28515625" style="85" bestFit="1" customWidth="1"/>
    <col min="34" max="34" width="11.28515625" style="279" customWidth="1"/>
    <col min="35" max="35" width="11.28515625" style="85" bestFit="1" customWidth="1"/>
    <col min="36" max="41" width="11.28515625" style="279" bestFit="1" customWidth="1"/>
    <col min="42" max="45" width="11.5703125" style="279" bestFit="1" customWidth="1"/>
    <col min="46" max="16384" width="9.140625" style="85"/>
  </cols>
  <sheetData>
    <row r="3" spans="1:45" ht="57.75" customHeight="1"/>
    <row r="4" spans="1:45" s="109" customFormat="1">
      <c r="A4" s="107" t="s">
        <v>0</v>
      </c>
      <c r="B4" s="130" t="s">
        <v>120</v>
      </c>
      <c r="C4" s="130"/>
      <c r="D4" s="130" t="s">
        <v>126</v>
      </c>
      <c r="E4" s="130"/>
      <c r="F4" s="130" t="s">
        <v>127</v>
      </c>
      <c r="G4" s="130"/>
      <c r="H4" s="130" t="s">
        <v>129</v>
      </c>
      <c r="I4" s="130"/>
      <c r="J4" s="130" t="s">
        <v>133</v>
      </c>
      <c r="K4" s="130" t="s">
        <v>198</v>
      </c>
      <c r="L4" s="130" t="s">
        <v>213</v>
      </c>
      <c r="M4" s="130" t="s">
        <v>217</v>
      </c>
      <c r="N4" s="130" t="s">
        <v>219</v>
      </c>
      <c r="O4" s="130" t="s">
        <v>227</v>
      </c>
      <c r="P4" s="130" t="s">
        <v>229</v>
      </c>
      <c r="Q4" s="130" t="s">
        <v>231</v>
      </c>
      <c r="R4" s="130" t="s">
        <v>233</v>
      </c>
      <c r="S4" s="130" t="s">
        <v>237</v>
      </c>
      <c r="T4" s="130" t="s">
        <v>253</v>
      </c>
      <c r="U4" s="130" t="s">
        <v>255</v>
      </c>
      <c r="V4" s="130" t="s">
        <v>258</v>
      </c>
      <c r="W4" s="130" t="s">
        <v>266</v>
      </c>
      <c r="X4" s="130" t="s">
        <v>268</v>
      </c>
      <c r="Y4" s="130" t="s">
        <v>270</v>
      </c>
      <c r="Z4" s="261" t="s">
        <v>279</v>
      </c>
      <c r="AA4" s="261" t="s">
        <v>280</v>
      </c>
      <c r="AB4" s="261" t="s">
        <v>282</v>
      </c>
      <c r="AC4" s="261" t="s">
        <v>283</v>
      </c>
      <c r="AD4" s="315" t="s">
        <v>284</v>
      </c>
      <c r="AE4" s="315" t="s">
        <v>298</v>
      </c>
      <c r="AF4" s="315" t="s">
        <v>299</v>
      </c>
      <c r="AG4" s="315" t="s">
        <v>300</v>
      </c>
      <c r="AH4" s="315" t="s">
        <v>301</v>
      </c>
      <c r="AI4" s="315" t="s">
        <v>302</v>
      </c>
      <c r="AJ4" s="315" t="s">
        <v>303</v>
      </c>
      <c r="AK4" s="315" t="s">
        <v>304</v>
      </c>
      <c r="AL4" s="315" t="s">
        <v>305</v>
      </c>
      <c r="AM4" s="315" t="s">
        <v>309</v>
      </c>
      <c r="AN4" s="315" t="s">
        <v>310</v>
      </c>
      <c r="AO4" s="315" t="s">
        <v>311</v>
      </c>
      <c r="AP4" s="315" t="s">
        <v>313</v>
      </c>
      <c r="AQ4" s="315" t="s">
        <v>316</v>
      </c>
      <c r="AR4" s="315" t="s">
        <v>317</v>
      </c>
      <c r="AS4" s="315" t="s">
        <v>318</v>
      </c>
    </row>
    <row r="5" spans="1:45" s="111" customFormat="1">
      <c r="A5" s="129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262"/>
      <c r="AA5" s="262"/>
      <c r="AB5" s="262"/>
      <c r="AC5" s="262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</row>
    <row r="6" spans="1:45" s="111" customFormat="1">
      <c r="A6" s="131" t="s">
        <v>150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262"/>
      <c r="AA6" s="262"/>
      <c r="AB6" s="262"/>
      <c r="AC6" s="262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</row>
    <row r="7" spans="1:45" s="131" customFormat="1">
      <c r="A7" s="111" t="s">
        <v>134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2">
        <v>609849</v>
      </c>
      <c r="O7" s="163">
        <v>675618</v>
      </c>
      <c r="P7" s="163">
        <v>1091060</v>
      </c>
      <c r="Q7" s="163">
        <v>683302</v>
      </c>
      <c r="R7" s="163">
        <v>627389</v>
      </c>
      <c r="S7" s="163">
        <v>506843</v>
      </c>
      <c r="T7" s="163">
        <v>1306076</v>
      </c>
      <c r="U7" s="163">
        <v>1336503</v>
      </c>
      <c r="V7" s="163">
        <v>904724</v>
      </c>
      <c r="W7" s="163">
        <v>627325</v>
      </c>
      <c r="X7" s="163">
        <v>659733</v>
      </c>
      <c r="Y7" s="163">
        <v>1003862</v>
      </c>
      <c r="Z7" s="263">
        <v>1251911</v>
      </c>
      <c r="AA7" s="263">
        <v>663341</v>
      </c>
      <c r="AB7" s="263">
        <v>701890</v>
      </c>
      <c r="AC7" s="263">
        <v>1154904</v>
      </c>
      <c r="AD7" s="317">
        <v>1390753</v>
      </c>
      <c r="AE7" s="317">
        <v>424583</v>
      </c>
      <c r="AF7" s="317">
        <v>848993</v>
      </c>
      <c r="AG7" s="317">
        <v>882067</v>
      </c>
      <c r="AH7" s="317">
        <v>558627</v>
      </c>
      <c r="AI7" s="317">
        <v>892628</v>
      </c>
      <c r="AJ7" s="317">
        <v>1711576</v>
      </c>
      <c r="AK7" s="317">
        <v>1266575</v>
      </c>
      <c r="AL7" s="317">
        <v>832278</v>
      </c>
      <c r="AM7" s="317">
        <v>643393</v>
      </c>
      <c r="AN7" s="317">
        <v>723766</v>
      </c>
      <c r="AO7" s="317">
        <v>769472</v>
      </c>
      <c r="AP7" s="317">
        <v>632140</v>
      </c>
      <c r="AQ7" s="317">
        <v>1264655</v>
      </c>
      <c r="AR7" s="317">
        <v>929181</v>
      </c>
      <c r="AS7" s="317">
        <v>893263</v>
      </c>
    </row>
    <row r="8" spans="1:45" s="111" customFormat="1">
      <c r="A8" s="129" t="s">
        <v>135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62"/>
      <c r="AA8" s="262"/>
      <c r="AB8" s="262"/>
      <c r="AC8" s="262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</row>
    <row r="9" spans="1:45" s="111" customFormat="1">
      <c r="A9" s="129" t="s">
        <v>136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1">
        <v>7730496</v>
      </c>
      <c r="O9" s="161">
        <v>7495810</v>
      </c>
      <c r="P9" s="161">
        <v>7419999</v>
      </c>
      <c r="Q9" s="161">
        <v>8290191</v>
      </c>
      <c r="R9" s="161">
        <v>8505820</v>
      </c>
      <c r="S9" s="161">
        <v>8184852</v>
      </c>
      <c r="T9" s="161">
        <v>7011501</v>
      </c>
      <c r="U9" s="161">
        <v>6786176</v>
      </c>
      <c r="V9" s="161">
        <v>6203502</v>
      </c>
      <c r="W9" s="161">
        <v>5926833</v>
      </c>
      <c r="X9" s="161">
        <v>6039432</v>
      </c>
      <c r="Y9" s="161">
        <v>5676233</v>
      </c>
      <c r="Z9" s="262">
        <v>5652034</v>
      </c>
      <c r="AA9" s="262">
        <v>6168896</v>
      </c>
      <c r="AB9" s="262">
        <v>6212369</v>
      </c>
      <c r="AC9" s="262">
        <v>6147438</v>
      </c>
      <c r="AD9" s="316">
        <v>6264966</v>
      </c>
      <c r="AE9" s="316">
        <v>6952287</v>
      </c>
      <c r="AF9" s="316">
        <v>6939370</v>
      </c>
      <c r="AG9" s="316">
        <v>8071637</v>
      </c>
      <c r="AH9" s="316">
        <v>9013623</v>
      </c>
      <c r="AI9" s="316">
        <v>8120282</v>
      </c>
      <c r="AJ9" s="316">
        <v>7865566</v>
      </c>
      <c r="AK9" s="316">
        <v>9910114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  <c r="AR9" s="316">
        <v>0</v>
      </c>
      <c r="AS9" s="316">
        <v>0</v>
      </c>
    </row>
    <row r="10" spans="1:45" s="111" customFormat="1">
      <c r="A10" s="129" t="s">
        <v>137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1">
        <v>30531</v>
      </c>
      <c r="O10" s="161">
        <v>40841</v>
      </c>
      <c r="P10" s="161">
        <v>10200</v>
      </c>
      <c r="Q10" s="161">
        <v>47249</v>
      </c>
      <c r="R10" s="161">
        <v>51507</v>
      </c>
      <c r="S10" s="161">
        <v>58230</v>
      </c>
      <c r="T10" s="161">
        <v>570313</v>
      </c>
      <c r="U10" s="161">
        <v>1083878</v>
      </c>
      <c r="V10" s="161">
        <v>2282013</v>
      </c>
      <c r="W10" s="161">
        <v>2377456</v>
      </c>
      <c r="X10" s="161">
        <v>2388667</v>
      </c>
      <c r="Y10" s="161">
        <v>2738375</v>
      </c>
      <c r="Z10" s="262">
        <v>2939342</v>
      </c>
      <c r="AA10" s="262">
        <v>2972544</v>
      </c>
      <c r="AB10" s="262">
        <v>2964932</v>
      </c>
      <c r="AC10" s="262">
        <v>3076268</v>
      </c>
      <c r="AD10" s="316">
        <v>3192632</v>
      </c>
      <c r="AE10" s="316">
        <v>3269629</v>
      </c>
      <c r="AF10" s="316">
        <v>3373277</v>
      </c>
      <c r="AG10" s="316">
        <v>2565429</v>
      </c>
      <c r="AH10" s="316">
        <v>2647140</v>
      </c>
      <c r="AI10" s="316">
        <v>3175006</v>
      </c>
      <c r="AJ10" s="316">
        <v>3289840</v>
      </c>
      <c r="AK10" s="316">
        <v>2320387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  <c r="AR10" s="316">
        <v>0</v>
      </c>
      <c r="AS10" s="316">
        <v>0</v>
      </c>
    </row>
    <row r="11" spans="1:45" s="111" customFormat="1">
      <c r="A11" s="129" t="s">
        <v>306</v>
      </c>
      <c r="B11" s="316">
        <v>0</v>
      </c>
      <c r="C11" s="316"/>
      <c r="D11" s="316">
        <v>0</v>
      </c>
      <c r="E11" s="316"/>
      <c r="F11" s="316">
        <v>0</v>
      </c>
      <c r="G11" s="316"/>
      <c r="H11" s="316">
        <v>0</v>
      </c>
      <c r="I11" s="316"/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316">
        <v>0</v>
      </c>
      <c r="AG11" s="316">
        <v>0</v>
      </c>
      <c r="AH11" s="316">
        <v>0</v>
      </c>
      <c r="AI11" s="316">
        <v>0</v>
      </c>
      <c r="AJ11" s="316">
        <v>0</v>
      </c>
      <c r="AK11" s="316">
        <v>0</v>
      </c>
      <c r="AL11" s="316">
        <v>9635441</v>
      </c>
      <c r="AM11" s="316">
        <v>8729768</v>
      </c>
      <c r="AN11" s="316">
        <v>9533915</v>
      </c>
      <c r="AO11" s="316">
        <v>10046900</v>
      </c>
      <c r="AP11" s="316">
        <v>10814498</v>
      </c>
      <c r="AQ11" s="316">
        <v>9257410</v>
      </c>
      <c r="AR11" s="316">
        <v>8557075</v>
      </c>
      <c r="AS11" s="316">
        <v>8620803</v>
      </c>
    </row>
    <row r="12" spans="1:45" s="111" customFormat="1">
      <c r="A12" s="129" t="s">
        <v>307</v>
      </c>
      <c r="B12" s="316">
        <v>0</v>
      </c>
      <c r="C12" s="316"/>
      <c r="D12" s="316">
        <v>0</v>
      </c>
      <c r="E12" s="316"/>
      <c r="F12" s="316">
        <v>0</v>
      </c>
      <c r="G12" s="316"/>
      <c r="H12" s="316">
        <v>0</v>
      </c>
      <c r="I12" s="316"/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2939639</v>
      </c>
      <c r="AM12" s="316">
        <v>3402905</v>
      </c>
      <c r="AN12" s="316">
        <v>3677757</v>
      </c>
      <c r="AO12" s="316">
        <v>2871569</v>
      </c>
      <c r="AP12" s="316">
        <v>2948217</v>
      </c>
      <c r="AQ12" s="316">
        <v>3037981</v>
      </c>
      <c r="AR12" s="316">
        <v>2783058</v>
      </c>
      <c r="AS12" s="316">
        <v>2806121</v>
      </c>
    </row>
    <row r="13" spans="1:45" s="111" customFormat="1">
      <c r="A13" s="129" t="s">
        <v>308</v>
      </c>
      <c r="B13" s="316">
        <v>0</v>
      </c>
      <c r="C13" s="316"/>
      <c r="D13" s="316">
        <v>0</v>
      </c>
      <c r="E13" s="316"/>
      <c r="F13" s="316">
        <v>0</v>
      </c>
      <c r="G13" s="316"/>
      <c r="H13" s="316">
        <v>0</v>
      </c>
      <c r="I13" s="316"/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582851</v>
      </c>
      <c r="AM13" s="316">
        <v>617296</v>
      </c>
      <c r="AN13" s="316">
        <v>626063</v>
      </c>
      <c r="AO13" s="316">
        <v>977733</v>
      </c>
      <c r="AP13" s="316">
        <v>980618</v>
      </c>
      <c r="AQ13" s="316">
        <v>1008201</v>
      </c>
      <c r="AR13" s="316">
        <v>2461255</v>
      </c>
      <c r="AS13" s="316">
        <v>2514697</v>
      </c>
    </row>
    <row r="14" spans="1:45" s="111" customFormat="1">
      <c r="A14" s="129" t="s">
        <v>138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62"/>
      <c r="AA14" s="262"/>
      <c r="AB14" s="262"/>
      <c r="AC14" s="262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>
        <v>0</v>
      </c>
      <c r="AN14" s="316"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</row>
    <row r="15" spans="1:45" s="111" customFormat="1">
      <c r="A15" s="129" t="s">
        <v>139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1">
        <v>586632</v>
      </c>
      <c r="O15" s="161">
        <v>648643</v>
      </c>
      <c r="P15" s="161">
        <v>699936</v>
      </c>
      <c r="Q15" s="161">
        <v>758926</v>
      </c>
      <c r="R15" s="161">
        <v>839270</v>
      </c>
      <c r="S15" s="161">
        <v>930731</v>
      </c>
      <c r="T15" s="161">
        <v>1012905</v>
      </c>
      <c r="U15" s="161">
        <v>1054428</v>
      </c>
      <c r="V15" s="161">
        <v>1114067</v>
      </c>
      <c r="W15" s="161">
        <v>1172737</v>
      </c>
      <c r="X15" s="161">
        <v>1210570</v>
      </c>
      <c r="Y15" s="161">
        <v>1257120</v>
      </c>
      <c r="Z15" s="262">
        <v>1323247</v>
      </c>
      <c r="AA15" s="262">
        <v>1347516</v>
      </c>
      <c r="AB15" s="262">
        <v>1280869</v>
      </c>
      <c r="AC15" s="262">
        <v>1254446</v>
      </c>
      <c r="AD15" s="316">
        <v>1313235</v>
      </c>
      <c r="AE15" s="316">
        <v>1346892</v>
      </c>
      <c r="AF15" s="316">
        <v>1344674</v>
      </c>
      <c r="AG15" s="316">
        <v>1333794</v>
      </c>
      <c r="AH15" s="316">
        <v>1382655</v>
      </c>
      <c r="AI15" s="316">
        <v>1372542</v>
      </c>
      <c r="AJ15" s="316">
        <v>1416104</v>
      </c>
      <c r="AK15" s="316">
        <v>1556167</v>
      </c>
      <c r="AL15" s="316">
        <v>1710921</v>
      </c>
      <c r="AM15" s="316">
        <v>1726425</v>
      </c>
      <c r="AN15" s="316">
        <v>1772545</v>
      </c>
      <c r="AO15" s="316">
        <v>1771812</v>
      </c>
      <c r="AP15" s="316">
        <v>1869256</v>
      </c>
      <c r="AQ15" s="316">
        <v>1944988</v>
      </c>
      <c r="AR15" s="316">
        <v>2003583</v>
      </c>
      <c r="AS15" s="316">
        <v>2072642</v>
      </c>
    </row>
    <row r="16" spans="1:45" s="111" customFormat="1">
      <c r="A16" s="129" t="s">
        <v>140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1">
        <v>1926583</v>
      </c>
      <c r="O16" s="161">
        <v>1933824</v>
      </c>
      <c r="P16" s="161">
        <v>2139914</v>
      </c>
      <c r="Q16" s="161">
        <v>2273358</v>
      </c>
      <c r="R16" s="161">
        <v>2239517</v>
      </c>
      <c r="S16" s="161">
        <v>2279476</v>
      </c>
      <c r="T16" s="161">
        <v>2598438</v>
      </c>
      <c r="U16" s="161">
        <v>2737949</v>
      </c>
      <c r="V16" s="161">
        <v>2620969</v>
      </c>
      <c r="W16" s="161">
        <v>2588608</v>
      </c>
      <c r="X16" s="161">
        <v>2712579</v>
      </c>
      <c r="Y16" s="161">
        <v>3156539</v>
      </c>
      <c r="Z16" s="262">
        <v>2946536</v>
      </c>
      <c r="AA16" s="262">
        <v>2970545</v>
      </c>
      <c r="AB16" s="262">
        <v>3077787</v>
      </c>
      <c r="AC16" s="262">
        <v>3321247</v>
      </c>
      <c r="AD16" s="316">
        <v>3182861</v>
      </c>
      <c r="AE16" s="316">
        <v>3157245</v>
      </c>
      <c r="AF16" s="316">
        <v>3262376</v>
      </c>
      <c r="AG16" s="316">
        <v>3328757</v>
      </c>
      <c r="AH16" s="316">
        <v>3238985</v>
      </c>
      <c r="AI16" s="316">
        <v>3318158</v>
      </c>
      <c r="AJ16" s="316">
        <v>3500064</v>
      </c>
      <c r="AK16" s="316">
        <v>3598072</v>
      </c>
      <c r="AL16" s="316">
        <v>3500697</v>
      </c>
      <c r="AM16" s="316">
        <v>3498468</v>
      </c>
      <c r="AN16" s="316">
        <v>3563725</v>
      </c>
      <c r="AO16" s="316">
        <v>3629846</v>
      </c>
      <c r="AP16" s="316">
        <v>3426634</v>
      </c>
      <c r="AQ16" s="316">
        <v>3453780</v>
      </c>
      <c r="AR16" s="316">
        <v>3652441</v>
      </c>
      <c r="AS16" s="316">
        <v>3998526</v>
      </c>
    </row>
    <row r="17" spans="1:45" s="111" customFormat="1">
      <c r="A17" s="129" t="s">
        <v>141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1">
        <v>1014888</v>
      </c>
      <c r="O17" s="161">
        <v>1069911</v>
      </c>
      <c r="P17" s="161">
        <v>1193705</v>
      </c>
      <c r="Q17" s="161">
        <v>1450247</v>
      </c>
      <c r="R17" s="161">
        <v>1453844</v>
      </c>
      <c r="S17" s="161">
        <v>1579292</v>
      </c>
      <c r="T17" s="161">
        <v>1788293</v>
      </c>
      <c r="U17" s="161">
        <v>2141010</v>
      </c>
      <c r="V17" s="161">
        <v>1714364</v>
      </c>
      <c r="W17" s="161">
        <v>1864632</v>
      </c>
      <c r="X17" s="161">
        <v>1936785</v>
      </c>
      <c r="Y17" s="161">
        <v>2215105</v>
      </c>
      <c r="Z17" s="262">
        <v>2022565</v>
      </c>
      <c r="AA17" s="262">
        <v>1934328</v>
      </c>
      <c r="AB17" s="262">
        <v>1947682</v>
      </c>
      <c r="AC17" s="262">
        <v>2253601</v>
      </c>
      <c r="AD17" s="316">
        <v>2153856</v>
      </c>
      <c r="AE17" s="316">
        <v>2254022</v>
      </c>
      <c r="AF17" s="316">
        <v>2328565</v>
      </c>
      <c r="AG17" s="316">
        <v>2753991</v>
      </c>
      <c r="AH17" s="316">
        <v>2698326</v>
      </c>
      <c r="AI17" s="316">
        <v>2718968</v>
      </c>
      <c r="AJ17" s="316">
        <v>2866785</v>
      </c>
      <c r="AK17" s="316">
        <v>3406636</v>
      </c>
      <c r="AL17" s="316">
        <v>3226286</v>
      </c>
      <c r="AM17" s="316">
        <v>3274987</v>
      </c>
      <c r="AN17" s="316">
        <v>3317838</v>
      </c>
      <c r="AO17" s="316">
        <v>3741561</v>
      </c>
      <c r="AP17" s="316">
        <v>3436285</v>
      </c>
      <c r="AQ17" s="316">
        <v>3529400</v>
      </c>
      <c r="AR17" s="316">
        <v>3830093</v>
      </c>
      <c r="AS17" s="316">
        <v>4509008</v>
      </c>
    </row>
    <row r="18" spans="1:45" s="111" customFormat="1">
      <c r="A18" s="161" t="s">
        <v>256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27028</v>
      </c>
      <c r="S18" s="161">
        <v>29984</v>
      </c>
      <c r="T18" s="161">
        <v>30337</v>
      </c>
      <c r="U18" s="161">
        <v>38215</v>
      </c>
      <c r="V18" s="161">
        <v>35439</v>
      </c>
      <c r="W18" s="161">
        <v>40420</v>
      </c>
      <c r="X18" s="161">
        <v>45624</v>
      </c>
      <c r="Y18" s="161">
        <v>39567</v>
      </c>
      <c r="Z18" s="262">
        <v>49932</v>
      </c>
      <c r="AA18" s="262">
        <v>47664</v>
      </c>
      <c r="AB18" s="262">
        <v>54206</v>
      </c>
      <c r="AC18" s="262">
        <v>55362</v>
      </c>
      <c r="AD18" s="316">
        <v>73173</v>
      </c>
      <c r="AE18" s="316">
        <v>76309</v>
      </c>
      <c r="AF18" s="316">
        <v>84755</v>
      </c>
      <c r="AG18" s="316">
        <v>96951</v>
      </c>
      <c r="AH18" s="316">
        <v>102569</v>
      </c>
      <c r="AI18" s="316">
        <v>92880</v>
      </c>
      <c r="AJ18" s="316">
        <v>93264</v>
      </c>
      <c r="AK18" s="316">
        <v>94524</v>
      </c>
      <c r="AL18" s="316">
        <v>91782</v>
      </c>
      <c r="AM18" s="316">
        <v>75144</v>
      </c>
      <c r="AN18" s="316">
        <v>74203</v>
      </c>
      <c r="AO18" s="316">
        <v>67562</v>
      </c>
      <c r="AP18" s="316">
        <v>53734</v>
      </c>
      <c r="AQ18" s="316">
        <v>48724</v>
      </c>
      <c r="AR18" s="316">
        <v>54287</v>
      </c>
      <c r="AS18" s="316">
        <v>63409</v>
      </c>
    </row>
    <row r="19" spans="1:45" s="111" customFormat="1">
      <c r="A19" s="129" t="s">
        <v>142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1">
        <v>12190</v>
      </c>
      <c r="O19" s="161">
        <v>54558</v>
      </c>
      <c r="P19" s="161">
        <v>58358</v>
      </c>
      <c r="Q19" s="161">
        <v>53265</v>
      </c>
      <c r="R19" s="161">
        <v>61027</v>
      </c>
      <c r="S19" s="161">
        <v>60265</v>
      </c>
      <c r="T19" s="161">
        <v>79847</v>
      </c>
      <c r="U19" s="161">
        <v>76784</v>
      </c>
      <c r="V19" s="161">
        <v>79190</v>
      </c>
      <c r="W19" s="161">
        <v>68789</v>
      </c>
      <c r="X19" s="161">
        <v>61723</v>
      </c>
      <c r="Y19" s="161">
        <v>73557</v>
      </c>
      <c r="Z19" s="262">
        <v>85900</v>
      </c>
      <c r="AA19" s="262">
        <v>61384</v>
      </c>
      <c r="AB19" s="262">
        <v>88303</v>
      </c>
      <c r="AC19" s="262">
        <v>74080</v>
      </c>
      <c r="AD19" s="316">
        <v>89897</v>
      </c>
      <c r="AE19" s="316">
        <v>76375</v>
      </c>
      <c r="AF19" s="316">
        <v>78745</v>
      </c>
      <c r="AG19" s="316">
        <v>81174</v>
      </c>
      <c r="AH19" s="316">
        <v>77982</v>
      </c>
      <c r="AI19" s="316">
        <v>80648</v>
      </c>
      <c r="AJ19" s="316">
        <v>84182</v>
      </c>
      <c r="AK19" s="316">
        <v>125847</v>
      </c>
      <c r="AL19" s="316">
        <v>104213</v>
      </c>
      <c r="AM19" s="316">
        <v>114721</v>
      </c>
      <c r="AN19" s="316">
        <v>113544</v>
      </c>
      <c r="AO19" s="316">
        <v>104738</v>
      </c>
      <c r="AP19" s="316">
        <v>98555</v>
      </c>
      <c r="AQ19" s="316">
        <v>98917</v>
      </c>
      <c r="AR19" s="316">
        <v>115368</v>
      </c>
      <c r="AS19" s="316">
        <v>118477</v>
      </c>
    </row>
    <row r="20" spans="1:45" s="111" customFormat="1">
      <c r="A20" s="129" t="s">
        <v>143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1">
        <v>680303</v>
      </c>
      <c r="O20" s="161">
        <v>706914</v>
      </c>
      <c r="P20" s="161">
        <v>778511</v>
      </c>
      <c r="Q20" s="161">
        <v>815397</v>
      </c>
      <c r="R20" s="161">
        <v>846947</v>
      </c>
      <c r="S20" s="161">
        <v>872041</v>
      </c>
      <c r="T20" s="161">
        <v>907034</v>
      </c>
      <c r="U20" s="161">
        <v>347290</v>
      </c>
      <c r="V20" s="161">
        <v>316574</v>
      </c>
      <c r="W20" s="161">
        <v>334922</v>
      </c>
      <c r="X20" s="161">
        <v>375598</v>
      </c>
      <c r="Y20" s="161">
        <v>387633</v>
      </c>
      <c r="Z20" s="262">
        <v>424428</v>
      </c>
      <c r="AA20" s="262">
        <v>433429</v>
      </c>
      <c r="AB20" s="262">
        <v>524270</v>
      </c>
      <c r="AC20" s="262">
        <v>502875</v>
      </c>
      <c r="AD20" s="316">
        <v>476830</v>
      </c>
      <c r="AE20" s="316">
        <v>490130</v>
      </c>
      <c r="AF20" s="316">
        <v>467109</v>
      </c>
      <c r="AG20" s="316">
        <v>501508</v>
      </c>
      <c r="AH20" s="316">
        <v>466953</v>
      </c>
      <c r="AI20" s="316">
        <v>469476</v>
      </c>
      <c r="AJ20" s="316">
        <v>442446</v>
      </c>
      <c r="AK20" s="316">
        <v>458019</v>
      </c>
      <c r="AL20" s="316">
        <v>394465</v>
      </c>
      <c r="AM20" s="316">
        <v>446810</v>
      </c>
      <c r="AN20" s="316">
        <v>433085</v>
      </c>
      <c r="AO20" s="316">
        <v>278468</v>
      </c>
      <c r="AP20" s="316">
        <v>296206</v>
      </c>
      <c r="AQ20" s="316">
        <v>263924</v>
      </c>
      <c r="AR20" s="316">
        <v>292468</v>
      </c>
      <c r="AS20" s="316">
        <v>264930</v>
      </c>
    </row>
    <row r="21" spans="1:45" s="111" customFormat="1">
      <c r="A21" s="129" t="s">
        <v>144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1">
        <v>230076</v>
      </c>
      <c r="O21" s="161">
        <v>154943</v>
      </c>
      <c r="P21" s="161">
        <v>108345</v>
      </c>
      <c r="Q21" s="161">
        <v>142127</v>
      </c>
      <c r="R21" s="161">
        <v>128531</v>
      </c>
      <c r="S21" s="161">
        <v>121651</v>
      </c>
      <c r="T21" s="161">
        <v>126122</v>
      </c>
      <c r="U21" s="161">
        <v>194757</v>
      </c>
      <c r="V21" s="161">
        <v>128207</v>
      </c>
      <c r="W21" s="161">
        <v>70863</v>
      </c>
      <c r="X21" s="161">
        <v>57236</v>
      </c>
      <c r="Y21" s="161">
        <v>74899</v>
      </c>
      <c r="Z21" s="262">
        <v>57842</v>
      </c>
      <c r="AA21" s="262">
        <v>55782</v>
      </c>
      <c r="AB21" s="262">
        <v>73607</v>
      </c>
      <c r="AC21" s="262">
        <v>144336</v>
      </c>
      <c r="AD21" s="316">
        <v>80703</v>
      </c>
      <c r="AE21" s="316">
        <v>80713</v>
      </c>
      <c r="AF21" s="316">
        <v>91644</v>
      </c>
      <c r="AG21" s="316">
        <v>177115</v>
      </c>
      <c r="AH21" s="316">
        <v>128099</v>
      </c>
      <c r="AI21" s="316">
        <v>185923</v>
      </c>
      <c r="AJ21" s="316">
        <v>89341</v>
      </c>
      <c r="AK21" s="316">
        <v>111819</v>
      </c>
      <c r="AL21" s="316">
        <v>119225</v>
      </c>
      <c r="AM21" s="316">
        <v>130788</v>
      </c>
      <c r="AN21" s="316">
        <v>113968</v>
      </c>
      <c r="AO21" s="316">
        <v>159578</v>
      </c>
      <c r="AP21" s="316">
        <v>167757</v>
      </c>
      <c r="AQ21" s="316">
        <v>164749</v>
      </c>
      <c r="AR21" s="316">
        <v>156715</v>
      </c>
      <c r="AS21" s="316">
        <v>157589</v>
      </c>
    </row>
    <row r="22" spans="1:45" s="111" customFormat="1">
      <c r="A22" s="129" t="s">
        <v>269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1">
        <v>141354</v>
      </c>
      <c r="O22" s="161">
        <v>122638</v>
      </c>
      <c r="P22" s="161">
        <v>122505</v>
      </c>
      <c r="Q22" s="161">
        <v>117444</v>
      </c>
      <c r="R22" s="161">
        <v>144657</v>
      </c>
      <c r="S22" s="161">
        <v>126904</v>
      </c>
      <c r="T22" s="161">
        <v>135673</v>
      </c>
      <c r="U22" s="161">
        <v>113202</v>
      </c>
      <c r="V22" s="161">
        <v>121153</v>
      </c>
      <c r="W22" s="161">
        <v>142999</v>
      </c>
      <c r="X22" s="161">
        <v>184746</v>
      </c>
      <c r="Y22" s="161">
        <v>168945</v>
      </c>
      <c r="Z22" s="262">
        <v>199568</v>
      </c>
      <c r="AA22" s="262">
        <v>196162</v>
      </c>
      <c r="AB22" s="262">
        <v>173728</v>
      </c>
      <c r="AC22" s="262">
        <v>167098</v>
      </c>
      <c r="AD22" s="316">
        <v>221285</v>
      </c>
      <c r="AE22" s="316">
        <v>196535</v>
      </c>
      <c r="AF22" s="316">
        <v>181718</v>
      </c>
      <c r="AG22" s="316">
        <v>188672</v>
      </c>
      <c r="AH22" s="316">
        <v>201450</v>
      </c>
      <c r="AI22" s="316">
        <v>193104</v>
      </c>
      <c r="AJ22" s="316">
        <v>168854</v>
      </c>
      <c r="AK22" s="316">
        <v>146020</v>
      </c>
      <c r="AL22" s="316">
        <v>206271</v>
      </c>
      <c r="AM22" s="316">
        <v>198238</v>
      </c>
      <c r="AN22" s="316">
        <v>143996</v>
      </c>
      <c r="AO22" s="316">
        <v>172892</v>
      </c>
      <c r="AP22" s="316">
        <v>201923</v>
      </c>
      <c r="AQ22" s="316">
        <v>186821</v>
      </c>
      <c r="AR22" s="316">
        <v>166455</v>
      </c>
      <c r="AS22" s="316">
        <v>178690</v>
      </c>
    </row>
    <row r="23" spans="1:45" s="131" customFormat="1">
      <c r="A23" s="129" t="s">
        <v>145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3">
        <v>857232</v>
      </c>
      <c r="O23" s="163">
        <v>774647</v>
      </c>
      <c r="P23" s="163">
        <v>831211</v>
      </c>
      <c r="Q23" s="163">
        <v>857461</v>
      </c>
      <c r="R23" s="163">
        <v>853201</v>
      </c>
      <c r="S23" s="163">
        <v>995482</v>
      </c>
      <c r="T23" s="163">
        <v>999500</v>
      </c>
      <c r="U23" s="161">
        <v>840709</v>
      </c>
      <c r="V23" s="161">
        <v>886009</v>
      </c>
      <c r="W23" s="161">
        <v>935464</v>
      </c>
      <c r="X23" s="161">
        <v>986606</v>
      </c>
      <c r="Y23" s="161">
        <v>635251</v>
      </c>
      <c r="Z23" s="262">
        <v>988561</v>
      </c>
      <c r="AA23" s="262">
        <v>980129</v>
      </c>
      <c r="AB23" s="262">
        <v>1055190</v>
      </c>
      <c r="AC23" s="262">
        <v>668270</v>
      </c>
      <c r="AD23" s="316">
        <v>786913</v>
      </c>
      <c r="AE23" s="316">
        <v>763278</v>
      </c>
      <c r="AF23" s="316">
        <v>757019</v>
      </c>
      <c r="AG23" s="316">
        <v>764840</v>
      </c>
      <c r="AH23" s="316">
        <v>754582</v>
      </c>
      <c r="AI23" s="316">
        <v>745937</v>
      </c>
      <c r="AJ23" s="316">
        <v>783086</v>
      </c>
      <c r="AK23" s="316">
        <v>803630</v>
      </c>
      <c r="AL23" s="316">
        <v>792558</v>
      </c>
      <c r="AM23" s="316">
        <v>791404</v>
      </c>
      <c r="AN23" s="316">
        <v>691986</v>
      </c>
      <c r="AO23" s="316">
        <v>649610</v>
      </c>
      <c r="AP23" s="316">
        <v>624052</v>
      </c>
      <c r="AQ23" s="316">
        <v>761287</v>
      </c>
      <c r="AR23" s="316">
        <v>777961</v>
      </c>
      <c r="AS23" s="316">
        <v>790359</v>
      </c>
    </row>
    <row r="24" spans="1:45" s="131" customFormat="1">
      <c r="A24" s="129" t="s">
        <v>281</v>
      </c>
      <c r="B24" s="116" t="s">
        <v>114</v>
      </c>
      <c r="C24" s="111"/>
      <c r="D24" s="116" t="s">
        <v>114</v>
      </c>
      <c r="E24" s="111"/>
      <c r="F24" s="116" t="s">
        <v>114</v>
      </c>
      <c r="G24" s="111"/>
      <c r="H24" s="116" t="s">
        <v>114</v>
      </c>
      <c r="I24" s="111"/>
      <c r="J24" s="116" t="s">
        <v>114</v>
      </c>
      <c r="K24" s="116" t="s">
        <v>114</v>
      </c>
      <c r="L24" s="116" t="s">
        <v>114</v>
      </c>
      <c r="M24" s="116" t="s">
        <v>114</v>
      </c>
      <c r="N24" s="116" t="s">
        <v>114</v>
      </c>
      <c r="O24" s="116" t="s">
        <v>114</v>
      </c>
      <c r="P24" s="116" t="s">
        <v>114</v>
      </c>
      <c r="Q24" s="116" t="s">
        <v>114</v>
      </c>
      <c r="R24" s="116" t="s">
        <v>114</v>
      </c>
      <c r="S24" s="116" t="s">
        <v>114</v>
      </c>
      <c r="T24" s="116" t="s">
        <v>114</v>
      </c>
      <c r="U24" s="116" t="s">
        <v>114</v>
      </c>
      <c r="V24" s="161">
        <v>431</v>
      </c>
      <c r="W24" s="161">
        <v>3848</v>
      </c>
      <c r="X24" s="161">
        <v>360</v>
      </c>
      <c r="Y24" s="161">
        <v>1130</v>
      </c>
      <c r="Z24" s="262">
        <v>3597</v>
      </c>
      <c r="AA24" s="262">
        <v>1813</v>
      </c>
      <c r="AB24" s="262">
        <v>52915</v>
      </c>
      <c r="AC24" s="262">
        <v>37343</v>
      </c>
      <c r="AD24" s="316">
        <v>12723</v>
      </c>
      <c r="AE24" s="316">
        <v>0</v>
      </c>
      <c r="AF24" s="316">
        <v>0</v>
      </c>
      <c r="AG24" s="316">
        <v>1455</v>
      </c>
      <c r="AH24" s="316">
        <v>848</v>
      </c>
      <c r="AI24" s="316">
        <v>1189</v>
      </c>
      <c r="AJ24" s="316">
        <v>182</v>
      </c>
      <c r="AK24" s="316">
        <v>1071</v>
      </c>
      <c r="AL24" s="316">
        <v>0</v>
      </c>
      <c r="AM24" s="316">
        <v>3099</v>
      </c>
      <c r="AN24" s="316">
        <v>12908</v>
      </c>
      <c r="AO24" s="316">
        <v>5002</v>
      </c>
      <c r="AP24" s="316">
        <v>4404</v>
      </c>
      <c r="AQ24" s="316">
        <v>904</v>
      </c>
      <c r="AR24" s="316">
        <v>5683</v>
      </c>
      <c r="AS24" s="316">
        <v>7440</v>
      </c>
    </row>
    <row r="25" spans="1:45" s="111" customFormat="1">
      <c r="A25" s="129" t="s">
        <v>146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1">
        <v>1278947</v>
      </c>
      <c r="O25" s="161">
        <v>1286647</v>
      </c>
      <c r="P25" s="161">
        <v>1316973</v>
      </c>
      <c r="Q25" s="161">
        <v>1339722</v>
      </c>
      <c r="R25" s="161">
        <v>1352930</v>
      </c>
      <c r="S25" s="161">
        <v>1393661</v>
      </c>
      <c r="T25" s="161">
        <v>1407037</v>
      </c>
      <c r="U25" s="161">
        <v>1424597</v>
      </c>
      <c r="V25" s="161">
        <v>1442080</v>
      </c>
      <c r="W25" s="161">
        <v>1462769</v>
      </c>
      <c r="X25" s="161">
        <v>1479629</v>
      </c>
      <c r="Y25" s="161">
        <v>1490523</v>
      </c>
      <c r="Z25" s="262">
        <v>1491889</v>
      </c>
      <c r="AA25" s="262">
        <v>1517607</v>
      </c>
      <c r="AB25" s="262">
        <v>1586399</v>
      </c>
      <c r="AC25" s="262">
        <v>1649644</v>
      </c>
      <c r="AD25" s="316">
        <v>1671171</v>
      </c>
      <c r="AE25" s="316">
        <v>1736335</v>
      </c>
      <c r="AF25" s="316">
        <v>1762938</v>
      </c>
      <c r="AG25" s="316">
        <v>1823541</v>
      </c>
      <c r="AH25" s="316">
        <v>1849646</v>
      </c>
      <c r="AI25" s="316">
        <v>1889832</v>
      </c>
      <c r="AJ25" s="316">
        <v>1912814</v>
      </c>
      <c r="AK25" s="316">
        <v>1951476</v>
      </c>
      <c r="AL25" s="316">
        <v>1978095</v>
      </c>
      <c r="AM25" s="316">
        <v>1996939</v>
      </c>
      <c r="AN25" s="316">
        <v>2000246</v>
      </c>
      <c r="AO25" s="316">
        <v>2001097</v>
      </c>
      <c r="AP25" s="316">
        <v>1984710</v>
      </c>
      <c r="AQ25" s="316">
        <v>2013990</v>
      </c>
      <c r="AR25" s="316">
        <v>2023911</v>
      </c>
      <c r="AS25" s="316">
        <v>2036648</v>
      </c>
    </row>
    <row r="26" spans="1:45" s="111" customFormat="1">
      <c r="A26" s="129" t="s">
        <v>232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1">
        <v>755937</v>
      </c>
      <c r="O26" s="161">
        <v>759886</v>
      </c>
      <c r="P26" s="161">
        <v>800685</v>
      </c>
      <c r="Q26" s="161">
        <v>837811</v>
      </c>
      <c r="R26" s="161">
        <v>848573</v>
      </c>
      <c r="S26" s="161">
        <v>874148</v>
      </c>
      <c r="T26" s="161">
        <v>946378</v>
      </c>
      <c r="U26" s="161">
        <v>1011519</v>
      </c>
      <c r="V26" s="161">
        <v>1014381</v>
      </c>
      <c r="W26" s="161">
        <v>1010636</v>
      </c>
      <c r="X26" s="161">
        <v>1058406</v>
      </c>
      <c r="Y26" s="161">
        <v>1116255</v>
      </c>
      <c r="Z26" s="262">
        <v>1121843</v>
      </c>
      <c r="AA26" s="262">
        <v>1110913</v>
      </c>
      <c r="AB26" s="262">
        <v>1125260</v>
      </c>
      <c r="AC26" s="262">
        <v>1195278</v>
      </c>
      <c r="AD26" s="316">
        <v>1214948</v>
      </c>
      <c r="AE26" s="316">
        <v>1210169</v>
      </c>
      <c r="AF26" s="316">
        <v>1218773</v>
      </c>
      <c r="AG26" s="316">
        <v>1241623</v>
      </c>
      <c r="AH26" s="316">
        <v>1236321</v>
      </c>
      <c r="AI26" s="316">
        <v>1241673</v>
      </c>
      <c r="AJ26" s="316">
        <v>1244449</v>
      </c>
      <c r="AK26" s="316">
        <v>1582937</v>
      </c>
      <c r="AL26" s="316">
        <v>1418834</v>
      </c>
      <c r="AM26" s="316">
        <v>1512800</v>
      </c>
      <c r="AN26" s="316">
        <v>1594214</v>
      </c>
      <c r="AO26" s="316">
        <v>1680731</v>
      </c>
      <c r="AP26" s="316">
        <v>1649583</v>
      </c>
      <c r="AQ26" s="316">
        <v>1661765</v>
      </c>
      <c r="AR26" s="316">
        <v>1698132</v>
      </c>
      <c r="AS26" s="316">
        <v>1862816</v>
      </c>
    </row>
    <row r="27" spans="1:45" s="111" customFormat="1">
      <c r="A27" s="129" t="s">
        <v>147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9" t="s">
        <v>114</v>
      </c>
      <c r="O27" s="159" t="s">
        <v>114</v>
      </c>
      <c r="P27" s="159" t="s">
        <v>114</v>
      </c>
      <c r="Q27" s="159" t="s">
        <v>114</v>
      </c>
      <c r="R27" s="159" t="s">
        <v>114</v>
      </c>
      <c r="S27" s="159" t="s">
        <v>114</v>
      </c>
      <c r="T27" s="159" t="s">
        <v>114</v>
      </c>
      <c r="U27" s="159">
        <v>0</v>
      </c>
      <c r="V27" s="116" t="s">
        <v>114</v>
      </c>
      <c r="W27" s="116" t="s">
        <v>114</v>
      </c>
      <c r="X27" s="116" t="s">
        <v>114</v>
      </c>
      <c r="Y27" s="116">
        <v>0</v>
      </c>
      <c r="Z27" s="260" t="s">
        <v>114</v>
      </c>
      <c r="AA27" s="260" t="s">
        <v>114</v>
      </c>
      <c r="AB27" s="260" t="s">
        <v>114</v>
      </c>
      <c r="AC27" s="260" t="s">
        <v>114</v>
      </c>
      <c r="AD27" s="314" t="s">
        <v>114</v>
      </c>
      <c r="AE27" s="314" t="s">
        <v>114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v>0</v>
      </c>
      <c r="AR27" s="314">
        <v>0</v>
      </c>
      <c r="AS27" s="314">
        <v>0</v>
      </c>
    </row>
    <row r="28" spans="1:45" s="131" customFormat="1">
      <c r="A28" s="129" t="s">
        <v>148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3">
        <v>8835</v>
      </c>
      <c r="O28" s="163">
        <v>8790</v>
      </c>
      <c r="P28" s="163">
        <v>8745</v>
      </c>
      <c r="Q28" s="163">
        <v>8700</v>
      </c>
      <c r="R28" s="163">
        <v>8655</v>
      </c>
      <c r="S28" s="163">
        <v>8976</v>
      </c>
      <c r="T28" s="163">
        <v>8930</v>
      </c>
      <c r="U28" s="161">
        <v>8883</v>
      </c>
      <c r="V28" s="161">
        <v>8837</v>
      </c>
      <c r="W28" s="161">
        <v>8790</v>
      </c>
      <c r="X28" s="161">
        <v>8744</v>
      </c>
      <c r="Y28" s="161">
        <v>8697</v>
      </c>
      <c r="Z28" s="262">
        <v>8650</v>
      </c>
      <c r="AA28" s="262">
        <v>8604</v>
      </c>
      <c r="AB28" s="262">
        <v>8557</v>
      </c>
      <c r="AC28" s="262">
        <v>8511</v>
      </c>
      <c r="AD28" s="316">
        <v>8464</v>
      </c>
      <c r="AE28" s="316">
        <v>8651</v>
      </c>
      <c r="AF28" s="316">
        <v>8603</v>
      </c>
      <c r="AG28" s="316">
        <v>8554</v>
      </c>
      <c r="AH28" s="316">
        <v>8505</v>
      </c>
      <c r="AI28" s="316">
        <v>8456</v>
      </c>
      <c r="AJ28" s="316">
        <v>8407</v>
      </c>
      <c r="AK28" s="316">
        <v>8358</v>
      </c>
      <c r="AL28" s="316">
        <v>7865</v>
      </c>
      <c r="AM28" s="316">
        <v>8260</v>
      </c>
      <c r="AN28" s="316">
        <v>99279</v>
      </c>
      <c r="AO28" s="316">
        <v>99233</v>
      </c>
      <c r="AP28" s="316">
        <v>99188</v>
      </c>
      <c r="AQ28" s="316">
        <v>135140</v>
      </c>
      <c r="AR28" s="316">
        <v>136263</v>
      </c>
      <c r="AS28" s="316">
        <v>132478</v>
      </c>
    </row>
    <row r="29" spans="1:45" s="111" customFormat="1">
      <c r="A29" s="129" t="s">
        <v>149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1">
        <v>916676</v>
      </c>
      <c r="O29" s="161">
        <v>968228</v>
      </c>
      <c r="P29" s="161">
        <v>1024482</v>
      </c>
      <c r="Q29" s="161">
        <v>1064755</v>
      </c>
      <c r="R29" s="161">
        <v>1101772</v>
      </c>
      <c r="S29" s="161">
        <v>1150973</v>
      </c>
      <c r="T29" s="161">
        <v>1188950</v>
      </c>
      <c r="U29" s="161">
        <v>1213415</v>
      </c>
      <c r="V29" s="161">
        <v>1233358</v>
      </c>
      <c r="W29" s="161">
        <v>1264995</v>
      </c>
      <c r="X29" s="161">
        <v>1314740</v>
      </c>
      <c r="Y29" s="161">
        <v>1377028</v>
      </c>
      <c r="Z29" s="262">
        <v>1406778</v>
      </c>
      <c r="AA29" s="262">
        <v>1431139</v>
      </c>
      <c r="AB29" s="262">
        <v>1463233</v>
      </c>
      <c r="AC29" s="262">
        <v>1478793</v>
      </c>
      <c r="AD29" s="316">
        <v>1487665</v>
      </c>
      <c r="AE29" s="316">
        <v>1481648</v>
      </c>
      <c r="AF29" s="316">
        <v>1516140</v>
      </c>
      <c r="AG29" s="316">
        <v>1535599</v>
      </c>
      <c r="AH29" s="316">
        <v>1543413</v>
      </c>
      <c r="AI29" s="316">
        <v>1539432</v>
      </c>
      <c r="AJ29" s="316">
        <v>1595742</v>
      </c>
      <c r="AK29" s="316">
        <v>1636474</v>
      </c>
      <c r="AL29" s="316">
        <v>1643121</v>
      </c>
      <c r="AM29" s="316">
        <v>1646305</v>
      </c>
      <c r="AN29" s="316">
        <v>1559359</v>
      </c>
      <c r="AO29" s="316">
        <v>1533154</v>
      </c>
      <c r="AP29" s="316">
        <v>1551940</v>
      </c>
      <c r="AQ29" s="316">
        <v>1537590</v>
      </c>
      <c r="AR29" s="316">
        <v>1531350</v>
      </c>
      <c r="AS29" s="316">
        <v>1564446</v>
      </c>
    </row>
    <row r="30" spans="1:45" s="111" customFormat="1">
      <c r="A30" s="129" t="s">
        <v>314</v>
      </c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>
        <v>134441</v>
      </c>
      <c r="AQ30" s="316">
        <v>129280</v>
      </c>
      <c r="AR30" s="316">
        <v>124118</v>
      </c>
      <c r="AS30" s="316">
        <v>118957</v>
      </c>
    </row>
    <row r="31" spans="1:45" s="111" customFormat="1">
      <c r="A31" s="129"/>
      <c r="R31" s="161"/>
      <c r="S31" s="161"/>
      <c r="V31" s="161"/>
      <c r="W31" s="161"/>
      <c r="X31" s="161"/>
      <c r="Y31" s="161"/>
      <c r="Z31" s="262"/>
      <c r="AA31" s="262"/>
      <c r="AB31" s="262"/>
      <c r="AC31" s="262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</row>
    <row r="32" spans="1:45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1">
        <v>21974623</v>
      </c>
      <c r="AA32" s="261">
        <v>21901796</v>
      </c>
      <c r="AB32" s="261">
        <v>22391197</v>
      </c>
      <c r="AC32" s="261">
        <v>23189494</v>
      </c>
      <c r="AD32" s="315">
        <f t="shared" ref="AD32:AG32" si="0">SUM(AD7:AD29)</f>
        <v>23622075</v>
      </c>
      <c r="AE32" s="315">
        <f t="shared" si="0"/>
        <v>23524801</v>
      </c>
      <c r="AF32" s="315">
        <f t="shared" si="0"/>
        <v>24264699</v>
      </c>
      <c r="AG32" s="315">
        <f t="shared" si="0"/>
        <v>25356707</v>
      </c>
      <c r="AH32" s="315">
        <v>25909724</v>
      </c>
      <c r="AI32" s="315">
        <v>26046134</v>
      </c>
      <c r="AJ32" s="315">
        <v>27072702</v>
      </c>
      <c r="AK32" s="315">
        <v>28978126</v>
      </c>
      <c r="AL32" s="315">
        <v>29184542</v>
      </c>
      <c r="AM32" s="315">
        <v>28817750</v>
      </c>
      <c r="AN32" s="315">
        <v>30052397</v>
      </c>
      <c r="AO32" s="315">
        <v>30560958</v>
      </c>
      <c r="AP32" s="315">
        <v>30974141</v>
      </c>
      <c r="AQ32" s="315">
        <v>30499506</v>
      </c>
      <c r="AR32" s="315">
        <v>31299397</v>
      </c>
      <c r="AS32" s="315">
        <v>32711299</v>
      </c>
    </row>
    <row r="33" spans="1:45" s="117" customFormat="1">
      <c r="B33" s="134"/>
      <c r="Q33" s="167"/>
      <c r="R33" s="167"/>
      <c r="S33" s="167"/>
      <c r="V33" s="167"/>
      <c r="W33" s="167"/>
      <c r="X33" s="241"/>
      <c r="Y33" s="241"/>
      <c r="Z33" s="264"/>
      <c r="AA33" s="264"/>
      <c r="AB33" s="265"/>
      <c r="AC33" s="26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</row>
    <row r="34" spans="1:45" s="111" customFormat="1">
      <c r="A34" s="108" t="s">
        <v>151</v>
      </c>
      <c r="Q34" s="161"/>
      <c r="R34" s="161"/>
      <c r="S34" s="161"/>
      <c r="V34" s="161"/>
      <c r="W34" s="161"/>
      <c r="X34" s="161"/>
      <c r="Y34" s="161"/>
      <c r="Z34" s="262"/>
      <c r="AA34" s="262"/>
      <c r="AB34" s="262"/>
      <c r="AC34" s="262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</row>
    <row r="35" spans="1:45" s="131" customFormat="1">
      <c r="A35" s="128" t="s">
        <v>152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3">
        <v>8016436</v>
      </c>
      <c r="R35" s="163">
        <v>8272659</v>
      </c>
      <c r="S35" s="163">
        <v>8228794</v>
      </c>
      <c r="T35" s="163">
        <v>8576603</v>
      </c>
      <c r="U35" s="163">
        <v>8907653</v>
      </c>
      <c r="V35" s="163">
        <v>9158756</v>
      </c>
      <c r="W35" s="163">
        <v>9280896</v>
      </c>
      <c r="X35" s="163">
        <v>9402701</v>
      </c>
      <c r="Y35" s="163">
        <v>9902520</v>
      </c>
      <c r="Z35" s="263">
        <v>10328828</v>
      </c>
      <c r="AA35" s="263">
        <v>10301127</v>
      </c>
      <c r="AB35" s="263">
        <v>10466409</v>
      </c>
      <c r="AC35" s="263">
        <v>10869659</v>
      </c>
      <c r="AD35" s="317">
        <v>11243419</v>
      </c>
      <c r="AE35" s="317">
        <v>11318807</v>
      </c>
      <c r="AF35" s="317">
        <v>11640049</v>
      </c>
      <c r="AG35" s="317">
        <v>11964959</v>
      </c>
      <c r="AH35" s="317">
        <v>12272051</v>
      </c>
      <c r="AI35" s="317">
        <v>12522553</v>
      </c>
      <c r="AJ35" s="317">
        <v>12853109</v>
      </c>
      <c r="AK35" s="317">
        <v>13573916</v>
      </c>
      <c r="AL35" s="317">
        <v>13631856</v>
      </c>
      <c r="AM35" s="317">
        <v>13747118</v>
      </c>
      <c r="AN35" s="317">
        <v>13998346</v>
      </c>
      <c r="AO35" s="317">
        <v>14402642</v>
      </c>
      <c r="AP35" s="317">
        <v>14501078</v>
      </c>
      <c r="AQ35" s="317">
        <v>14277158</v>
      </c>
      <c r="AR35" s="317">
        <v>14324094</v>
      </c>
      <c r="AS35" s="317">
        <v>14635782</v>
      </c>
    </row>
    <row r="36" spans="1:45" s="111" customFormat="1">
      <c r="A36" s="128" t="s">
        <v>153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1">
        <v>532143</v>
      </c>
      <c r="R36" s="161">
        <v>547438</v>
      </c>
      <c r="S36" s="161">
        <v>574037</v>
      </c>
      <c r="T36" s="161">
        <v>612455</v>
      </c>
      <c r="U36" s="161">
        <v>643687</v>
      </c>
      <c r="V36" s="163">
        <v>624743</v>
      </c>
      <c r="W36" s="163">
        <v>623398</v>
      </c>
      <c r="X36" s="163">
        <v>626262</v>
      </c>
      <c r="Y36" s="163">
        <v>356281</v>
      </c>
      <c r="Z36" s="263">
        <v>552440</v>
      </c>
      <c r="AA36" s="263">
        <v>587918</v>
      </c>
      <c r="AB36" s="263">
        <v>648109</v>
      </c>
      <c r="AC36" s="263">
        <v>347205</v>
      </c>
      <c r="AD36" s="317">
        <v>397213</v>
      </c>
      <c r="AE36" s="317">
        <v>365745</v>
      </c>
      <c r="AF36" s="317">
        <v>373970</v>
      </c>
      <c r="AG36" s="317">
        <v>354252</v>
      </c>
      <c r="AH36" s="317">
        <v>332438</v>
      </c>
      <c r="AI36" s="317">
        <v>318738</v>
      </c>
      <c r="AJ36" s="317">
        <v>346843</v>
      </c>
      <c r="AK36" s="317">
        <v>362462</v>
      </c>
      <c r="AL36" s="317">
        <v>380538</v>
      </c>
      <c r="AM36" s="317">
        <v>369381</v>
      </c>
      <c r="AN36" s="317">
        <v>358383</v>
      </c>
      <c r="AO36" s="317">
        <v>351353</v>
      </c>
      <c r="AP36" s="317">
        <v>342284</v>
      </c>
      <c r="AQ36" s="317">
        <v>376205</v>
      </c>
      <c r="AR36" s="317">
        <v>409980</v>
      </c>
      <c r="AS36" s="317">
        <v>398365</v>
      </c>
    </row>
    <row r="37" spans="1:45" s="111" customFormat="1">
      <c r="A37" s="128" t="s">
        <v>154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1">
        <v>2140675</v>
      </c>
      <c r="R37" s="161">
        <v>2117814</v>
      </c>
      <c r="S37" s="161">
        <v>2315144</v>
      </c>
      <c r="T37" s="161">
        <v>2574520</v>
      </c>
      <c r="U37" s="161">
        <v>3111085</v>
      </c>
      <c r="V37" s="163">
        <v>2677817</v>
      </c>
      <c r="W37" s="163">
        <v>2982114</v>
      </c>
      <c r="X37" s="163">
        <v>3201545</v>
      </c>
      <c r="Y37" s="163">
        <v>3466109</v>
      </c>
      <c r="Z37" s="263">
        <v>3297984</v>
      </c>
      <c r="AA37" s="263">
        <v>3479848</v>
      </c>
      <c r="AB37" s="263">
        <v>3315048</v>
      </c>
      <c r="AC37" s="263">
        <v>3796065</v>
      </c>
      <c r="AD37" s="317">
        <v>3627554</v>
      </c>
      <c r="AE37" s="317">
        <v>3717410</v>
      </c>
      <c r="AF37" s="317">
        <v>3823721</v>
      </c>
      <c r="AG37" s="317">
        <v>4338647</v>
      </c>
      <c r="AH37" s="317">
        <v>4484451</v>
      </c>
      <c r="AI37" s="317">
        <v>4484434</v>
      </c>
      <c r="AJ37" s="317">
        <v>4563107</v>
      </c>
      <c r="AK37" s="317">
        <v>5470385</v>
      </c>
      <c r="AL37" s="317">
        <v>5384267</v>
      </c>
      <c r="AM37" s="317">
        <v>5592615</v>
      </c>
      <c r="AN37" s="317">
        <v>6126076</v>
      </c>
      <c r="AO37" s="317">
        <v>6152147</v>
      </c>
      <c r="AP37" s="317">
        <v>6129499</v>
      </c>
      <c r="AQ37" s="317">
        <v>6109231</v>
      </c>
      <c r="AR37" s="317">
        <v>6363532</v>
      </c>
      <c r="AS37" s="317">
        <v>7100591</v>
      </c>
    </row>
    <row r="38" spans="1:45" s="111" customFormat="1">
      <c r="A38" s="128" t="s">
        <v>281</v>
      </c>
      <c r="Q38" s="161"/>
      <c r="R38" s="161"/>
      <c r="S38" s="161"/>
      <c r="T38" s="161"/>
      <c r="U38" s="161"/>
      <c r="V38" s="163">
        <v>0</v>
      </c>
      <c r="W38" s="163">
        <v>0</v>
      </c>
      <c r="X38" s="163">
        <v>0</v>
      </c>
      <c r="Y38" s="163">
        <v>0</v>
      </c>
      <c r="Z38" s="263">
        <v>0</v>
      </c>
      <c r="AA38" s="263">
        <v>1951</v>
      </c>
      <c r="AB38" s="263">
        <v>7010</v>
      </c>
      <c r="AC38" s="263">
        <v>0</v>
      </c>
      <c r="AD38" s="317">
        <v>3323</v>
      </c>
      <c r="AE38" s="317">
        <v>8118</v>
      </c>
      <c r="AF38" s="317">
        <v>12285</v>
      </c>
      <c r="AG38" s="317">
        <v>13139</v>
      </c>
      <c r="AH38" s="317">
        <v>21147</v>
      </c>
      <c r="AI38" s="317">
        <v>15121</v>
      </c>
      <c r="AJ38" s="317">
        <v>25877</v>
      </c>
      <c r="AK38" s="317">
        <v>2733</v>
      </c>
      <c r="AL38" s="317">
        <v>4255</v>
      </c>
      <c r="AM38" s="317">
        <v>886</v>
      </c>
      <c r="AN38" s="317">
        <v>1442</v>
      </c>
      <c r="AO38" s="317">
        <v>702</v>
      </c>
      <c r="AP38" s="317">
        <v>1583</v>
      </c>
      <c r="AQ38" s="317">
        <v>3118</v>
      </c>
      <c r="AR38" s="317">
        <v>3432</v>
      </c>
      <c r="AS38" s="317">
        <v>4072</v>
      </c>
    </row>
    <row r="39" spans="1:45" s="111" customFormat="1">
      <c r="A39" s="128" t="s">
        <v>155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1">
        <v>275436</v>
      </c>
      <c r="R39" s="161">
        <v>247210</v>
      </c>
      <c r="S39" s="161">
        <v>262001</v>
      </c>
      <c r="T39" s="161">
        <v>289310</v>
      </c>
      <c r="U39" s="161">
        <v>288402</v>
      </c>
      <c r="V39" s="163">
        <v>302042</v>
      </c>
      <c r="W39" s="163">
        <v>306837</v>
      </c>
      <c r="X39" s="163">
        <v>329453</v>
      </c>
      <c r="Y39" s="163">
        <v>360266</v>
      </c>
      <c r="Z39" s="263">
        <v>347749</v>
      </c>
      <c r="AA39" s="263">
        <v>355433</v>
      </c>
      <c r="AB39" s="263">
        <v>361698</v>
      </c>
      <c r="AC39" s="263">
        <v>432305</v>
      </c>
      <c r="AD39" s="317">
        <v>386671</v>
      </c>
      <c r="AE39" s="317">
        <v>351640</v>
      </c>
      <c r="AF39" s="317">
        <v>398367</v>
      </c>
      <c r="AG39" s="317">
        <v>408033</v>
      </c>
      <c r="AH39" s="317">
        <v>382558</v>
      </c>
      <c r="AI39" s="317">
        <v>378962</v>
      </c>
      <c r="AJ39" s="317">
        <v>425588</v>
      </c>
      <c r="AK39" s="317">
        <v>419671</v>
      </c>
      <c r="AL39" s="317">
        <v>403247</v>
      </c>
      <c r="AM39" s="317">
        <v>448906</v>
      </c>
      <c r="AN39" s="317">
        <v>470994</v>
      </c>
      <c r="AO39" s="317">
        <v>456490</v>
      </c>
      <c r="AP39" s="317">
        <v>446193</v>
      </c>
      <c r="AQ39" s="317">
        <v>420109</v>
      </c>
      <c r="AR39" s="317">
        <v>462250</v>
      </c>
      <c r="AS39" s="317">
        <v>543892</v>
      </c>
    </row>
    <row r="40" spans="1:45" s="111" customFormat="1">
      <c r="A40" s="128" t="s">
        <v>156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1">
        <v>408817</v>
      </c>
      <c r="R40" s="161">
        <v>408067</v>
      </c>
      <c r="S40" s="161">
        <v>405661</v>
      </c>
      <c r="T40" s="161">
        <v>405176.6</v>
      </c>
      <c r="U40" s="161">
        <v>396423.19999999995</v>
      </c>
      <c r="V40" s="163">
        <v>298465</v>
      </c>
      <c r="W40" s="163">
        <v>297259</v>
      </c>
      <c r="X40" s="163">
        <v>290539</v>
      </c>
      <c r="Y40" s="163">
        <v>296087</v>
      </c>
      <c r="Z40" s="263">
        <v>291523</v>
      </c>
      <c r="AA40" s="263">
        <v>286853</v>
      </c>
      <c r="AB40" s="263">
        <v>289674</v>
      </c>
      <c r="AC40" s="263">
        <v>293743</v>
      </c>
      <c r="AD40" s="317">
        <v>288403</v>
      </c>
      <c r="AE40" s="317">
        <v>288977</v>
      </c>
      <c r="AF40" s="317">
        <v>273466</v>
      </c>
      <c r="AG40" s="317">
        <v>286088</v>
      </c>
      <c r="AH40" s="317">
        <v>280103</v>
      </c>
      <c r="AI40" s="317">
        <v>281927</v>
      </c>
      <c r="AJ40" s="317">
        <v>264981</v>
      </c>
      <c r="AK40" s="317">
        <v>276063</v>
      </c>
      <c r="AL40" s="317">
        <v>266418</v>
      </c>
      <c r="AM40" s="317">
        <v>278406</v>
      </c>
      <c r="AN40" s="317">
        <v>284552</v>
      </c>
      <c r="AO40" s="317">
        <v>279948</v>
      </c>
      <c r="AP40" s="317">
        <v>319024</v>
      </c>
      <c r="AQ40" s="317">
        <v>300814</v>
      </c>
      <c r="AR40" s="317">
        <v>284370</v>
      </c>
      <c r="AS40" s="317">
        <v>292139</v>
      </c>
    </row>
    <row r="41" spans="1:45" s="111" customFormat="1">
      <c r="A41" s="128" t="s">
        <v>157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1">
        <v>1630754</v>
      </c>
      <c r="R41" s="161">
        <v>1683634</v>
      </c>
      <c r="S41" s="161">
        <v>1687003</v>
      </c>
      <c r="T41" s="161">
        <v>1744713</v>
      </c>
      <c r="U41" s="161">
        <v>68875</v>
      </c>
      <c r="V41" s="163">
        <v>72921</v>
      </c>
      <c r="W41" s="163">
        <v>77270</v>
      </c>
      <c r="X41" s="163">
        <v>100658</v>
      </c>
      <c r="Y41" s="163">
        <v>97554</v>
      </c>
      <c r="Z41" s="263">
        <v>92829</v>
      </c>
      <c r="AA41" s="263">
        <v>74676</v>
      </c>
      <c r="AB41" s="263">
        <v>73928</v>
      </c>
      <c r="AC41" s="263">
        <v>72647</v>
      </c>
      <c r="AD41" s="317">
        <v>76158</v>
      </c>
      <c r="AE41" s="317">
        <v>79765</v>
      </c>
      <c r="AF41" s="317">
        <v>85219</v>
      </c>
      <c r="AG41" s="317">
        <v>97840</v>
      </c>
      <c r="AH41" s="317">
        <v>91027</v>
      </c>
      <c r="AI41" s="317">
        <v>96329</v>
      </c>
      <c r="AJ41" s="317">
        <v>98986</v>
      </c>
      <c r="AK41" s="317">
        <v>99486</v>
      </c>
      <c r="AL41" s="317">
        <v>106880</v>
      </c>
      <c r="AM41" s="317">
        <v>107487</v>
      </c>
      <c r="AN41" s="317">
        <v>111987</v>
      </c>
      <c r="AO41" s="317">
        <v>87392</v>
      </c>
      <c r="AP41" s="317">
        <v>85766</v>
      </c>
      <c r="AQ41" s="317">
        <v>138747</v>
      </c>
      <c r="AR41" s="317">
        <v>143127</v>
      </c>
      <c r="AS41" s="317">
        <v>144207</v>
      </c>
    </row>
    <row r="42" spans="1:45" s="111" customFormat="1">
      <c r="A42" s="128" t="s">
        <v>218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3">
        <v>127243</v>
      </c>
      <c r="R42" s="163">
        <v>341290</v>
      </c>
      <c r="S42" s="163">
        <v>7</v>
      </c>
      <c r="T42" s="163">
        <v>7</v>
      </c>
      <c r="U42" s="163">
        <v>350438</v>
      </c>
      <c r="V42" s="163">
        <v>785589</v>
      </c>
      <c r="W42" s="163">
        <v>356</v>
      </c>
      <c r="X42" s="163">
        <v>356</v>
      </c>
      <c r="Y42" s="163">
        <v>206979</v>
      </c>
      <c r="Z42" s="263">
        <v>434903</v>
      </c>
      <c r="AA42" s="263">
        <v>1014</v>
      </c>
      <c r="AB42" s="263">
        <v>1014</v>
      </c>
      <c r="AC42" s="263">
        <v>239508</v>
      </c>
      <c r="AD42" s="317">
        <v>351766</v>
      </c>
      <c r="AE42" s="317">
        <v>1321</v>
      </c>
      <c r="AF42" s="317">
        <v>1341</v>
      </c>
      <c r="AG42" s="317">
        <v>219185</v>
      </c>
      <c r="AH42" s="317">
        <v>327981</v>
      </c>
      <c r="AI42" s="317">
        <v>195494</v>
      </c>
      <c r="AJ42" s="317">
        <v>200097</v>
      </c>
      <c r="AK42" s="317">
        <v>260978</v>
      </c>
      <c r="AL42" s="317">
        <v>443360</v>
      </c>
      <c r="AM42" s="317">
        <v>186844</v>
      </c>
      <c r="AN42" s="317">
        <v>191480</v>
      </c>
      <c r="AO42" s="317">
        <v>309668</v>
      </c>
      <c r="AP42" s="317">
        <v>659599</v>
      </c>
      <c r="AQ42" s="317">
        <v>190205</v>
      </c>
      <c r="AR42" s="317">
        <v>194903</v>
      </c>
      <c r="AS42" s="317">
        <v>328555</v>
      </c>
    </row>
    <row r="43" spans="1:45" s="111" customFormat="1">
      <c r="A43" s="128" t="s">
        <v>158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1">
        <v>539064</v>
      </c>
      <c r="R43" s="161">
        <v>511051</v>
      </c>
      <c r="S43" s="161">
        <v>548391</v>
      </c>
      <c r="T43" s="161">
        <v>586587</v>
      </c>
      <c r="U43" s="161">
        <v>749244</v>
      </c>
      <c r="V43" s="163">
        <v>657487</v>
      </c>
      <c r="W43" s="163">
        <v>573062</v>
      </c>
      <c r="X43" s="163">
        <v>583436</v>
      </c>
      <c r="Y43" s="163">
        <v>735475</v>
      </c>
      <c r="Z43" s="263">
        <v>633421</v>
      </c>
      <c r="AA43" s="263">
        <v>552481</v>
      </c>
      <c r="AB43" s="263">
        <v>779938</v>
      </c>
      <c r="AC43" s="263">
        <v>702518</v>
      </c>
      <c r="AD43" s="317">
        <v>648419</v>
      </c>
      <c r="AE43" s="317">
        <v>631553</v>
      </c>
      <c r="AF43" s="317">
        <v>672435</v>
      </c>
      <c r="AG43" s="317">
        <v>673765</v>
      </c>
      <c r="AH43" s="317">
        <v>605770</v>
      </c>
      <c r="AI43" s="317">
        <v>646073</v>
      </c>
      <c r="AJ43" s="317">
        <v>732209</v>
      </c>
      <c r="AK43" s="317">
        <v>796333</v>
      </c>
      <c r="AL43" s="317">
        <v>757987</v>
      </c>
      <c r="AM43" s="317">
        <v>743536</v>
      </c>
      <c r="AN43" s="317">
        <v>863898</v>
      </c>
      <c r="AO43" s="317">
        <v>876895</v>
      </c>
      <c r="AP43" s="317">
        <v>791541</v>
      </c>
      <c r="AQ43" s="317">
        <v>805264</v>
      </c>
      <c r="AR43" s="317">
        <v>924094</v>
      </c>
      <c r="AS43" s="317">
        <v>849814</v>
      </c>
    </row>
    <row r="44" spans="1:45" s="111" customFormat="1">
      <c r="A44" s="128" t="s">
        <v>315</v>
      </c>
      <c r="Q44" s="316"/>
      <c r="R44" s="316"/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>
        <v>157114</v>
      </c>
      <c r="AQ44" s="317">
        <v>153121</v>
      </c>
      <c r="AR44" s="317">
        <v>148671</v>
      </c>
      <c r="AS44" s="317">
        <v>144098</v>
      </c>
    </row>
    <row r="45" spans="1:45" s="111" customFormat="1">
      <c r="A45" s="128"/>
      <c r="Q45" s="161"/>
      <c r="R45" s="161"/>
      <c r="S45" s="161"/>
      <c r="T45" s="161"/>
      <c r="U45" s="161"/>
      <c r="V45" s="161"/>
      <c r="W45" s="161"/>
      <c r="X45" s="161"/>
      <c r="Y45" s="161"/>
      <c r="Z45" s="262"/>
      <c r="AA45" s="262"/>
      <c r="AB45" s="262"/>
      <c r="AC45" s="262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</row>
    <row r="46" spans="1:45" s="111" customFormat="1">
      <c r="A46" s="108" t="s">
        <v>159</v>
      </c>
      <c r="Q46" s="161"/>
      <c r="R46" s="161"/>
      <c r="S46" s="161"/>
      <c r="T46" s="161"/>
      <c r="U46" s="161"/>
      <c r="V46" s="161"/>
      <c r="W46" s="161"/>
      <c r="X46" s="161"/>
      <c r="Y46" s="161"/>
      <c r="Z46" s="262"/>
      <c r="AA46" s="262"/>
      <c r="AB46" s="262"/>
      <c r="AC46" s="262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</row>
    <row r="47" spans="1:45" s="111" customFormat="1">
      <c r="A47" s="128" t="s">
        <v>160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1">
        <f>SUM(Q48:Q54)</f>
        <v>5069387</v>
      </c>
      <c r="R47" s="161">
        <v>4961505</v>
      </c>
      <c r="S47" s="161">
        <v>5152471</v>
      </c>
      <c r="T47" s="161">
        <v>5327962</v>
      </c>
      <c r="U47" s="161">
        <v>5893508</v>
      </c>
      <c r="V47" s="161">
        <v>5527478</v>
      </c>
      <c r="W47" s="161">
        <v>5760894</v>
      </c>
      <c r="X47" s="161">
        <v>5986228</v>
      </c>
      <c r="Y47" s="161">
        <v>5999448</v>
      </c>
      <c r="Z47" s="262">
        <v>5994946</v>
      </c>
      <c r="AA47" s="262">
        <v>6260495</v>
      </c>
      <c r="AB47" s="262">
        <v>6448369</v>
      </c>
      <c r="AC47" s="262">
        <v>6435844</v>
      </c>
      <c r="AD47" s="316">
        <f t="shared" ref="AD47:AG47" si="1">SUM(AD48:AD54)</f>
        <v>6599149</v>
      </c>
      <c r="AE47" s="316">
        <f t="shared" si="1"/>
        <v>6761465</v>
      </c>
      <c r="AF47" s="316">
        <f t="shared" si="1"/>
        <v>6983846</v>
      </c>
      <c r="AG47" s="316">
        <f t="shared" si="1"/>
        <v>7000799</v>
      </c>
      <c r="AH47" s="316">
        <v>7112198</v>
      </c>
      <c r="AI47" s="316">
        <v>7106503</v>
      </c>
      <c r="AJ47" s="316">
        <v>7561905</v>
      </c>
      <c r="AK47" s="316">
        <v>7716099</v>
      </c>
      <c r="AL47" s="316">
        <v>7805734</v>
      </c>
      <c r="AM47" s="316">
        <v>7342571</v>
      </c>
      <c r="AN47" s="316">
        <v>7645239</v>
      </c>
      <c r="AO47" s="316">
        <v>7643721</v>
      </c>
      <c r="AP47" s="316">
        <v>7540460</v>
      </c>
      <c r="AQ47" s="316">
        <v>7725534</v>
      </c>
      <c r="AR47" s="316">
        <v>8040944</v>
      </c>
      <c r="AS47" s="316">
        <v>8269784</v>
      </c>
    </row>
    <row r="48" spans="1:45" s="111" customFormat="1">
      <c r="A48" s="128" t="s">
        <v>161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1">
        <v>2782000</v>
      </c>
      <c r="R48" s="161">
        <v>2782000</v>
      </c>
      <c r="S48" s="161">
        <v>2782000</v>
      </c>
      <c r="T48" s="161">
        <v>2782000</v>
      </c>
      <c r="U48" s="161">
        <v>2782000</v>
      </c>
      <c r="V48" s="161">
        <v>2782000</v>
      </c>
      <c r="W48" s="161">
        <v>2782000</v>
      </c>
      <c r="X48" s="161">
        <v>2782000</v>
      </c>
      <c r="Y48" s="161">
        <v>2782000</v>
      </c>
      <c r="Z48" s="262">
        <v>2782000</v>
      </c>
      <c r="AA48" s="262">
        <v>2782000</v>
      </c>
      <c r="AB48" s="262">
        <v>2782000</v>
      </c>
      <c r="AC48" s="262">
        <v>2782000</v>
      </c>
      <c r="AD48" s="316">
        <v>3170000</v>
      </c>
      <c r="AE48" s="316">
        <v>3170000</v>
      </c>
      <c r="AF48" s="316">
        <v>3170000</v>
      </c>
      <c r="AG48" s="316">
        <v>3170000</v>
      </c>
      <c r="AH48" s="316">
        <v>3500000</v>
      </c>
      <c r="AI48" s="316">
        <v>3500000</v>
      </c>
      <c r="AJ48" s="316">
        <v>3500000</v>
      </c>
      <c r="AK48" s="316">
        <v>3500000</v>
      </c>
      <c r="AL48" s="316">
        <v>4000000</v>
      </c>
      <c r="AM48" s="316">
        <v>4000000</v>
      </c>
      <c r="AN48" s="316">
        <v>4000000</v>
      </c>
      <c r="AO48" s="316">
        <v>4000000</v>
      </c>
      <c r="AP48" s="316">
        <v>4000000</v>
      </c>
      <c r="AQ48" s="316">
        <v>4000000</v>
      </c>
      <c r="AR48" s="316">
        <v>4000000</v>
      </c>
      <c r="AS48" s="316">
        <v>4000000</v>
      </c>
    </row>
    <row r="49" spans="1:45" s="111" customFormat="1">
      <c r="A49" s="128" t="s">
        <v>199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1">
        <v>-24252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262">
        <v>0</v>
      </c>
      <c r="AA49" s="262">
        <v>0</v>
      </c>
      <c r="AB49" s="262">
        <v>0</v>
      </c>
      <c r="AC49" s="262">
        <v>0</v>
      </c>
      <c r="AD49" s="316">
        <v>0</v>
      </c>
      <c r="AE49" s="316">
        <v>0</v>
      </c>
      <c r="AF49" s="316"/>
      <c r="AG49" s="316"/>
      <c r="AH49" s="316">
        <v>-20506</v>
      </c>
      <c r="AI49" s="316">
        <v>-20506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-7912</v>
      </c>
      <c r="AQ49" s="316">
        <v>-7912</v>
      </c>
      <c r="AR49" s="316">
        <v>-19900</v>
      </c>
      <c r="AS49" s="316">
        <v>-19788</v>
      </c>
    </row>
    <row r="50" spans="1:45" s="111" customFormat="1">
      <c r="A50" s="128" t="s">
        <v>162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1">
        <v>2126127</v>
      </c>
      <c r="R50" s="161">
        <v>2057420</v>
      </c>
      <c r="S50" s="161">
        <v>2057420</v>
      </c>
      <c r="T50" s="161">
        <v>2057420</v>
      </c>
      <c r="U50" s="161">
        <v>2584972</v>
      </c>
      <c r="V50" s="161">
        <v>2584972</v>
      </c>
      <c r="W50" s="161">
        <v>2579282</v>
      </c>
      <c r="X50" s="161">
        <v>2577377</v>
      </c>
      <c r="Y50" s="161">
        <v>2986713</v>
      </c>
      <c r="Z50" s="262">
        <v>2986713</v>
      </c>
      <c r="AA50" s="262">
        <v>2986713</v>
      </c>
      <c r="AB50" s="262">
        <v>2986713</v>
      </c>
      <c r="AC50" s="262">
        <v>3559486</v>
      </c>
      <c r="AD50" s="316">
        <v>3178175</v>
      </c>
      <c r="AE50" s="316">
        <v>3175838</v>
      </c>
      <c r="AF50" s="316">
        <v>3175838</v>
      </c>
      <c r="AG50" s="316">
        <v>3703495</v>
      </c>
      <c r="AH50" s="316">
        <v>3373495</v>
      </c>
      <c r="AI50" s="316">
        <v>3373495</v>
      </c>
      <c r="AJ50" s="316">
        <v>3377479</v>
      </c>
      <c r="AK50" s="316">
        <v>3965560</v>
      </c>
      <c r="AL50" s="316">
        <v>3425139</v>
      </c>
      <c r="AM50" s="316">
        <v>2925139</v>
      </c>
      <c r="AN50" s="316">
        <v>2925139</v>
      </c>
      <c r="AO50" s="316">
        <v>3209333</v>
      </c>
      <c r="AP50" s="316">
        <v>3148862</v>
      </c>
      <c r="AQ50" s="316">
        <v>3148862</v>
      </c>
      <c r="AR50" s="316">
        <v>3148862</v>
      </c>
      <c r="AS50" s="316">
        <v>3793533</v>
      </c>
    </row>
    <row r="51" spans="1:45" s="111" customFormat="1">
      <c r="A51" s="128" t="s">
        <v>200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1">
        <v>0</v>
      </c>
      <c r="R51" s="161">
        <v>106442</v>
      </c>
      <c r="S51" s="161">
        <v>297611</v>
      </c>
      <c r="T51" s="161">
        <v>472452</v>
      </c>
      <c r="U51" s="161">
        <v>0</v>
      </c>
      <c r="V51" s="161">
        <v>150698</v>
      </c>
      <c r="W51" s="161">
        <v>367814</v>
      </c>
      <c r="X51" s="161">
        <v>600091</v>
      </c>
      <c r="Y51" s="161">
        <v>0</v>
      </c>
      <c r="Z51" s="262">
        <v>0</v>
      </c>
      <c r="AA51" s="262">
        <v>502145</v>
      </c>
      <c r="AB51" s="262">
        <v>709378</v>
      </c>
      <c r="AC51" s="262">
        <v>0</v>
      </c>
      <c r="AD51" s="316">
        <v>238510</v>
      </c>
      <c r="AE51" s="316">
        <v>411304</v>
      </c>
      <c r="AF51" s="316">
        <v>613986</v>
      </c>
      <c r="AG51" s="316">
        <v>0</v>
      </c>
      <c r="AH51" s="316">
        <v>214300</v>
      </c>
      <c r="AI51" s="316">
        <v>206923</v>
      </c>
      <c r="AJ51" s="316">
        <v>590098</v>
      </c>
      <c r="AK51" s="316">
        <v>0</v>
      </c>
      <c r="AL51" s="316">
        <v>276124</v>
      </c>
      <c r="AM51" s="316">
        <v>380485</v>
      </c>
      <c r="AN51" s="316">
        <v>696842</v>
      </c>
      <c r="AO51" s="316">
        <v>0</v>
      </c>
      <c r="AP51" s="316">
        <v>297670</v>
      </c>
      <c r="AQ51" s="316">
        <v>445788</v>
      </c>
      <c r="AR51" s="316">
        <v>779132</v>
      </c>
      <c r="AS51" s="316">
        <v>0</v>
      </c>
    </row>
    <row r="52" spans="1:45" s="131" customFormat="1">
      <c r="A52" s="171" t="s">
        <v>257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3">
        <v>178549</v>
      </c>
      <c r="R52" s="163">
        <v>0</v>
      </c>
      <c r="S52" s="163">
        <v>0</v>
      </c>
      <c r="T52" s="163">
        <v>0</v>
      </c>
      <c r="U52" s="161">
        <v>508855</v>
      </c>
      <c r="V52" s="161">
        <v>0</v>
      </c>
      <c r="W52" s="161">
        <v>0</v>
      </c>
      <c r="X52" s="161">
        <v>0</v>
      </c>
      <c r="Y52" s="161">
        <v>227917</v>
      </c>
      <c r="Z52" s="262">
        <v>228995</v>
      </c>
      <c r="AA52" s="262">
        <v>0</v>
      </c>
      <c r="AB52" s="262">
        <v>0</v>
      </c>
      <c r="AC52" s="262">
        <v>112259</v>
      </c>
      <c r="AD52" s="316">
        <v>0</v>
      </c>
      <c r="AE52" s="316">
        <v>0</v>
      </c>
      <c r="AF52" s="316">
        <v>0</v>
      </c>
      <c r="AG52" s="316">
        <v>108675</v>
      </c>
      <c r="AH52" s="316">
        <v>0</v>
      </c>
      <c r="AI52" s="316">
        <v>0</v>
      </c>
      <c r="AJ52" s="316">
        <v>0</v>
      </c>
      <c r="AK52" s="316">
        <v>175698</v>
      </c>
      <c r="AL52" s="316">
        <v>0</v>
      </c>
      <c r="AM52" s="316">
        <v>0</v>
      </c>
      <c r="AN52" s="316">
        <v>0</v>
      </c>
      <c r="AO52" s="316">
        <v>343055</v>
      </c>
      <c r="AP52" s="316">
        <v>0</v>
      </c>
      <c r="AQ52" s="316">
        <v>0</v>
      </c>
      <c r="AR52" s="316">
        <v>0</v>
      </c>
      <c r="AS52" s="316">
        <v>361418</v>
      </c>
    </row>
    <row r="53" spans="1:45" s="131" customFormat="1">
      <c r="A53" s="128" t="s">
        <v>238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3"/>
      <c r="R53" s="163">
        <v>8160</v>
      </c>
      <c r="S53" s="163">
        <v>8756</v>
      </c>
      <c r="T53" s="163">
        <v>6287</v>
      </c>
      <c r="U53" s="163">
        <v>13336</v>
      </c>
      <c r="V53" s="163">
        <v>8659</v>
      </c>
      <c r="W53" s="163">
        <v>26128</v>
      </c>
      <c r="X53" s="163">
        <v>18857</v>
      </c>
      <c r="Y53" s="163">
        <v>1391</v>
      </c>
      <c r="Z53" s="263">
        <v>-4320</v>
      </c>
      <c r="AA53" s="263">
        <v>-11944</v>
      </c>
      <c r="AB53" s="263">
        <v>-31347</v>
      </c>
      <c r="AC53" s="263">
        <v>-19504</v>
      </c>
      <c r="AD53" s="317">
        <v>10612</v>
      </c>
      <c r="AE53" s="317">
        <v>2223</v>
      </c>
      <c r="AF53" s="316">
        <v>21763</v>
      </c>
      <c r="AG53" s="316">
        <v>16896</v>
      </c>
      <c r="AH53" s="317">
        <v>42839</v>
      </c>
      <c r="AI53" s="317">
        <v>44518</v>
      </c>
      <c r="AJ53" s="317">
        <v>92696</v>
      </c>
      <c r="AK53" s="317">
        <v>73106</v>
      </c>
      <c r="AL53" s="317">
        <v>102804</v>
      </c>
      <c r="AM53" s="317">
        <v>35158</v>
      </c>
      <c r="AN53" s="317">
        <v>22795</v>
      </c>
      <c r="AO53" s="317">
        <v>90856</v>
      </c>
      <c r="AP53" s="317">
        <v>101166</v>
      </c>
      <c r="AQ53" s="317">
        <v>139359</v>
      </c>
      <c r="AR53" s="317">
        <v>132776</v>
      </c>
      <c r="AS53" s="317">
        <v>134482</v>
      </c>
    </row>
    <row r="54" spans="1:45" s="111" customFormat="1" ht="12" customHeight="1">
      <c r="A54" s="128" t="s">
        <v>163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3">
        <v>6963</v>
      </c>
      <c r="R54" s="163">
        <v>7483</v>
      </c>
      <c r="S54" s="163">
        <v>6684</v>
      </c>
      <c r="T54" s="163">
        <v>9803</v>
      </c>
      <c r="U54" s="163">
        <v>4345</v>
      </c>
      <c r="V54" s="163">
        <v>1149</v>
      </c>
      <c r="W54" s="163">
        <v>5670</v>
      </c>
      <c r="X54" s="163">
        <v>7903</v>
      </c>
      <c r="Y54" s="163">
        <v>1427</v>
      </c>
      <c r="Z54" s="263">
        <v>1558</v>
      </c>
      <c r="AA54" s="263">
        <v>1581</v>
      </c>
      <c r="AB54" s="263">
        <v>1625</v>
      </c>
      <c r="AC54" s="263">
        <v>1603</v>
      </c>
      <c r="AD54" s="317">
        <v>1852</v>
      </c>
      <c r="AE54" s="317">
        <v>2100</v>
      </c>
      <c r="AF54" s="317">
        <v>2259</v>
      </c>
      <c r="AG54" s="317">
        <v>1733</v>
      </c>
      <c r="AH54" s="317">
        <v>2070</v>
      </c>
      <c r="AI54" s="317">
        <v>2073</v>
      </c>
      <c r="AJ54" s="317">
        <v>1632</v>
      </c>
      <c r="AK54" s="317">
        <v>1735</v>
      </c>
      <c r="AL54" s="317">
        <v>1667</v>
      </c>
      <c r="AM54" s="317">
        <v>1789</v>
      </c>
      <c r="AN54" s="317">
        <v>463</v>
      </c>
      <c r="AO54" s="317">
        <v>477</v>
      </c>
      <c r="AP54" s="317">
        <v>674</v>
      </c>
      <c r="AQ54" s="317">
        <v>-563</v>
      </c>
      <c r="AR54" s="317">
        <v>74</v>
      </c>
      <c r="AS54" s="317">
        <v>139</v>
      </c>
    </row>
    <row r="55" spans="1:45" s="111" customFormat="1">
      <c r="A55" s="129"/>
      <c r="Q55" s="161"/>
      <c r="R55" s="161"/>
      <c r="S55" s="161"/>
      <c r="V55" s="161"/>
      <c r="W55" s="161"/>
      <c r="X55" s="161"/>
      <c r="Y55" s="161"/>
      <c r="Z55" s="262"/>
      <c r="AA55" s="262"/>
      <c r="AB55" s="262"/>
      <c r="AC55" s="262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</row>
    <row r="56" spans="1:45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1">
        <v>21974623</v>
      </c>
      <c r="AA56" s="261">
        <v>21901796</v>
      </c>
      <c r="AB56" s="261">
        <v>22391197</v>
      </c>
      <c r="AC56" s="261">
        <v>23189494</v>
      </c>
      <c r="AD56" s="315">
        <f t="shared" ref="AD56:AG56" si="2">SUM(AD35:AD47)</f>
        <v>23622075</v>
      </c>
      <c r="AE56" s="315">
        <f t="shared" si="2"/>
        <v>23524801</v>
      </c>
      <c r="AF56" s="315">
        <f t="shared" si="2"/>
        <v>24264699</v>
      </c>
      <c r="AG56" s="315">
        <f t="shared" si="2"/>
        <v>25356707</v>
      </c>
      <c r="AH56" s="315">
        <v>25909724</v>
      </c>
      <c r="AI56" s="315">
        <v>26046134</v>
      </c>
      <c r="AJ56" s="315">
        <v>27072702</v>
      </c>
      <c r="AK56" s="315">
        <v>28978126</v>
      </c>
      <c r="AL56" s="315">
        <v>29184542</v>
      </c>
      <c r="AM56" s="315">
        <v>28817750</v>
      </c>
      <c r="AN56" s="315">
        <v>30052397</v>
      </c>
      <c r="AO56" s="315">
        <v>30560958</v>
      </c>
      <c r="AP56" s="315">
        <v>30974141</v>
      </c>
      <c r="AQ56" s="315">
        <v>30499506</v>
      </c>
      <c r="AR56" s="315">
        <v>31299397</v>
      </c>
      <c r="AS56" s="315">
        <v>32711299</v>
      </c>
    </row>
    <row r="57" spans="1:45">
      <c r="V57" s="111"/>
      <c r="W57" s="111"/>
      <c r="X57" s="111"/>
    </row>
    <row r="58" spans="1:45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</row>
    <row r="59" spans="1:45">
      <c r="B59" s="132"/>
    </row>
    <row r="60" spans="1:45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L35"/>
  <sheetViews>
    <sheetView showGridLines="0" zoomScaleNormal="100" workbookViewId="0">
      <pane xSplit="1" ySplit="4" topLeftCell="CC5" activePane="bottomRight" state="frozen"/>
      <selection pane="topRight" activeCell="B1" sqref="B1"/>
      <selection pane="bottomLeft" activeCell="A2" sqref="A2"/>
      <selection pane="bottomRight" activeCell="CL4" sqref="CL4"/>
    </sheetView>
  </sheetViews>
  <sheetFormatPr defaultRowHeight="12.75"/>
  <cols>
    <col min="1" max="1" width="64.42578125" bestFit="1" customWidth="1"/>
    <col min="2" max="5" width="10" customWidth="1"/>
    <col min="6" max="9" width="8.5703125" customWidth="1"/>
    <col min="10" max="10" width="10" customWidth="1"/>
    <col min="11" max="14" width="8.5703125" customWidth="1"/>
    <col min="15" max="15" width="10" customWidth="1"/>
    <col min="16" max="18" width="8.5703125" customWidth="1"/>
    <col min="19" max="30" width="10" customWidth="1"/>
    <col min="31" max="31" width="10" style="22" customWidth="1"/>
    <col min="32" max="32" width="10" customWidth="1"/>
    <col min="33" max="34" width="10" style="22" customWidth="1"/>
    <col min="35" max="35" width="10" customWidth="1"/>
    <col min="36" max="36" width="11.140625" style="22" customWidth="1"/>
    <col min="37" max="37" width="10.140625" style="22" customWidth="1"/>
    <col min="38" max="38" width="12.140625" customWidth="1"/>
    <col min="39" max="39" width="14.42578125" style="22" customWidth="1"/>
    <col min="40" max="40" width="10" style="22" customWidth="1"/>
    <col min="41" max="43" width="13.7109375" style="22" customWidth="1"/>
    <col min="44" max="44" width="11.85546875" style="22" customWidth="1"/>
    <col min="45" max="45" width="11.28515625" style="22" customWidth="1"/>
    <col min="46" max="49" width="13.7109375" style="22" bestFit="1" customWidth="1"/>
    <col min="50" max="50" width="11.28515625" style="22" customWidth="1"/>
    <col min="51" max="51" width="10" style="22" bestFit="1" customWidth="1"/>
    <col min="52" max="52" width="11.28515625" style="22" customWidth="1"/>
    <col min="53" max="54" width="10" style="22" bestFit="1" customWidth="1"/>
    <col min="55" max="55" width="11" style="22" bestFit="1" customWidth="1"/>
    <col min="56" max="59" width="10" style="22" bestFit="1" customWidth="1"/>
    <col min="60" max="60" width="11" style="22" bestFit="1" customWidth="1"/>
    <col min="61" max="62" width="10" style="22" bestFit="1" customWidth="1"/>
    <col min="63" max="63" width="10" style="22" customWidth="1"/>
    <col min="64" max="64" width="10" style="22" bestFit="1" customWidth="1"/>
    <col min="65" max="66" width="11.5703125" style="22" bestFit="1" customWidth="1"/>
    <col min="67" max="69" width="10" style="22" bestFit="1" customWidth="1"/>
    <col min="70" max="70" width="11" style="22" bestFit="1" customWidth="1"/>
    <col min="71" max="71" width="11" style="22" customWidth="1"/>
    <col min="72" max="72" width="10" style="22" bestFit="1" customWidth="1"/>
    <col min="73" max="73" width="10" style="22" customWidth="1"/>
    <col min="74" max="74" width="10" style="268" customWidth="1"/>
    <col min="75" max="75" width="11" style="22" bestFit="1" customWidth="1"/>
    <col min="76" max="76" width="11" style="281" customWidth="1"/>
    <col min="77" max="77" width="10" style="22" bestFit="1" customWidth="1"/>
    <col min="78" max="79" width="10" style="371" customWidth="1"/>
    <col min="80" max="80" width="11" style="22" bestFit="1" customWidth="1"/>
    <col min="81" max="82" width="11" style="371" bestFit="1" customWidth="1"/>
    <col min="83" max="84" width="11" style="371" customWidth="1"/>
    <col min="85" max="87" width="11" style="371" bestFit="1" customWidth="1"/>
    <col min="88" max="89" width="11" style="371" customWidth="1"/>
    <col min="90" max="90" width="11" style="371" bestFit="1" customWidth="1"/>
    <col min="91" max="16384" width="9.140625" style="22"/>
  </cols>
  <sheetData>
    <row r="2" spans="1:90" ht="6" customHeight="1"/>
    <row r="3" spans="1:90" ht="70.5" customHeight="1">
      <c r="AQ3" s="86"/>
    </row>
    <row r="4" spans="1:90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102</v>
      </c>
      <c r="AH4" s="5" t="s">
        <v>108</v>
      </c>
      <c r="AI4" s="6">
        <v>2008</v>
      </c>
      <c r="AJ4" s="6" t="s">
        <v>112</v>
      </c>
      <c r="AK4" s="80" t="s">
        <v>113</v>
      </c>
      <c r="AL4" s="4" t="s">
        <v>115</v>
      </c>
      <c r="AM4" s="4" t="s">
        <v>117</v>
      </c>
      <c r="AN4" s="83">
        <v>2009</v>
      </c>
      <c r="AO4" s="83" t="s">
        <v>120</v>
      </c>
      <c r="AP4" s="83" t="s">
        <v>126</v>
      </c>
      <c r="AQ4" s="83" t="s">
        <v>127</v>
      </c>
      <c r="AR4" s="83" t="s">
        <v>129</v>
      </c>
      <c r="AS4" s="83">
        <v>2010</v>
      </c>
      <c r="AT4" s="83" t="s">
        <v>133</v>
      </c>
      <c r="AU4" s="83" t="s">
        <v>198</v>
      </c>
      <c r="AV4" s="83" t="s">
        <v>213</v>
      </c>
      <c r="AW4" s="83" t="s">
        <v>217</v>
      </c>
      <c r="AX4" s="83">
        <v>2011</v>
      </c>
      <c r="AY4" s="83" t="s">
        <v>219</v>
      </c>
      <c r="AZ4" s="83" t="s">
        <v>227</v>
      </c>
      <c r="BA4" s="83" t="s">
        <v>229</v>
      </c>
      <c r="BB4" s="83" t="s">
        <v>231</v>
      </c>
      <c r="BC4" s="83">
        <v>2012</v>
      </c>
      <c r="BD4" s="83" t="s">
        <v>233</v>
      </c>
      <c r="BE4" s="83" t="s">
        <v>237</v>
      </c>
      <c r="BF4" s="83" t="s">
        <v>253</v>
      </c>
      <c r="BG4" s="83" t="s">
        <v>255</v>
      </c>
      <c r="BH4" s="83">
        <v>2013</v>
      </c>
      <c r="BI4" s="83" t="s">
        <v>258</v>
      </c>
      <c r="BJ4" s="83" t="s">
        <v>266</v>
      </c>
      <c r="BK4" s="83" t="s">
        <v>268</v>
      </c>
      <c r="BL4" s="83" t="s">
        <v>270</v>
      </c>
      <c r="BM4" s="83">
        <v>2014</v>
      </c>
      <c r="BN4" s="83" t="s">
        <v>279</v>
      </c>
      <c r="BO4" s="83" t="s">
        <v>280</v>
      </c>
      <c r="BP4" s="83" t="s">
        <v>282</v>
      </c>
      <c r="BQ4" s="83" t="s">
        <v>283</v>
      </c>
      <c r="BR4" s="83">
        <v>2015</v>
      </c>
      <c r="BS4" s="321" t="s">
        <v>284</v>
      </c>
      <c r="BT4" s="321" t="s">
        <v>298</v>
      </c>
      <c r="BU4" s="321" t="s">
        <v>299</v>
      </c>
      <c r="BV4" s="321" t="s">
        <v>300</v>
      </c>
      <c r="BW4" s="321">
        <v>2016</v>
      </c>
      <c r="BX4" s="321" t="s">
        <v>301</v>
      </c>
      <c r="BY4" s="321" t="s">
        <v>302</v>
      </c>
      <c r="BZ4" s="321" t="s">
        <v>303</v>
      </c>
      <c r="CA4" s="321" t="s">
        <v>304</v>
      </c>
      <c r="CB4" s="321">
        <v>2017</v>
      </c>
      <c r="CC4" s="321" t="s">
        <v>305</v>
      </c>
      <c r="CD4" s="321" t="s">
        <v>309</v>
      </c>
      <c r="CE4" s="321" t="s">
        <v>310</v>
      </c>
      <c r="CF4" s="321" t="s">
        <v>311</v>
      </c>
      <c r="CG4" s="321">
        <v>2018</v>
      </c>
      <c r="CH4" s="321" t="s">
        <v>313</v>
      </c>
      <c r="CI4" s="321" t="s">
        <v>316</v>
      </c>
      <c r="CJ4" s="321" t="s">
        <v>317</v>
      </c>
      <c r="CK4" s="321" t="s">
        <v>318</v>
      </c>
      <c r="CL4" s="321">
        <v>2019</v>
      </c>
    </row>
    <row r="5" spans="1:90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20">
        <v>3410923</v>
      </c>
      <c r="BT5" s="320">
        <v>3375594</v>
      </c>
      <c r="BU5" s="320">
        <v>3422668</v>
      </c>
      <c r="BV5" s="320">
        <v>3439800</v>
      </c>
      <c r="BW5" s="320">
        <v>13648985</v>
      </c>
      <c r="BX5" s="320">
        <v>3423643</v>
      </c>
      <c r="BY5" s="320">
        <v>3415209</v>
      </c>
      <c r="BZ5" s="320">
        <v>3486737</v>
      </c>
      <c r="CA5" s="320">
        <v>3539276</v>
      </c>
      <c r="CB5" s="320">
        <v>13864865</v>
      </c>
      <c r="CC5" s="320">
        <v>3589884</v>
      </c>
      <c r="CD5" s="320">
        <v>3655822</v>
      </c>
      <c r="CE5" s="320">
        <v>3686968</v>
      </c>
      <c r="CF5" s="320">
        <v>3697620</v>
      </c>
      <c r="CG5" s="320">
        <v>14630294</v>
      </c>
      <c r="CH5" s="320">
        <v>3648484</v>
      </c>
      <c r="CI5" s="320">
        <v>3704332</v>
      </c>
      <c r="CJ5" s="320">
        <v>3733709</v>
      </c>
      <c r="CK5" s="320">
        <v>3811190</v>
      </c>
      <c r="CL5" s="320">
        <v>14897715</v>
      </c>
    </row>
    <row r="6" spans="1:90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9"/>
      <c r="BT6" s="319"/>
      <c r="BU6" s="319"/>
      <c r="BV6" s="319"/>
      <c r="BW6" s="319"/>
      <c r="BX6" s="319"/>
      <c r="BY6" s="31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</row>
    <row r="7" spans="1:90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</row>
    <row r="8" spans="1:90" s="1" customFormat="1" ht="12">
      <c r="A8" s="385" t="s">
        <v>242</v>
      </c>
      <c r="B8" s="387">
        <v>0.60538273521700225</v>
      </c>
      <c r="C8" s="387">
        <v>0.60709926273131198</v>
      </c>
      <c r="D8" s="387">
        <v>0.5863160138845892</v>
      </c>
      <c r="E8" s="387">
        <v>0.59474683081691604</v>
      </c>
      <c r="F8" s="324">
        <v>0.59989652770868573</v>
      </c>
      <c r="G8" s="324">
        <v>0.59940560968107848</v>
      </c>
      <c r="H8" s="324">
        <v>0.61374023489397889</v>
      </c>
      <c r="I8" s="324">
        <v>0.64215323327368434</v>
      </c>
      <c r="J8" s="324">
        <v>0.61494632821606376</v>
      </c>
      <c r="K8" s="324">
        <v>0.60544754521514677</v>
      </c>
      <c r="L8" s="324">
        <v>0.59764505594009543</v>
      </c>
      <c r="M8" s="324">
        <v>0.60520644993464645</v>
      </c>
      <c r="N8" s="324">
        <v>0.5835091006184423</v>
      </c>
      <c r="O8" s="324">
        <v>0.59753161150645406</v>
      </c>
      <c r="P8" s="324">
        <v>0.60873905054660593</v>
      </c>
      <c r="Q8" s="324">
        <v>0.60777834750685944</v>
      </c>
      <c r="R8" s="324">
        <v>0.60321049449693631</v>
      </c>
      <c r="S8" s="324">
        <v>0.55268171426497803</v>
      </c>
      <c r="T8" s="324">
        <v>0.59244440623838734</v>
      </c>
      <c r="U8" s="324">
        <v>0.56810515990188193</v>
      </c>
      <c r="V8" s="324">
        <v>0.55415892233135711</v>
      </c>
      <c r="W8" s="324">
        <v>0.56111761501280821</v>
      </c>
      <c r="X8" s="324">
        <v>0.52130733015900288</v>
      </c>
      <c r="Y8" s="324">
        <v>0.55054379663544328</v>
      </c>
      <c r="Z8" s="324">
        <v>0.53605026606815398</v>
      </c>
      <c r="AA8" s="324">
        <v>0.54829015668426029</v>
      </c>
      <c r="AB8" s="324">
        <v>0.50852531670311896</v>
      </c>
      <c r="AC8" s="324">
        <v>0.50771708575859142</v>
      </c>
      <c r="AD8" s="324">
        <v>0.52400000000000002</v>
      </c>
      <c r="AE8" s="324">
        <v>0.57099999999999995</v>
      </c>
      <c r="AF8" s="324">
        <v>0.5705630371014907</v>
      </c>
      <c r="AG8" s="29">
        <v>0.54328500250945166</v>
      </c>
      <c r="AH8" s="29">
        <v>0.52400000000000002</v>
      </c>
      <c r="AI8" s="324">
        <v>0.55100000000000005</v>
      </c>
      <c r="AJ8" s="324">
        <v>0.59</v>
      </c>
      <c r="AK8" s="324">
        <v>0.58599999999999997</v>
      </c>
      <c r="AL8" s="324">
        <v>0.58399999999999996</v>
      </c>
      <c r="AM8" s="324">
        <v>0.55300000000000005</v>
      </c>
      <c r="AN8" s="324">
        <v>0.57599999999999996</v>
      </c>
      <c r="AO8" s="324">
        <v>0.6</v>
      </c>
      <c r="AP8" s="324">
        <v>0.56000000000000005</v>
      </c>
      <c r="AQ8" s="324">
        <v>0.56200000000000006</v>
      </c>
      <c r="AR8" s="324">
        <v>0.55300000000000005</v>
      </c>
      <c r="AS8" s="324">
        <v>0.56799999999999995</v>
      </c>
      <c r="AT8" s="324">
        <v>0.60399999999999998</v>
      </c>
      <c r="AU8" s="324">
        <v>0.59399999999999997</v>
      </c>
      <c r="AV8" s="324">
        <v>0.59099999999999997</v>
      </c>
      <c r="AW8" s="324">
        <v>0.59199999999999997</v>
      </c>
      <c r="AX8" s="324">
        <v>0.59599999999999997</v>
      </c>
      <c r="AY8" s="324">
        <v>0.61599999999999999</v>
      </c>
      <c r="AZ8" s="324">
        <v>0.60299999999999998</v>
      </c>
      <c r="BA8" s="324">
        <v>0.57799999999999996</v>
      </c>
      <c r="BB8" s="324">
        <v>0.55600000000000005</v>
      </c>
      <c r="BC8" s="324">
        <v>0.58799999999999997</v>
      </c>
      <c r="BD8" s="324">
        <v>0.55900000000000005</v>
      </c>
      <c r="BE8" s="324">
        <v>0.53800000000000003</v>
      </c>
      <c r="BF8" s="324">
        <v>0.54700000000000004</v>
      </c>
      <c r="BG8" s="324">
        <v>0.52800000000000002</v>
      </c>
      <c r="BH8" s="324">
        <v>0.54300000000000004</v>
      </c>
      <c r="BI8" s="324">
        <v>0.58199999999999996</v>
      </c>
      <c r="BJ8" s="324">
        <v>0.56000000000000005</v>
      </c>
      <c r="BK8" s="324">
        <v>0.55000000000000004</v>
      </c>
      <c r="BL8" s="324">
        <v>0.53100000000000003</v>
      </c>
      <c r="BM8" s="324">
        <v>0.55500000000000005</v>
      </c>
      <c r="BN8" s="324">
        <v>0.55800000000000005</v>
      </c>
      <c r="BO8" s="324">
        <v>0.52700000000000002</v>
      </c>
      <c r="BP8" s="324">
        <v>0.52400000000000002</v>
      </c>
      <c r="BQ8" s="324">
        <v>0.53400000000000003</v>
      </c>
      <c r="BR8" s="324">
        <v>0.53600000000000003</v>
      </c>
      <c r="BS8" s="324">
        <v>0.57099999999999995</v>
      </c>
      <c r="BT8" s="324">
        <v>0.57999999999999996</v>
      </c>
      <c r="BU8" s="324">
        <v>0.56000000000000005</v>
      </c>
      <c r="BV8" s="324">
        <v>0.56200000000000006</v>
      </c>
      <c r="BW8" s="324">
        <v>0.56799999999999995</v>
      </c>
      <c r="BX8" s="324">
        <v>0.57199999999999995</v>
      </c>
      <c r="BY8" s="324">
        <v>0.55000000000000004</v>
      </c>
      <c r="BZ8" s="324">
        <v>0.54400000000000004</v>
      </c>
      <c r="CA8" s="324">
        <v>0.51200000000000001</v>
      </c>
      <c r="CB8" s="324">
        <v>0.54400000000000004</v>
      </c>
      <c r="CC8" s="324">
        <v>0.52200000000000002</v>
      </c>
      <c r="CD8" s="324">
        <v>0.502</v>
      </c>
      <c r="CE8" s="324">
        <v>0.505</v>
      </c>
      <c r="CF8" s="324">
        <v>0.52100000000000002</v>
      </c>
      <c r="CG8" s="324">
        <v>0.51200000000000001</v>
      </c>
      <c r="CH8" s="324">
        <v>0.54100000000000004</v>
      </c>
      <c r="CI8" s="324">
        <v>0.51600000000000001</v>
      </c>
      <c r="CJ8" s="324">
        <v>0.53100000000000003</v>
      </c>
      <c r="CK8" s="324">
        <v>0.53200000000000003</v>
      </c>
      <c r="CL8" s="324">
        <v>0.53</v>
      </c>
    </row>
    <row r="9" spans="1:90" s="1" customFormat="1" ht="12">
      <c r="A9" s="385" t="s">
        <v>243</v>
      </c>
      <c r="B9" s="387">
        <v>0.2150709103776379</v>
      </c>
      <c r="C9" s="387">
        <v>0.20999137411910226</v>
      </c>
      <c r="D9" s="387">
        <v>0.21523551297796314</v>
      </c>
      <c r="E9" s="387">
        <v>0.21641223071335947</v>
      </c>
      <c r="F9" s="324">
        <v>0.20942393791662522</v>
      </c>
      <c r="G9" s="324">
        <v>0.21363571357204289</v>
      </c>
      <c r="H9" s="324">
        <v>0.20864302036911911</v>
      </c>
      <c r="I9" s="324">
        <v>0.21276308665858229</v>
      </c>
      <c r="J9" s="324">
        <v>0.21116731324122812</v>
      </c>
      <c r="K9" s="324">
        <v>0.20418734410443157</v>
      </c>
      <c r="L9" s="324">
        <v>0.21722018930440298</v>
      </c>
      <c r="M9" s="324">
        <v>0.20671809315216308</v>
      </c>
      <c r="N9" s="324">
        <v>0.21383544602129495</v>
      </c>
      <c r="O9" s="324">
        <v>0.21058635108654575</v>
      </c>
      <c r="P9" s="324">
        <v>0.20719168188226594</v>
      </c>
      <c r="Q9" s="324">
        <v>0.20879267740545376</v>
      </c>
      <c r="R9" s="324">
        <v>0.20627050943929207</v>
      </c>
      <c r="S9" s="324">
        <v>0.19878537472978086</v>
      </c>
      <c r="T9" s="324">
        <v>0.20515761465145133</v>
      </c>
      <c r="U9" s="324">
        <v>0.19685529821455436</v>
      </c>
      <c r="V9" s="324">
        <v>0.19732566368647503</v>
      </c>
      <c r="W9" s="324">
        <v>0.20298355221216371</v>
      </c>
      <c r="X9" s="324">
        <v>0.219395924998912</v>
      </c>
      <c r="Y9" s="324">
        <v>0.20450954750676048</v>
      </c>
      <c r="Z9" s="324">
        <v>0.2130075264099362</v>
      </c>
      <c r="AA9" s="324">
        <v>0.21372850488144746</v>
      </c>
      <c r="AB9" s="324">
        <v>0.22160268135458611</v>
      </c>
      <c r="AC9" s="324">
        <v>0.20699999999999999</v>
      </c>
      <c r="AD9" s="324">
        <v>0.214</v>
      </c>
      <c r="AE9" s="324">
        <v>0.216</v>
      </c>
      <c r="AF9" s="324">
        <v>0.21296299149642611</v>
      </c>
      <c r="AG9" s="29">
        <v>0.23114655024200145</v>
      </c>
      <c r="AH9" s="29">
        <v>0.22700000000000001</v>
      </c>
      <c r="AI9" s="324">
        <v>0.222</v>
      </c>
      <c r="AJ9" s="324">
        <v>0.22</v>
      </c>
      <c r="AK9" s="324">
        <v>0.218</v>
      </c>
      <c r="AL9" s="324">
        <v>0.21299999999999999</v>
      </c>
      <c r="AM9" s="324">
        <v>0.20499999999999999</v>
      </c>
      <c r="AN9" s="324">
        <v>0.21299999999999999</v>
      </c>
      <c r="AO9" s="324">
        <v>0.2</v>
      </c>
      <c r="AP9" s="324">
        <v>0.2</v>
      </c>
      <c r="AQ9" s="324">
        <v>0.20300000000000001</v>
      </c>
      <c r="AR9" s="324">
        <v>0.215</v>
      </c>
      <c r="AS9" s="324">
        <v>0.20499999999999999</v>
      </c>
      <c r="AT9" s="324">
        <v>0.19700000000000001</v>
      </c>
      <c r="AU9" s="324">
        <v>0.20300000000000001</v>
      </c>
      <c r="AV9" s="324">
        <v>0.21199999999999999</v>
      </c>
      <c r="AW9" s="324">
        <v>0.216</v>
      </c>
      <c r="AX9" s="324">
        <v>0.20699999999999999</v>
      </c>
      <c r="AY9" s="324">
        <v>0.20300000000000001</v>
      </c>
      <c r="AZ9" s="324">
        <v>0.21</v>
      </c>
      <c r="BA9" s="324">
        <v>0.20499999999999999</v>
      </c>
      <c r="BB9" s="324">
        <v>0.20699999999999999</v>
      </c>
      <c r="BC9" s="324">
        <v>0.20599999999999999</v>
      </c>
      <c r="BD9" s="324">
        <v>0.19500000000000001</v>
      </c>
      <c r="BE9" s="324">
        <v>0.192</v>
      </c>
      <c r="BF9" s="324">
        <v>0.19400000000000001</v>
      </c>
      <c r="BG9" s="324">
        <v>0.2</v>
      </c>
      <c r="BH9" s="324">
        <v>0.19500000000000001</v>
      </c>
      <c r="BI9" s="324">
        <v>0.19900000000000001</v>
      </c>
      <c r="BJ9" s="324">
        <v>0.2</v>
      </c>
      <c r="BK9" s="324">
        <v>0.20399999999999999</v>
      </c>
      <c r="BL9" s="324">
        <v>0.20200000000000001</v>
      </c>
      <c r="BM9" s="324">
        <v>0.20100000000000001</v>
      </c>
      <c r="BN9" s="324">
        <v>0.2</v>
      </c>
      <c r="BO9" s="324">
        <v>0.20399999999999999</v>
      </c>
      <c r="BP9" s="324">
        <v>0.20699999999999999</v>
      </c>
      <c r="BQ9" s="324">
        <v>0.20699999999999999</v>
      </c>
      <c r="BR9" s="324">
        <v>0.20399999999999999</v>
      </c>
      <c r="BS9" s="324">
        <v>0.19900000000000001</v>
      </c>
      <c r="BT9" s="324">
        <v>0.20100000000000001</v>
      </c>
      <c r="BU9" s="324">
        <v>0.20499999999999999</v>
      </c>
      <c r="BV9" s="324">
        <v>0.20799999999999999</v>
      </c>
      <c r="BW9" s="324">
        <v>0.20300000000000001</v>
      </c>
      <c r="BX9" s="324">
        <v>0.20399999999999999</v>
      </c>
      <c r="BY9" s="324">
        <v>0.20899999999999999</v>
      </c>
      <c r="BZ9" s="324">
        <v>0.21199999999999999</v>
      </c>
      <c r="CA9" s="324">
        <v>0.20699999999999999</v>
      </c>
      <c r="CB9" s="324">
        <v>0.20699999999999999</v>
      </c>
      <c r="CC9" s="324">
        <v>0.214</v>
      </c>
      <c r="CD9" s="324">
        <v>0.20699999999999999</v>
      </c>
      <c r="CE9" s="324">
        <v>0.22500000000000001</v>
      </c>
      <c r="CF9" s="324">
        <v>0.216</v>
      </c>
      <c r="CG9" s="324">
        <v>0.214</v>
      </c>
      <c r="CH9" s="324">
        <v>0.223</v>
      </c>
      <c r="CI9" s="324">
        <v>0.218</v>
      </c>
      <c r="CJ9" s="324">
        <v>0.22700000000000001</v>
      </c>
      <c r="CK9" s="324">
        <v>0.22900000000000001</v>
      </c>
      <c r="CL9" s="324">
        <v>0.224</v>
      </c>
    </row>
    <row r="10" spans="1:90" s="142" customFormat="1" ht="12">
      <c r="A10" s="385" t="s">
        <v>214</v>
      </c>
      <c r="B10" s="387"/>
      <c r="C10" s="387"/>
      <c r="D10" s="387"/>
      <c r="E10" s="38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29"/>
      <c r="AH10" s="29"/>
      <c r="AI10" s="324"/>
      <c r="AJ10" s="324"/>
      <c r="AK10" s="324"/>
      <c r="AL10" s="324"/>
      <c r="AM10" s="324"/>
      <c r="AN10" s="324"/>
      <c r="AO10" s="324">
        <v>0.157</v>
      </c>
      <c r="AP10" s="324">
        <v>0.161</v>
      </c>
      <c r="AQ10" s="324">
        <v>0.155</v>
      </c>
      <c r="AR10" s="324">
        <v>0.19</v>
      </c>
      <c r="AS10" s="324">
        <v>0.16600000000000001</v>
      </c>
      <c r="AT10" s="324">
        <v>0.16500000000000001</v>
      </c>
      <c r="AU10" s="324">
        <v>0.18</v>
      </c>
      <c r="AV10" s="324">
        <v>0.16200000000000001</v>
      </c>
      <c r="AW10" s="324">
        <v>0.17899999999999999</v>
      </c>
      <c r="AX10" s="324">
        <v>0.17100000000000001</v>
      </c>
      <c r="AY10" s="324">
        <v>0.16400000000000001</v>
      </c>
      <c r="AZ10" s="324">
        <v>0.16300000000000001</v>
      </c>
      <c r="BA10" s="324">
        <v>0.16475257569237101</v>
      </c>
      <c r="BB10" s="324">
        <v>0.17100000000000001</v>
      </c>
      <c r="BC10" s="324">
        <v>0.16600000000000001</v>
      </c>
      <c r="BD10" s="324">
        <v>0.155</v>
      </c>
      <c r="BE10" s="324">
        <v>0.152</v>
      </c>
      <c r="BF10" s="324">
        <v>0.157</v>
      </c>
      <c r="BG10" s="324">
        <v>0.16500000000000001</v>
      </c>
      <c r="BH10" s="324">
        <v>0.157</v>
      </c>
      <c r="BI10" s="324">
        <v>0.153</v>
      </c>
      <c r="BJ10" s="324">
        <v>0.153</v>
      </c>
      <c r="BK10" s="324">
        <v>0.15</v>
      </c>
      <c r="BL10" s="324">
        <v>0.17299999999999999</v>
      </c>
      <c r="BM10" s="324">
        <v>0.158</v>
      </c>
      <c r="BN10" s="324">
        <v>0.15</v>
      </c>
      <c r="BO10" s="324">
        <v>0.154</v>
      </c>
      <c r="BP10" s="324">
        <v>0.157</v>
      </c>
      <c r="BQ10" s="324">
        <v>0.16</v>
      </c>
      <c r="BR10" s="324">
        <v>0.155</v>
      </c>
      <c r="BS10" s="324">
        <v>0.14699999999999999</v>
      </c>
      <c r="BT10" s="324">
        <v>0.14899999999999999</v>
      </c>
      <c r="BU10" s="324">
        <v>0.14599999999999999</v>
      </c>
      <c r="BV10" s="324">
        <v>0.156</v>
      </c>
      <c r="BW10" s="324">
        <v>0.15</v>
      </c>
      <c r="BX10" s="324">
        <v>0.14799999999999999</v>
      </c>
      <c r="BY10" s="324">
        <v>0.15</v>
      </c>
      <c r="BZ10" s="324">
        <v>0.14599999999999999</v>
      </c>
      <c r="CA10" s="324">
        <v>0.16300000000000001</v>
      </c>
      <c r="CB10" s="324">
        <v>0.153</v>
      </c>
      <c r="CC10" s="324">
        <v>0.14499999999999999</v>
      </c>
      <c r="CD10" s="324">
        <v>0.14499999999999999</v>
      </c>
      <c r="CE10" s="324">
        <v>0.13300000000000001</v>
      </c>
      <c r="CF10" s="324">
        <v>0.14699999999999999</v>
      </c>
      <c r="CG10" s="324">
        <v>0.14199999999999999</v>
      </c>
      <c r="CH10" s="324">
        <v>0.13700000000000001</v>
      </c>
      <c r="CI10" s="324">
        <v>0.14799999999999999</v>
      </c>
      <c r="CJ10" s="324">
        <v>0.13</v>
      </c>
      <c r="CK10" s="324">
        <v>0.14299999999999999</v>
      </c>
      <c r="CL10" s="324">
        <v>0.13800000000000001</v>
      </c>
    </row>
    <row r="11" spans="1:90" s="142" customFormat="1" ht="12">
      <c r="A11" s="385" t="s">
        <v>215</v>
      </c>
      <c r="B11" s="387"/>
      <c r="C11" s="387"/>
      <c r="D11" s="387"/>
      <c r="E11" s="387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29"/>
      <c r="AH11" s="29"/>
      <c r="AI11" s="324"/>
      <c r="AJ11" s="324"/>
      <c r="AK11" s="324"/>
      <c r="AL11" s="324"/>
      <c r="AM11" s="324"/>
      <c r="AN11" s="324"/>
      <c r="AO11" s="324">
        <v>2.1000000000000001E-2</v>
      </c>
      <c r="AP11" s="324">
        <v>2.5999999999999999E-2</v>
      </c>
      <c r="AQ11" s="324">
        <v>2.1000000000000001E-2</v>
      </c>
      <c r="AR11" s="324">
        <v>2.9000000000000001E-2</v>
      </c>
      <c r="AS11" s="324">
        <v>2.4E-2</v>
      </c>
      <c r="AT11" s="324">
        <v>2.5999999999999999E-2</v>
      </c>
      <c r="AU11" s="324">
        <v>2.5999999999999999E-2</v>
      </c>
      <c r="AV11" s="324">
        <v>2.5999999999999999E-2</v>
      </c>
      <c r="AW11" s="324">
        <v>2.5999999999999999E-2</v>
      </c>
      <c r="AX11" s="324">
        <v>2.5999999999999999E-2</v>
      </c>
      <c r="AY11" s="324">
        <v>2.5271573526369835E-2</v>
      </c>
      <c r="AZ11" s="324">
        <v>2.5999999999999999E-2</v>
      </c>
      <c r="BA11" s="324">
        <v>2.4643274869579599E-2</v>
      </c>
      <c r="BB11" s="324">
        <v>2.5999999999999999E-2</v>
      </c>
      <c r="BC11" s="324">
        <v>2.5000000000000001E-2</v>
      </c>
      <c r="BD11" s="324">
        <v>2.4E-2</v>
      </c>
      <c r="BE11" s="324">
        <v>2.5000000000000001E-2</v>
      </c>
      <c r="BF11" s="324">
        <v>2.4E-2</v>
      </c>
      <c r="BG11" s="324">
        <v>2.9000000000000001E-2</v>
      </c>
      <c r="BH11" s="324">
        <v>2.5000000000000001E-2</v>
      </c>
      <c r="BI11" s="324">
        <v>1.2E-2</v>
      </c>
      <c r="BJ11" s="324">
        <v>1.2999999999999999E-2</v>
      </c>
      <c r="BK11" s="324">
        <v>1.2999999999999999E-2</v>
      </c>
      <c r="BL11" s="324">
        <v>1.4999999999999999E-2</v>
      </c>
      <c r="BM11" s="324">
        <v>1.2999999999999999E-2</v>
      </c>
      <c r="BN11" s="324">
        <v>0.02</v>
      </c>
      <c r="BO11" s="324">
        <v>2.5999999999999999E-2</v>
      </c>
      <c r="BP11" s="324">
        <v>2.8000000000000001E-2</v>
      </c>
      <c r="BQ11" s="324">
        <v>2.5999999999999999E-2</v>
      </c>
      <c r="BR11" s="324">
        <v>2.5000000000000001E-2</v>
      </c>
      <c r="BS11" s="324">
        <v>2.7E-2</v>
      </c>
      <c r="BT11" s="324">
        <v>2.9000000000000001E-2</v>
      </c>
      <c r="BU11" s="324">
        <v>2.7E-2</v>
      </c>
      <c r="BV11" s="324">
        <v>2.7E-2</v>
      </c>
      <c r="BW11" s="324">
        <v>2.7E-2</v>
      </c>
      <c r="BX11" s="324">
        <v>2.5999999999999999E-2</v>
      </c>
      <c r="BY11" s="324">
        <v>2.5999999999999999E-2</v>
      </c>
      <c r="BZ11" s="324">
        <v>2.7E-2</v>
      </c>
      <c r="CA11" s="324">
        <v>2.7E-2</v>
      </c>
      <c r="CB11" s="324">
        <v>2.5999999999999999E-2</v>
      </c>
      <c r="CC11" s="324">
        <v>2.8000000000000001E-2</v>
      </c>
      <c r="CD11" s="324">
        <v>2.8000000000000001E-2</v>
      </c>
      <c r="CE11" s="324">
        <v>2.8000000000000001E-2</v>
      </c>
      <c r="CF11" s="324">
        <v>2.5999999999999999E-2</v>
      </c>
      <c r="CG11" s="324">
        <v>2.7E-2</v>
      </c>
      <c r="CH11" s="324">
        <v>2.7E-2</v>
      </c>
      <c r="CI11" s="324">
        <v>2.7E-2</v>
      </c>
      <c r="CJ11" s="324">
        <v>2.7E-2</v>
      </c>
      <c r="CK11" s="324">
        <v>2.5999999999999999E-2</v>
      </c>
      <c r="CL11" s="324">
        <v>2.7E-2</v>
      </c>
    </row>
    <row r="12" spans="1:90" s="1" customFormat="1" ht="12">
      <c r="A12" s="385" t="s">
        <v>244</v>
      </c>
      <c r="B12" s="387">
        <v>0.21839351908142302</v>
      </c>
      <c r="C12" s="387">
        <v>0.21478881615105433</v>
      </c>
      <c r="D12" s="387">
        <v>0.22160173999621247</v>
      </c>
      <c r="E12" s="387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4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4">
        <v>0.20200000000000001</v>
      </c>
      <c r="AK12" s="324">
        <v>0.193</v>
      </c>
      <c r="AL12" s="17">
        <v>0.19500000000000001</v>
      </c>
      <c r="AM12" s="324">
        <v>0.193</v>
      </c>
      <c r="AN12" s="324">
        <v>0.19600000000000001</v>
      </c>
      <c r="AO12" s="324">
        <v>0.17799999999999999</v>
      </c>
      <c r="AP12" s="324">
        <v>0.187</v>
      </c>
      <c r="AQ12" s="324">
        <v>0.17599999999999999</v>
      </c>
      <c r="AR12" s="324">
        <v>0.216</v>
      </c>
      <c r="AS12" s="324">
        <v>0.19</v>
      </c>
      <c r="AT12" s="324">
        <v>0.191</v>
      </c>
      <c r="AU12" s="324">
        <v>0.20599999999999999</v>
      </c>
      <c r="AV12" s="324">
        <v>0.188</v>
      </c>
      <c r="AW12" s="324">
        <v>0.20499999999999999</v>
      </c>
      <c r="AX12" s="324">
        <v>0.19700000000000001</v>
      </c>
      <c r="AY12" s="324">
        <v>0.18927157352636984</v>
      </c>
      <c r="AZ12" s="324">
        <v>0.189</v>
      </c>
      <c r="BA12" s="324">
        <v>0.1893958505619506</v>
      </c>
      <c r="BB12" s="324">
        <f>+BB10+BB11</f>
        <v>0.19700000000000001</v>
      </c>
      <c r="BC12" s="324">
        <f>+BC10+BC11</f>
        <v>0.191</v>
      </c>
      <c r="BD12" s="324">
        <v>0.17899999999999999</v>
      </c>
      <c r="BE12" s="324">
        <v>0.17699999999999999</v>
      </c>
      <c r="BF12" s="324">
        <v>0.18099999999999999</v>
      </c>
      <c r="BG12" s="324">
        <v>0.19400000000000001</v>
      </c>
      <c r="BH12" s="324">
        <v>0.182</v>
      </c>
      <c r="BI12" s="324">
        <v>0.16500000000000001</v>
      </c>
      <c r="BJ12" s="324">
        <v>0.16600000000000001</v>
      </c>
      <c r="BK12" s="324">
        <v>0.16300000000000001</v>
      </c>
      <c r="BL12" s="324">
        <v>0.188</v>
      </c>
      <c r="BM12" s="324">
        <v>0.17100000000000001</v>
      </c>
      <c r="BN12" s="324">
        <v>0.16999999999999998</v>
      </c>
      <c r="BO12" s="324">
        <v>0.18</v>
      </c>
      <c r="BP12" s="324">
        <v>0.185</v>
      </c>
      <c r="BQ12" s="324">
        <v>0.186</v>
      </c>
      <c r="BR12" s="324">
        <v>0.18</v>
      </c>
      <c r="BS12" s="324">
        <v>0.17399999999999999</v>
      </c>
      <c r="BT12" s="324">
        <v>0.17799999999999999</v>
      </c>
      <c r="BU12" s="324">
        <v>0.17299999999999999</v>
      </c>
      <c r="BV12" s="324">
        <v>0.183</v>
      </c>
      <c r="BW12" s="324">
        <v>0.17699999999999999</v>
      </c>
      <c r="BX12" s="324">
        <v>0.17399999999999999</v>
      </c>
      <c r="BY12" s="324">
        <v>0.17599999999999999</v>
      </c>
      <c r="BZ12" s="324">
        <v>0.17299999999999999</v>
      </c>
      <c r="CA12" s="324">
        <v>0.19</v>
      </c>
      <c r="CB12" s="324">
        <v>0.17899999999999999</v>
      </c>
      <c r="CC12" s="324">
        <v>0.17299999999999999</v>
      </c>
      <c r="CD12" s="324">
        <v>0.17299999999999999</v>
      </c>
      <c r="CE12" s="324">
        <v>0.161</v>
      </c>
      <c r="CF12" s="324">
        <v>0.17299999999999999</v>
      </c>
      <c r="CG12" s="324">
        <v>0.16899999999999998</v>
      </c>
      <c r="CH12" s="324">
        <v>0.16400000000000001</v>
      </c>
      <c r="CI12" s="324">
        <v>0.17499999999999999</v>
      </c>
      <c r="CJ12" s="324">
        <v>0.157</v>
      </c>
      <c r="CK12" s="324">
        <v>0.16899999999999998</v>
      </c>
      <c r="CL12" s="324">
        <v>0.16500000000000001</v>
      </c>
    </row>
    <row r="13" spans="1:90" s="142" customFormat="1" ht="12">
      <c r="A13" s="385" t="s">
        <v>216</v>
      </c>
      <c r="B13" s="387"/>
      <c r="C13" s="387"/>
      <c r="D13" s="387"/>
      <c r="E13" s="387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29"/>
      <c r="AH13" s="29"/>
      <c r="AI13" s="324"/>
      <c r="AJ13" s="324"/>
      <c r="AK13" s="324"/>
      <c r="AL13" s="324"/>
      <c r="AM13" s="324"/>
      <c r="AN13" s="324"/>
      <c r="AO13" s="324">
        <v>1.6E-2</v>
      </c>
      <c r="AP13" s="324">
        <v>-5.0000000000000001E-3</v>
      </c>
      <c r="AQ13" s="324">
        <v>-5.0000000000000001E-3</v>
      </c>
      <c r="AR13" s="324">
        <v>-1.7999999999999999E-2</v>
      </c>
      <c r="AS13" s="324">
        <v>-1E-3</v>
      </c>
      <c r="AT13" s="324">
        <v>8.9999999999999993E-3</v>
      </c>
      <c r="AU13" s="324">
        <v>2E-3</v>
      </c>
      <c r="AV13" s="324">
        <v>-4.0000000000000001E-3</v>
      </c>
      <c r="AW13" s="324">
        <v>-1.2999999999999999E-2</v>
      </c>
      <c r="AX13" s="324">
        <v>-7.0000000000000001E-3</v>
      </c>
      <c r="AY13" s="324">
        <v>-2E-3</v>
      </c>
      <c r="AZ13" s="324">
        <v>5.0000000000000001E-3</v>
      </c>
      <c r="BA13" s="324">
        <v>8.9999999999999993E-3</v>
      </c>
      <c r="BB13" s="324">
        <v>7.0000000000000001E-3</v>
      </c>
      <c r="BC13" s="324">
        <v>5.0000000000000001E-3</v>
      </c>
      <c r="BD13" s="324">
        <v>4.2000000000000003E-2</v>
      </c>
      <c r="BE13" s="324">
        <v>3.7999999999999999E-2</v>
      </c>
      <c r="BF13" s="324">
        <v>3.5999999999999997E-2</v>
      </c>
      <c r="BG13" s="324">
        <v>4.1000000000000002E-2</v>
      </c>
      <c r="BH13" s="324">
        <v>0.04</v>
      </c>
      <c r="BI13" s="324">
        <v>4.2000000000000003E-2</v>
      </c>
      <c r="BJ13" s="324">
        <v>3.2000000000000001E-2</v>
      </c>
      <c r="BK13" s="324">
        <v>3.5999999999999997E-2</v>
      </c>
      <c r="BL13" s="324">
        <v>0.04</v>
      </c>
      <c r="BM13" s="324">
        <v>3.7999999999999999E-2</v>
      </c>
      <c r="BN13" s="324">
        <v>4.4999999999999998E-2</v>
      </c>
      <c r="BO13" s="324">
        <v>4.2000000000000003E-2</v>
      </c>
      <c r="BP13" s="324">
        <v>4.7E-2</v>
      </c>
      <c r="BQ13" s="324">
        <v>4.3999999999999997E-2</v>
      </c>
      <c r="BR13" s="324">
        <v>4.4999999999999998E-2</v>
      </c>
      <c r="BS13" s="324">
        <v>4.4999999999999998E-2</v>
      </c>
      <c r="BT13" s="324">
        <v>4.2999999999999997E-2</v>
      </c>
      <c r="BU13" s="324">
        <v>4.1000000000000002E-2</v>
      </c>
      <c r="BV13" s="324">
        <v>4.1000000000000002E-2</v>
      </c>
      <c r="BW13" s="324">
        <v>4.2999999999999997E-2</v>
      </c>
      <c r="BX13" s="324">
        <v>4.1000000000000002E-2</v>
      </c>
      <c r="BY13" s="324">
        <v>4.1000000000000002E-2</v>
      </c>
      <c r="BZ13" s="324">
        <v>3.4000000000000002E-2</v>
      </c>
      <c r="CA13" s="324">
        <v>3.6999999999999998E-2</v>
      </c>
      <c r="CB13" s="324">
        <v>3.7999999999999999E-2</v>
      </c>
      <c r="CC13" s="324">
        <v>2.3E-2</v>
      </c>
      <c r="CD13" s="324">
        <v>3.2000000000000001E-2</v>
      </c>
      <c r="CE13" s="324">
        <v>2.5999999999999999E-2</v>
      </c>
      <c r="CF13" s="324">
        <v>0.02</v>
      </c>
      <c r="CG13" s="324">
        <v>2.7E-2</v>
      </c>
      <c r="CH13" s="324">
        <v>2.4E-2</v>
      </c>
      <c r="CI13" s="324">
        <v>2.5000000000000001E-2</v>
      </c>
      <c r="CJ13" s="324">
        <v>2.5000000000000001E-2</v>
      </c>
      <c r="CK13" s="324">
        <v>2.4E-2</v>
      </c>
      <c r="CL13" s="324">
        <v>2.4E-2</v>
      </c>
    </row>
    <row r="14" spans="1:90" s="1" customFormat="1" ht="12">
      <c r="A14" s="385" t="s">
        <v>245</v>
      </c>
      <c r="B14" s="387">
        <v>0.89463428844131188</v>
      </c>
      <c r="C14" s="387">
        <v>0.90928075935290842</v>
      </c>
      <c r="D14" s="387">
        <v>0.91812507854487324</v>
      </c>
      <c r="E14" s="387">
        <v>0.91266052110116813</v>
      </c>
      <c r="F14" s="324">
        <v>0.88908318215413562</v>
      </c>
      <c r="G14" s="324">
        <v>0.93319147374986244</v>
      </c>
      <c r="H14" s="324">
        <v>0.88228986133473786</v>
      </c>
      <c r="I14" s="324">
        <v>0.90368747999071153</v>
      </c>
      <c r="J14" s="324">
        <v>0.90156272421837103</v>
      </c>
      <c r="K14" s="324">
        <v>0.92820324231558948</v>
      </c>
      <c r="L14" s="324">
        <v>0.92889798498141485</v>
      </c>
      <c r="M14" s="324">
        <v>0.91118853685107726</v>
      </c>
      <c r="N14" s="324">
        <v>0.89230589092422985</v>
      </c>
      <c r="O14" s="324">
        <v>0.91417961455851438</v>
      </c>
      <c r="P14" s="324">
        <v>0.92351356871154677</v>
      </c>
      <c r="Q14" s="324">
        <v>0.91765247913092507</v>
      </c>
      <c r="R14" s="324">
        <v>0.88257499119087945</v>
      </c>
      <c r="S14" s="324">
        <v>0.84337644125193334</v>
      </c>
      <c r="T14" s="324">
        <v>0.89034713845805591</v>
      </c>
      <c r="U14" s="324">
        <v>0.84638900745099654</v>
      </c>
      <c r="V14" s="324">
        <v>0.8521049867164735</v>
      </c>
      <c r="W14" s="324">
        <v>0.8557204741940978</v>
      </c>
      <c r="X14" s="324">
        <v>0.71586594359404587</v>
      </c>
      <c r="Y14" s="324">
        <v>0.81385439590404274</v>
      </c>
      <c r="Z14" s="324">
        <v>0.85251473109305165</v>
      </c>
      <c r="AA14" s="324">
        <v>0.81698088268420588</v>
      </c>
      <c r="AB14" s="324">
        <v>0.81017350760528928</v>
      </c>
      <c r="AC14" s="324">
        <v>0.85742737694159632</v>
      </c>
      <c r="AD14" s="324">
        <v>0.83499999999999996</v>
      </c>
      <c r="AE14" s="324">
        <v>0.92100000000000004</v>
      </c>
      <c r="AF14" s="324">
        <v>0.87541070618921446</v>
      </c>
      <c r="AG14" s="29">
        <v>0.90125065344464339</v>
      </c>
      <c r="AH14" s="29">
        <v>0.89400000000000002</v>
      </c>
      <c r="AI14" s="324">
        <v>0.89800000000000002</v>
      </c>
      <c r="AJ14" s="324">
        <v>0.90300000000000002</v>
      </c>
      <c r="AK14" s="324">
        <v>0.90400000000000003</v>
      </c>
      <c r="AL14" s="324">
        <v>0.91300000000000003</v>
      </c>
      <c r="AM14" s="324">
        <v>0.88600000000000001</v>
      </c>
      <c r="AN14" s="324">
        <v>0.9</v>
      </c>
      <c r="AO14" s="324">
        <v>0.99400000000000011</v>
      </c>
      <c r="AP14" s="324">
        <v>0.94200000000000006</v>
      </c>
      <c r="AQ14" s="324">
        <v>0.93600000000000017</v>
      </c>
      <c r="AR14" s="324">
        <v>0.96899999999999997</v>
      </c>
      <c r="AS14" s="324">
        <v>0.96199999999999997</v>
      </c>
      <c r="AT14" s="324">
        <v>1.0009999999999999</v>
      </c>
      <c r="AU14" s="324">
        <v>1.0049999999999999</v>
      </c>
      <c r="AV14" s="324">
        <v>0.98699999999999999</v>
      </c>
      <c r="AW14" s="324">
        <v>0.99999999999999989</v>
      </c>
      <c r="AX14" s="324">
        <v>0.99299999999999999</v>
      </c>
      <c r="AY14" s="324">
        <v>1.006</v>
      </c>
      <c r="AZ14" s="324">
        <v>1.0069999999999999</v>
      </c>
      <c r="BA14" s="324">
        <v>0.98199999999999998</v>
      </c>
      <c r="BB14" s="324">
        <v>0.96799999999999997</v>
      </c>
      <c r="BC14" s="324">
        <v>0.99</v>
      </c>
      <c r="BD14" s="324">
        <v>0.97499999999999998</v>
      </c>
      <c r="BE14" s="324">
        <v>0.94499999999999995</v>
      </c>
      <c r="BF14" s="324">
        <v>0.95799999999999996</v>
      </c>
      <c r="BG14" s="397">
        <v>0.96099999999999997</v>
      </c>
      <c r="BH14" s="324">
        <v>0.96</v>
      </c>
      <c r="BI14" s="324">
        <v>0.98799999999999999</v>
      </c>
      <c r="BJ14" s="324">
        <v>0.95799999999999996</v>
      </c>
      <c r="BK14" s="324">
        <v>0.95299999999999996</v>
      </c>
      <c r="BL14" s="324">
        <v>0.96099999999999997</v>
      </c>
      <c r="BM14" s="324">
        <v>0.96499999999999997</v>
      </c>
      <c r="BN14" s="324">
        <v>0.97299999999999998</v>
      </c>
      <c r="BO14" s="324">
        <v>0.95300000000000007</v>
      </c>
      <c r="BP14" s="324">
        <v>0.96299999999999997</v>
      </c>
      <c r="BQ14" s="324">
        <v>0.97100000000000009</v>
      </c>
      <c r="BR14" s="324">
        <v>0.96499999999999997</v>
      </c>
      <c r="BS14" s="269">
        <v>0.98899999999999999</v>
      </c>
      <c r="BT14" s="269">
        <v>1.0009999999999999</v>
      </c>
      <c r="BU14" s="324">
        <v>0.97899999999999998</v>
      </c>
      <c r="BV14" s="324">
        <v>0.99399999999999999</v>
      </c>
      <c r="BW14" s="324">
        <v>0.99099999999999999</v>
      </c>
      <c r="BX14" s="324">
        <v>0.99099999999999999</v>
      </c>
      <c r="BY14" s="324">
        <v>0.97600000000000009</v>
      </c>
      <c r="BZ14" s="324">
        <v>0.96300000000000008</v>
      </c>
      <c r="CA14" s="324">
        <v>0.94600000000000006</v>
      </c>
      <c r="CB14" s="324">
        <v>0.96899999999999997</v>
      </c>
      <c r="CC14" s="324">
        <v>0.93200000000000005</v>
      </c>
      <c r="CD14" s="324">
        <v>0.91399999999999992</v>
      </c>
      <c r="CE14" s="324">
        <v>0.91700000000000004</v>
      </c>
      <c r="CF14" s="324">
        <v>0.92999999999999994</v>
      </c>
      <c r="CG14" s="324">
        <v>0.92200000000000004</v>
      </c>
      <c r="CH14" s="324">
        <v>0.95200000000000007</v>
      </c>
      <c r="CI14" s="324">
        <v>0.93400000000000005</v>
      </c>
      <c r="CJ14" s="324">
        <v>0.94000000000000006</v>
      </c>
      <c r="CK14" s="324">
        <v>0.95399999999999996</v>
      </c>
      <c r="CL14" s="324">
        <v>0.94300000000000006</v>
      </c>
    </row>
    <row r="15" spans="1:90" s="1" customFormat="1" ht="12">
      <c r="A15" s="385" t="s">
        <v>246</v>
      </c>
      <c r="B15" s="387">
        <v>0.89463428844131188</v>
      </c>
      <c r="C15" s="387">
        <v>0.90928075935290842</v>
      </c>
      <c r="D15" s="387">
        <v>0.91812507854487324</v>
      </c>
      <c r="E15" s="387">
        <v>0.91266052110116813</v>
      </c>
      <c r="F15" s="324">
        <v>0.88908318215413562</v>
      </c>
      <c r="G15" s="324">
        <v>0.93319147374986244</v>
      </c>
      <c r="H15" s="324">
        <v>0.88228986133473786</v>
      </c>
      <c r="I15" s="324">
        <v>0.90368747999071153</v>
      </c>
      <c r="J15" s="324">
        <v>0.90156272421837103</v>
      </c>
      <c r="K15" s="324">
        <v>0.92820324231558948</v>
      </c>
      <c r="L15" s="324">
        <v>0.92889798498141485</v>
      </c>
      <c r="M15" s="324">
        <v>0.91118853685107726</v>
      </c>
      <c r="N15" s="324">
        <v>0.89230589092422985</v>
      </c>
      <c r="O15" s="324">
        <v>0.91417961455851438</v>
      </c>
      <c r="P15" s="324">
        <v>0.92351356871154677</v>
      </c>
      <c r="Q15" s="324">
        <v>0.91765247913092507</v>
      </c>
      <c r="R15" s="324">
        <v>0.88257499119087945</v>
      </c>
      <c r="S15" s="324">
        <v>0.84337644125193334</v>
      </c>
      <c r="T15" s="324">
        <v>0.89034713845805591</v>
      </c>
      <c r="U15" s="324">
        <v>0.84638900745099654</v>
      </c>
      <c r="V15" s="324">
        <v>0.8521049867164735</v>
      </c>
      <c r="W15" s="324">
        <v>0.8557204741940978</v>
      </c>
      <c r="X15" s="324">
        <v>0.71586594359404587</v>
      </c>
      <c r="Y15" s="324">
        <v>0.81385439590404274</v>
      </c>
      <c r="Z15" s="324">
        <v>0.85251473109305165</v>
      </c>
      <c r="AA15" s="324">
        <v>0.81698088268420588</v>
      </c>
      <c r="AB15" s="324">
        <v>0.81017350760528928</v>
      </c>
      <c r="AC15" s="324">
        <v>0.85742737694159632</v>
      </c>
      <c r="AD15" s="324">
        <v>0.83499999999999996</v>
      </c>
      <c r="AE15" s="324">
        <v>0.92100000000000004</v>
      </c>
      <c r="AF15" s="324">
        <v>0.87541070618921446</v>
      </c>
      <c r="AG15" s="29">
        <v>0.90125065344464339</v>
      </c>
      <c r="AH15" s="29">
        <v>0.89400000000000002</v>
      </c>
      <c r="AI15" s="324">
        <v>0.89800000000000002</v>
      </c>
      <c r="AJ15" s="324">
        <v>0.90300000000000002</v>
      </c>
      <c r="AK15" s="324">
        <v>0.90400000000000003</v>
      </c>
      <c r="AL15" s="324">
        <v>0.91300000000000003</v>
      </c>
      <c r="AM15" s="324">
        <v>0.88600000000000001</v>
      </c>
      <c r="AN15" s="324">
        <v>0.9</v>
      </c>
      <c r="AO15" s="324">
        <v>0.89200000000000002</v>
      </c>
      <c r="AP15" s="324">
        <v>0.88</v>
      </c>
      <c r="AQ15" s="324">
        <v>0.85399999999999998</v>
      </c>
      <c r="AR15" s="324">
        <v>0.91</v>
      </c>
      <c r="AS15" s="324">
        <v>0.88500000000000001</v>
      </c>
      <c r="AT15" s="324">
        <v>0.90600000000000003</v>
      </c>
      <c r="AU15" s="324">
        <v>0.92500000000000004</v>
      </c>
      <c r="AV15" s="324">
        <v>0.89300000000000002</v>
      </c>
      <c r="AW15" s="324">
        <v>0.92600000000000005</v>
      </c>
      <c r="AX15" s="324">
        <v>0.91200000000000003</v>
      </c>
      <c r="AY15" s="324">
        <v>0.91600000000000004</v>
      </c>
      <c r="AZ15" s="324">
        <v>0.91500000000000004</v>
      </c>
      <c r="BA15" s="324">
        <v>0.89500000000000002</v>
      </c>
      <c r="BB15" s="324">
        <v>0.88700000000000001</v>
      </c>
      <c r="BC15" s="324">
        <v>0.90300000000000002</v>
      </c>
      <c r="BD15" s="324">
        <v>0.94099999999999995</v>
      </c>
      <c r="BE15" s="324">
        <v>0.90600000000000003</v>
      </c>
      <c r="BF15" s="324">
        <v>0.91100000000000003</v>
      </c>
      <c r="BG15" s="324">
        <v>0.92700000000000005</v>
      </c>
      <c r="BH15" s="324">
        <v>0.92100000000000004</v>
      </c>
      <c r="BI15" s="324">
        <v>0.92300000000000004</v>
      </c>
      <c r="BJ15" s="324">
        <v>0.89700000000000002</v>
      </c>
      <c r="BK15" s="324">
        <v>0.89700000000000002</v>
      </c>
      <c r="BL15" s="324">
        <v>0.88900000000000001</v>
      </c>
      <c r="BM15" s="324">
        <v>0.90100000000000002</v>
      </c>
      <c r="BN15" s="324">
        <v>0.90400000000000003</v>
      </c>
      <c r="BO15" s="324">
        <v>0.88300000000000001</v>
      </c>
      <c r="BP15" s="324">
        <v>0.90200000000000002</v>
      </c>
      <c r="BQ15" s="324">
        <v>0.89400000000000002</v>
      </c>
      <c r="BR15" s="324">
        <v>0.89600000000000002</v>
      </c>
      <c r="BS15" s="269">
        <v>0.91</v>
      </c>
      <c r="BT15" s="269">
        <v>0.92600000000000005</v>
      </c>
      <c r="BU15" s="324">
        <v>0.91100000000000003</v>
      </c>
      <c r="BV15" s="324">
        <v>0.92700000000000005</v>
      </c>
      <c r="BW15" s="324">
        <v>0.91800000000000004</v>
      </c>
      <c r="BX15" s="324">
        <v>0.92400000000000004</v>
      </c>
      <c r="BY15" s="324">
        <v>0.93</v>
      </c>
      <c r="BZ15" s="324">
        <v>0.90400000000000003</v>
      </c>
      <c r="CA15" s="324">
        <v>0.91</v>
      </c>
      <c r="CB15" s="324">
        <v>0.91700000000000004</v>
      </c>
      <c r="CC15" s="324">
        <v>0.88700000000000001</v>
      </c>
      <c r="CD15" s="324">
        <v>0.86899999999999999</v>
      </c>
      <c r="CE15" s="324">
        <v>0.871</v>
      </c>
      <c r="CF15" s="324">
        <v>0.878</v>
      </c>
      <c r="CG15" s="324">
        <v>0.875</v>
      </c>
      <c r="CH15" s="324">
        <v>0.89600000000000002</v>
      </c>
      <c r="CI15" s="324">
        <v>0.89</v>
      </c>
      <c r="CJ15" s="324">
        <v>0.88700000000000001</v>
      </c>
      <c r="CK15" s="324">
        <v>0.90500000000000003</v>
      </c>
      <c r="CL15" s="324">
        <v>0.89500000000000002</v>
      </c>
    </row>
    <row r="16" spans="1:90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K16" s="369"/>
      <c r="CL16" s="29"/>
    </row>
    <row r="17" spans="1:90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</row>
    <row r="18" spans="1:90" s="1" customFormat="1" ht="12">
      <c r="A18" s="385" t="s">
        <v>30</v>
      </c>
      <c r="B18" s="385"/>
      <c r="C18" s="385"/>
      <c r="D18" s="385"/>
      <c r="E18" s="385"/>
      <c r="F18" s="370"/>
      <c r="G18" s="370"/>
      <c r="H18" s="370"/>
      <c r="I18" s="370"/>
      <c r="J18" s="370">
        <v>622096.5</v>
      </c>
      <c r="K18" s="370">
        <v>661624.5</v>
      </c>
      <c r="L18" s="370">
        <v>680725</v>
      </c>
      <c r="M18" s="370">
        <v>712816.5</v>
      </c>
      <c r="N18" s="370">
        <v>801958</v>
      </c>
      <c r="O18" s="370">
        <v>801958</v>
      </c>
      <c r="P18" s="370">
        <v>838874.5</v>
      </c>
      <c r="Q18" s="370">
        <v>881182.5</v>
      </c>
      <c r="R18" s="370">
        <v>936685</v>
      </c>
      <c r="S18" s="370">
        <v>1017673</v>
      </c>
      <c r="T18" s="370">
        <v>1017673</v>
      </c>
      <c r="U18" s="370">
        <v>1089962.5</v>
      </c>
      <c r="V18" s="370">
        <v>1154553</v>
      </c>
      <c r="W18" s="370">
        <v>1240752</v>
      </c>
      <c r="X18" s="370">
        <v>1312653.5</v>
      </c>
      <c r="Y18" s="370">
        <v>1312653.5</v>
      </c>
      <c r="Z18" s="370">
        <v>1415777.5</v>
      </c>
      <c r="AA18" s="370">
        <v>1518247</v>
      </c>
      <c r="AB18" s="370">
        <v>1632849</v>
      </c>
      <c r="AC18" s="370">
        <v>1672352</v>
      </c>
      <c r="AD18" s="370">
        <v>1672352</v>
      </c>
      <c r="AE18" s="370">
        <v>1745670</v>
      </c>
      <c r="AF18" s="370">
        <v>1845191</v>
      </c>
      <c r="AG18" s="370">
        <v>1944011.5</v>
      </c>
      <c r="AH18" s="370">
        <v>1889390.5</v>
      </c>
      <c r="AI18" s="370">
        <v>1889390.5</v>
      </c>
      <c r="AJ18" s="370">
        <v>1946733</v>
      </c>
      <c r="AK18" s="370">
        <v>2032203</v>
      </c>
      <c r="AL18" s="370">
        <v>2136740</v>
      </c>
      <c r="AM18" s="323">
        <v>2650123</v>
      </c>
      <c r="AN18" s="323">
        <v>2545586</v>
      </c>
      <c r="AO18" s="323">
        <v>4103569</v>
      </c>
      <c r="AP18" s="323">
        <v>4166239</v>
      </c>
      <c r="AQ18" s="323">
        <v>4338652</v>
      </c>
      <c r="AR18" s="323">
        <v>4439060.5</v>
      </c>
      <c r="AS18" s="323">
        <v>4254731.5</v>
      </c>
      <c r="AT18" s="323">
        <v>4470635</v>
      </c>
      <c r="AU18" s="323">
        <v>4508879</v>
      </c>
      <c r="AV18" s="323">
        <v>4636236</v>
      </c>
      <c r="AW18" s="323">
        <v>4696971</v>
      </c>
      <c r="AX18" s="323">
        <v>4570844.5</v>
      </c>
      <c r="AY18" s="323">
        <v>4699360</v>
      </c>
      <c r="AZ18" s="323">
        <v>4755134</v>
      </c>
      <c r="BA18" s="323">
        <v>4890166</v>
      </c>
      <c r="BB18" s="323">
        <v>5015627.5</v>
      </c>
      <c r="BC18" s="323">
        <v>4881188.5</v>
      </c>
      <c r="BD18" s="323">
        <v>5008223</v>
      </c>
      <c r="BE18" s="323">
        <v>5049905</v>
      </c>
      <c r="BF18" s="323">
        <v>5231973</v>
      </c>
      <c r="BG18" s="323">
        <v>5252802.5</v>
      </c>
      <c r="BH18" s="323">
        <v>5124935</v>
      </c>
      <c r="BI18" s="323">
        <v>5707746</v>
      </c>
      <c r="BJ18" s="330">
        <v>5822194</v>
      </c>
      <c r="BK18" s="330">
        <v>5933744</v>
      </c>
      <c r="BL18" s="330">
        <v>5988173</v>
      </c>
      <c r="BM18" s="323">
        <v>5943592</v>
      </c>
      <c r="BN18" s="323">
        <v>5995705</v>
      </c>
      <c r="BO18" s="323">
        <v>6126151</v>
      </c>
      <c r="BP18" s="323">
        <v>6352829</v>
      </c>
      <c r="BQ18" s="323">
        <v>6452968</v>
      </c>
      <c r="BR18" s="323">
        <v>6228606</v>
      </c>
      <c r="BS18" s="323">
        <v>6528244</v>
      </c>
      <c r="BT18" s="323">
        <v>6678331</v>
      </c>
      <c r="BU18" s="323">
        <v>6870476</v>
      </c>
      <c r="BV18" s="323">
        <v>6990327</v>
      </c>
      <c r="BW18" s="323">
        <v>6729129</v>
      </c>
      <c r="BX18" s="323">
        <v>7054597</v>
      </c>
      <c r="BY18" s="323">
        <v>7107279</v>
      </c>
      <c r="BZ18" s="323">
        <v>7207928</v>
      </c>
      <c r="CA18" s="323">
        <v>7511132</v>
      </c>
      <c r="CB18" s="323">
        <v>7293622</v>
      </c>
      <c r="CC18" s="323">
        <v>7759215</v>
      </c>
      <c r="CD18" s="323">
        <v>7572424.2999999998</v>
      </c>
      <c r="CE18" s="323">
        <v>7492780</v>
      </c>
      <c r="CF18" s="323">
        <v>7644011</v>
      </c>
      <c r="CG18" s="323">
        <v>7678804</v>
      </c>
      <c r="CH18" s="323">
        <v>7591515</v>
      </c>
      <c r="CI18" s="323">
        <v>7632942</v>
      </c>
      <c r="CJ18" s="323">
        <v>7883483.5</v>
      </c>
      <c r="CK18" s="323">
        <v>8155257.5</v>
      </c>
      <c r="CL18" s="323">
        <v>7956444</v>
      </c>
    </row>
    <row r="19" spans="1:90" s="1" customFormat="1" ht="12">
      <c r="A19" s="369" t="s">
        <v>285</v>
      </c>
      <c r="B19" s="385"/>
      <c r="C19" s="385"/>
      <c r="D19" s="385"/>
      <c r="E19" s="385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23"/>
      <c r="AN19" s="323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4">
        <v>0.125</v>
      </c>
      <c r="BJ19" s="324">
        <v>0.18099999999999999</v>
      </c>
      <c r="BK19" s="324">
        <v>0.185</v>
      </c>
      <c r="BL19" s="324">
        <v>0.214</v>
      </c>
      <c r="BM19" s="324">
        <v>0.17199999999999999</v>
      </c>
      <c r="BN19" s="324">
        <v>0.17799999999999999</v>
      </c>
      <c r="BO19" s="324">
        <v>0.20599999999999999</v>
      </c>
      <c r="BP19" s="324">
        <v>0.15</v>
      </c>
      <c r="BQ19" s="324">
        <v>0.20799999999999999</v>
      </c>
      <c r="BR19" s="324">
        <v>0.186</v>
      </c>
      <c r="BS19" s="324">
        <v>0.16800000000000001</v>
      </c>
      <c r="BT19" s="324">
        <v>0.11899999999999999</v>
      </c>
      <c r="BU19" s="324">
        <v>0.13500000000000001</v>
      </c>
      <c r="BV19" s="324">
        <v>0.19600000000000001</v>
      </c>
      <c r="BW19" s="324">
        <v>0.155</v>
      </c>
      <c r="BX19" s="324">
        <v>0.13800000000000001</v>
      </c>
      <c r="BY19" s="324">
        <v>0.15</v>
      </c>
      <c r="BZ19" s="324">
        <v>0.23499999999999999</v>
      </c>
      <c r="CA19" s="324">
        <v>0.157</v>
      </c>
      <c r="CB19" s="324">
        <v>0.16900000000000001</v>
      </c>
      <c r="CC19" s="324">
        <v>0.159</v>
      </c>
      <c r="CD19" s="324">
        <v>0.19700000000000001</v>
      </c>
      <c r="CE19" s="324">
        <v>0.189</v>
      </c>
      <c r="CF19" s="324">
        <v>0.22500000000000001</v>
      </c>
      <c r="CG19" s="324">
        <v>0.191</v>
      </c>
      <c r="CH19" s="324">
        <v>0.17599999999999999</v>
      </c>
      <c r="CI19" s="324">
        <v>0.222</v>
      </c>
      <c r="CJ19" s="324">
        <v>0.188</v>
      </c>
      <c r="CK19" s="324">
        <v>0.20100000000000001</v>
      </c>
      <c r="CL19" s="324">
        <v>0.193</v>
      </c>
    </row>
    <row r="20" spans="1:90" s="1" customFormat="1" ht="12">
      <c r="A20" s="369" t="s">
        <v>286</v>
      </c>
      <c r="B20" s="385"/>
      <c r="C20" s="385"/>
      <c r="D20" s="385"/>
      <c r="E20" s="385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23"/>
      <c r="AN20" s="323"/>
      <c r="AO20" s="324">
        <v>0.1186</v>
      </c>
      <c r="AP20" s="324">
        <v>0.1221</v>
      </c>
      <c r="AQ20" s="324">
        <v>0.17899999999999999</v>
      </c>
      <c r="AR20" s="324">
        <v>0.16300000000000001</v>
      </c>
      <c r="AS20" s="324">
        <v>0.14699999999999999</v>
      </c>
      <c r="AT20" s="324">
        <v>0.128</v>
      </c>
      <c r="AU20" s="324">
        <v>8.3699999999999997E-2</v>
      </c>
      <c r="AV20" s="324">
        <v>0.13100000000000001</v>
      </c>
      <c r="AW20" s="324">
        <v>0.16800000000000001</v>
      </c>
      <c r="AX20" s="324">
        <v>0.127</v>
      </c>
      <c r="AY20" s="324">
        <v>0.11799999999999999</v>
      </c>
      <c r="AZ20" s="324">
        <v>0.115</v>
      </c>
      <c r="BA20" s="324">
        <v>0.128</v>
      </c>
      <c r="BB20" s="324">
        <v>0.20100000000000001</v>
      </c>
      <c r="BC20" s="324">
        <v>0.14000000000000001</v>
      </c>
      <c r="BD20" s="324">
        <v>8.5000000000000006E-2</v>
      </c>
      <c r="BE20" s="324">
        <v>0.151</v>
      </c>
      <c r="BF20" s="324">
        <v>0.13400000000000001</v>
      </c>
      <c r="BG20" s="324">
        <v>0.17599999999999999</v>
      </c>
      <c r="BH20" s="324">
        <v>0.13700000000000001</v>
      </c>
      <c r="BI20" s="324">
        <v>0.106</v>
      </c>
      <c r="BJ20" s="324">
        <v>0.154</v>
      </c>
      <c r="BK20" s="324">
        <v>0.158</v>
      </c>
      <c r="BL20" s="324">
        <v>0.184</v>
      </c>
      <c r="BM20" s="324">
        <v>0.14699999999999999</v>
      </c>
      <c r="BN20" s="324">
        <v>0.153</v>
      </c>
      <c r="BO20" s="324">
        <v>0.17799999999999999</v>
      </c>
      <c r="BP20" s="324">
        <v>0.13100000000000001</v>
      </c>
      <c r="BQ20" s="324">
        <v>0.18099999999999999</v>
      </c>
      <c r="BR20" s="324">
        <v>0.161</v>
      </c>
      <c r="BS20" s="324">
        <v>0.14599999999999999</v>
      </c>
      <c r="BT20" s="324">
        <v>0.104</v>
      </c>
      <c r="BU20" s="324">
        <v>0.11799999999999999</v>
      </c>
      <c r="BV20" s="324">
        <v>0.17299999999999999</v>
      </c>
      <c r="BW20" s="324">
        <v>0.13600000000000001</v>
      </c>
      <c r="BX20" s="324">
        <v>0.122</v>
      </c>
      <c r="BY20" s="324">
        <v>0.13300000000000001</v>
      </c>
      <c r="BZ20" s="324">
        <v>0.20899999999999999</v>
      </c>
      <c r="CA20" s="324">
        <v>0.14000000000000001</v>
      </c>
      <c r="CB20" s="324">
        <v>0.15</v>
      </c>
      <c r="CC20" s="324">
        <v>0.14199999999999999</v>
      </c>
      <c r="CD20" s="324">
        <v>0.17599999999999999</v>
      </c>
      <c r="CE20" s="324">
        <v>0.16900000000000001</v>
      </c>
      <c r="CF20" s="324">
        <v>0.20200000000000001</v>
      </c>
      <c r="CG20" s="324">
        <v>0.17100000000000001</v>
      </c>
      <c r="CH20" s="324">
        <v>0.157</v>
      </c>
      <c r="CI20" s="324">
        <v>0.19900000000000001</v>
      </c>
      <c r="CJ20" s="324">
        <v>0.16900000000000001</v>
      </c>
      <c r="CK20" s="324">
        <v>0.18099999999999999</v>
      </c>
      <c r="CL20" s="324">
        <v>0.17299999999999999</v>
      </c>
    </row>
    <row r="21" spans="1:90" s="1" customFormat="1" ht="12">
      <c r="A21" s="369" t="s">
        <v>287</v>
      </c>
      <c r="B21" s="385"/>
      <c r="C21" s="385"/>
      <c r="D21" s="385"/>
      <c r="E21" s="385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23"/>
      <c r="AN21" s="323"/>
      <c r="AO21" s="322">
        <v>0.4</v>
      </c>
      <c r="AP21" s="243">
        <v>0.42</v>
      </c>
      <c r="AQ21" s="243">
        <v>0.59</v>
      </c>
      <c r="AR21" s="243">
        <v>0.57999999999999996</v>
      </c>
      <c r="AS21" s="243">
        <v>0.48</v>
      </c>
      <c r="AT21" s="243">
        <v>0.47</v>
      </c>
      <c r="AU21" s="243">
        <v>0.32</v>
      </c>
      <c r="AV21" s="243">
        <v>0.49</v>
      </c>
      <c r="AW21" s="243">
        <v>0.62</v>
      </c>
      <c r="AX21" s="243">
        <v>1.89</v>
      </c>
      <c r="AY21" s="243">
        <v>0.45</v>
      </c>
      <c r="AZ21" s="243">
        <v>0.44</v>
      </c>
      <c r="BA21" s="243">
        <v>0.49</v>
      </c>
      <c r="BB21" s="243">
        <v>0.78</v>
      </c>
      <c r="BC21" s="243">
        <v>2.16</v>
      </c>
      <c r="BD21" s="322">
        <v>0.34</v>
      </c>
      <c r="BE21" s="322">
        <v>0.6</v>
      </c>
      <c r="BF21" s="243">
        <v>0.55000000000000004</v>
      </c>
      <c r="BG21" s="322">
        <v>0.72</v>
      </c>
      <c r="BH21" s="322">
        <v>2.2000000000000002</v>
      </c>
      <c r="BI21" s="230">
        <v>0.47000000000000003</v>
      </c>
      <c r="BJ21" s="230">
        <v>0.67</v>
      </c>
      <c r="BK21" s="322">
        <v>0.73</v>
      </c>
      <c r="BL21" s="322">
        <v>0.86</v>
      </c>
      <c r="BM21" s="322">
        <v>2.73</v>
      </c>
      <c r="BN21" s="230">
        <v>0.71</v>
      </c>
      <c r="BO21" s="230">
        <v>0.85</v>
      </c>
      <c r="BP21" s="230">
        <v>0.65</v>
      </c>
      <c r="BQ21" s="322">
        <v>0.91</v>
      </c>
      <c r="BR21" s="322">
        <v>3.12</v>
      </c>
      <c r="BS21" s="322">
        <v>0.74</v>
      </c>
      <c r="BT21" s="322">
        <v>0.54</v>
      </c>
      <c r="BU21" s="322">
        <v>0.63</v>
      </c>
      <c r="BV21" s="322">
        <v>0.94</v>
      </c>
      <c r="BW21" s="322">
        <v>2.86</v>
      </c>
      <c r="BX21" s="322">
        <v>0.66</v>
      </c>
      <c r="BY21" s="322">
        <v>0.73</v>
      </c>
      <c r="BZ21" s="322">
        <v>1.19</v>
      </c>
      <c r="CA21" s="322">
        <v>0.83</v>
      </c>
      <c r="CB21" s="322">
        <v>3.41</v>
      </c>
      <c r="CC21" s="322">
        <v>0.86</v>
      </c>
      <c r="CD21" s="322">
        <v>1.04</v>
      </c>
      <c r="CE21" s="322">
        <v>0.98</v>
      </c>
      <c r="CF21" s="322">
        <v>1.2</v>
      </c>
      <c r="CG21" s="322">
        <v>4.08</v>
      </c>
      <c r="CH21" s="322">
        <v>0.93</v>
      </c>
      <c r="CI21" s="322">
        <v>1.18</v>
      </c>
      <c r="CJ21" s="322">
        <v>1.04</v>
      </c>
      <c r="CK21" s="322">
        <v>1.1499999999999999</v>
      </c>
      <c r="CL21" s="322">
        <v>4.29</v>
      </c>
    </row>
    <row r="22" spans="1:90" s="1" customFormat="1" ht="12">
      <c r="A22" s="369" t="s">
        <v>288</v>
      </c>
      <c r="B22" s="385"/>
      <c r="C22" s="385"/>
      <c r="D22" s="385"/>
      <c r="E22" s="385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23"/>
      <c r="AN22" s="323"/>
      <c r="AO22" s="322">
        <v>0.37</v>
      </c>
      <c r="AP22" s="322">
        <v>0.39</v>
      </c>
      <c r="AQ22" s="322">
        <v>0.59</v>
      </c>
      <c r="AR22" s="322">
        <v>0.47</v>
      </c>
      <c r="AS22" s="322">
        <v>1.9</v>
      </c>
      <c r="AT22" s="322">
        <v>0.44</v>
      </c>
      <c r="AU22" s="322">
        <v>0.28999999999999998</v>
      </c>
      <c r="AV22" s="322">
        <v>0.46</v>
      </c>
      <c r="AW22" s="322">
        <v>0.59</v>
      </c>
      <c r="AX22" s="322">
        <v>1.78</v>
      </c>
      <c r="AY22" s="322">
        <v>0.42</v>
      </c>
      <c r="AZ22" s="322">
        <v>0.42</v>
      </c>
      <c r="BA22" s="322">
        <v>0.48</v>
      </c>
      <c r="BB22" s="322">
        <v>0.78</v>
      </c>
      <c r="BC22" s="322">
        <v>2.1</v>
      </c>
      <c r="BD22" s="322">
        <v>0.33</v>
      </c>
      <c r="BE22" s="322">
        <v>0.59</v>
      </c>
      <c r="BF22" s="322">
        <v>0.54</v>
      </c>
      <c r="BG22" s="322">
        <v>0.71</v>
      </c>
      <c r="BH22" s="322">
        <v>2.1800000000000002</v>
      </c>
      <c r="BI22" s="230">
        <v>0.47000000000000003</v>
      </c>
      <c r="BJ22" s="230">
        <v>0.67</v>
      </c>
      <c r="BK22" s="322">
        <v>0.72</v>
      </c>
      <c r="BL22" s="322">
        <v>0.85</v>
      </c>
      <c r="BM22" s="322">
        <v>2.71</v>
      </c>
      <c r="BN22" s="230">
        <v>0.71</v>
      </c>
      <c r="BO22" s="230">
        <v>0.84</v>
      </c>
      <c r="BP22" s="230">
        <v>0.64</v>
      </c>
      <c r="BQ22" s="322">
        <v>0.91</v>
      </c>
      <c r="BR22" s="322">
        <v>3.1</v>
      </c>
      <c r="BS22" s="322">
        <v>0.74</v>
      </c>
      <c r="BT22" s="322">
        <v>0.53</v>
      </c>
      <c r="BU22" s="322">
        <v>0.63</v>
      </c>
      <c r="BV22" s="322">
        <v>0.93</v>
      </c>
      <c r="BW22" s="322">
        <v>2.83</v>
      </c>
      <c r="BX22" s="322">
        <v>0.67</v>
      </c>
      <c r="BY22" s="322">
        <v>0.74</v>
      </c>
      <c r="BZ22" s="322">
        <v>1.19</v>
      </c>
      <c r="CA22" s="322">
        <v>0.83</v>
      </c>
      <c r="CB22" s="322">
        <v>3.43</v>
      </c>
      <c r="CC22" s="322">
        <v>0.85</v>
      </c>
      <c r="CD22" s="322">
        <v>1.03</v>
      </c>
      <c r="CE22" s="322">
        <v>0.98</v>
      </c>
      <c r="CF22" s="322">
        <v>1.19</v>
      </c>
      <c r="CG22" s="322">
        <v>4.05</v>
      </c>
      <c r="CH22" s="322">
        <v>0.92</v>
      </c>
      <c r="CI22" s="322">
        <v>1.17</v>
      </c>
      <c r="CJ22" s="322">
        <v>1.03</v>
      </c>
      <c r="CK22" s="322">
        <v>1.1399999999999999</v>
      </c>
      <c r="CL22" s="322">
        <v>4.2699999999999996</v>
      </c>
    </row>
    <row r="23" spans="1:90" s="1" customFormat="1" ht="12">
      <c r="A23" s="386" t="s">
        <v>31</v>
      </c>
      <c r="B23" s="386"/>
      <c r="C23" s="386"/>
      <c r="D23" s="386"/>
      <c r="E23" s="386"/>
      <c r="F23" s="370">
        <v>230643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9"/>
      <c r="AB23" s="370"/>
      <c r="AC23" s="370"/>
      <c r="AD23" s="370"/>
      <c r="AE23" s="369"/>
      <c r="AF23" s="370"/>
      <c r="AG23" s="369"/>
      <c r="AH23" s="369"/>
      <c r="AI23" s="370"/>
      <c r="AJ23" s="323"/>
      <c r="AK23" s="369"/>
      <c r="AL23" s="370">
        <v>229349.21100000001</v>
      </c>
      <c r="AM23" s="323">
        <v>327642</v>
      </c>
      <c r="AN23" s="323">
        <v>327642</v>
      </c>
      <c r="AO23" s="323">
        <v>327642</v>
      </c>
      <c r="AP23" s="323">
        <v>327642</v>
      </c>
      <c r="AQ23" s="323">
        <v>327642</v>
      </c>
      <c r="AR23" s="323">
        <v>327642</v>
      </c>
      <c r="AS23" s="323">
        <v>327642</v>
      </c>
      <c r="AT23" s="323">
        <v>327642</v>
      </c>
      <c r="AU23" s="323">
        <v>327197</v>
      </c>
      <c r="AV23" s="323">
        <v>326667</v>
      </c>
      <c r="AW23" s="323">
        <v>326582</v>
      </c>
      <c r="AX23" s="323">
        <v>326582</v>
      </c>
      <c r="AY23" s="323">
        <v>324669</v>
      </c>
      <c r="AZ23" s="323">
        <v>324669</v>
      </c>
      <c r="BA23" s="323">
        <v>323293</v>
      </c>
      <c r="BB23" s="323">
        <v>324684</v>
      </c>
      <c r="BC23" s="323">
        <v>324684</v>
      </c>
      <c r="BD23" s="323">
        <v>323323</v>
      </c>
      <c r="BE23" s="323">
        <v>323293</v>
      </c>
      <c r="BF23" s="323">
        <v>323293</v>
      </c>
      <c r="BG23" s="323">
        <v>323293</v>
      </c>
      <c r="BH23" s="323">
        <v>323293</v>
      </c>
      <c r="BI23" s="330">
        <v>323293</v>
      </c>
      <c r="BJ23" s="330">
        <v>323293</v>
      </c>
      <c r="BK23" s="330">
        <v>323293</v>
      </c>
      <c r="BL23" s="330">
        <v>323293</v>
      </c>
      <c r="BM23" s="330">
        <v>323293</v>
      </c>
      <c r="BN23" s="330">
        <v>323293</v>
      </c>
      <c r="BO23" s="330">
        <v>323293</v>
      </c>
      <c r="BP23" s="330">
        <v>323293</v>
      </c>
      <c r="BQ23" s="330">
        <v>323293</v>
      </c>
      <c r="BR23" s="330">
        <v>323293</v>
      </c>
      <c r="BS23" s="330">
        <v>323293</v>
      </c>
      <c r="BT23" s="330">
        <v>323293</v>
      </c>
      <c r="BU23" s="330">
        <v>323293</v>
      </c>
      <c r="BV23" s="330">
        <v>323293</v>
      </c>
      <c r="BW23" s="330">
        <v>323293</v>
      </c>
      <c r="BX23" s="330">
        <v>323151</v>
      </c>
      <c r="BY23" s="330">
        <v>323151</v>
      </c>
      <c r="BZ23" s="330">
        <v>323293</v>
      </c>
      <c r="CA23" s="330">
        <v>323293</v>
      </c>
      <c r="CB23" s="330">
        <v>323293</v>
      </c>
      <c r="CC23" s="330">
        <v>323293</v>
      </c>
      <c r="CD23" s="330">
        <v>323293</v>
      </c>
      <c r="CE23" s="330">
        <v>323293</v>
      </c>
      <c r="CF23" s="330">
        <v>323293</v>
      </c>
      <c r="CG23" s="330">
        <v>323293</v>
      </c>
      <c r="CH23" s="330">
        <v>323263</v>
      </c>
      <c r="CI23" s="330">
        <v>323206</v>
      </c>
      <c r="CJ23" s="330">
        <v>323135</v>
      </c>
      <c r="CK23" s="330">
        <v>323083</v>
      </c>
      <c r="CL23" s="330">
        <v>323083</v>
      </c>
    </row>
    <row r="24" spans="1:90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7"/>
      <c r="BX24" s="280"/>
      <c r="BY24" s="312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</row>
    <row r="25" spans="1:90" s="1" customFormat="1" ht="12">
      <c r="A25" s="7" t="s">
        <v>289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</row>
    <row r="26" spans="1:90" s="1" customFormat="1" ht="12">
      <c r="A26" s="369" t="s">
        <v>290</v>
      </c>
      <c r="B26" s="322"/>
      <c r="C26" s="322"/>
      <c r="D26" s="322"/>
      <c r="E26" s="3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9"/>
      <c r="AF26" s="19"/>
      <c r="AG26" s="19"/>
      <c r="AH26" s="19"/>
      <c r="AI26" s="19"/>
      <c r="AJ26" s="322"/>
      <c r="AK26" s="369"/>
      <c r="AL26" s="19"/>
      <c r="AM26" s="369"/>
      <c r="AN26" s="322"/>
      <c r="AO26" s="245" t="s">
        <v>114</v>
      </c>
      <c r="AP26" s="245" t="s">
        <v>114</v>
      </c>
      <c r="AQ26" s="245" t="s">
        <v>114</v>
      </c>
      <c r="AR26" s="245" t="s">
        <v>114</v>
      </c>
      <c r="AS26" s="244">
        <v>177000</v>
      </c>
      <c r="AT26" s="245" t="s">
        <v>114</v>
      </c>
      <c r="AU26" s="245" t="s">
        <v>114</v>
      </c>
      <c r="AV26" s="245" t="s">
        <v>114</v>
      </c>
      <c r="AW26" s="245" t="s">
        <v>114</v>
      </c>
      <c r="AX26" s="244">
        <v>255000</v>
      </c>
      <c r="AY26" s="245" t="s">
        <v>114</v>
      </c>
      <c r="AZ26" s="245" t="s">
        <v>114</v>
      </c>
      <c r="BA26" s="245" t="s">
        <v>114</v>
      </c>
      <c r="BB26" s="245" t="s">
        <v>114</v>
      </c>
      <c r="BC26" s="244">
        <v>257600</v>
      </c>
      <c r="BD26" s="245" t="s">
        <v>114</v>
      </c>
      <c r="BE26" s="245" t="s">
        <v>114</v>
      </c>
      <c r="BF26" s="245" t="s">
        <v>114</v>
      </c>
      <c r="BG26" s="245" t="s">
        <v>114</v>
      </c>
      <c r="BH26" s="244">
        <v>239600</v>
      </c>
      <c r="BI26" s="245" t="s">
        <v>114</v>
      </c>
      <c r="BJ26" s="245" t="s">
        <v>114</v>
      </c>
      <c r="BK26" s="245" t="s">
        <v>114</v>
      </c>
      <c r="BL26" s="245" t="s">
        <v>114</v>
      </c>
      <c r="BM26" s="244">
        <v>268400</v>
      </c>
      <c r="BN26" s="245" t="s">
        <v>114</v>
      </c>
      <c r="BO26" s="245" t="s">
        <v>114</v>
      </c>
      <c r="BP26" s="245" t="s">
        <v>114</v>
      </c>
      <c r="BQ26" s="245" t="s">
        <v>114</v>
      </c>
      <c r="BR26" s="244">
        <v>358030</v>
      </c>
      <c r="BS26" s="245" t="s">
        <v>114</v>
      </c>
      <c r="BT26" s="245" t="s">
        <v>114</v>
      </c>
      <c r="BU26" s="259" t="s">
        <v>114</v>
      </c>
      <c r="BV26" s="259" t="s">
        <v>114</v>
      </c>
      <c r="BW26" s="259">
        <v>383590</v>
      </c>
      <c r="BX26" s="259" t="s">
        <v>114</v>
      </c>
      <c r="BY26" s="259" t="s">
        <v>114</v>
      </c>
      <c r="BZ26" s="259" t="s">
        <v>114</v>
      </c>
      <c r="CA26" s="259" t="s">
        <v>114</v>
      </c>
      <c r="CB26" s="259">
        <v>485260</v>
      </c>
      <c r="CC26" s="259" t="s">
        <v>114</v>
      </c>
      <c r="CD26" s="259" t="s">
        <v>114</v>
      </c>
      <c r="CE26" s="259" t="s">
        <v>114</v>
      </c>
      <c r="CF26" s="259" t="s">
        <v>114</v>
      </c>
      <c r="CG26" s="259">
        <v>477703</v>
      </c>
      <c r="CH26" s="259" t="s">
        <v>114</v>
      </c>
      <c r="CI26" s="259" t="s">
        <v>114</v>
      </c>
      <c r="CJ26" s="259" t="s">
        <v>114</v>
      </c>
      <c r="CK26" s="259" t="s">
        <v>114</v>
      </c>
      <c r="CL26" s="259" t="s">
        <v>114</v>
      </c>
    </row>
    <row r="27" spans="1:90">
      <c r="A27" s="369" t="s">
        <v>291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245" t="s">
        <v>114</v>
      </c>
      <c r="AP27" s="245" t="s">
        <v>114</v>
      </c>
      <c r="AQ27" s="245" t="s">
        <v>114</v>
      </c>
      <c r="AR27" s="245" t="s">
        <v>114</v>
      </c>
      <c r="AS27" s="244">
        <v>23992.756079999999</v>
      </c>
      <c r="AT27" s="245" t="s">
        <v>114</v>
      </c>
      <c r="AU27" s="245" t="s">
        <v>114</v>
      </c>
      <c r="AV27" s="245" t="s">
        <v>114</v>
      </c>
      <c r="AW27" s="245" t="s">
        <v>114</v>
      </c>
      <c r="AX27" s="244">
        <v>34269.128389999998</v>
      </c>
      <c r="AY27" s="245" t="s">
        <v>114</v>
      </c>
      <c r="AZ27" s="245" t="s">
        <v>114</v>
      </c>
      <c r="BA27" s="245" t="s">
        <v>114</v>
      </c>
      <c r="BB27" s="245" t="s">
        <v>114</v>
      </c>
      <c r="BC27" s="244">
        <v>35498</v>
      </c>
      <c r="BD27" s="245" t="s">
        <v>114</v>
      </c>
      <c r="BE27" s="245" t="s">
        <v>114</v>
      </c>
      <c r="BF27" s="245" t="s">
        <v>114</v>
      </c>
      <c r="BG27" s="245" t="s">
        <v>114</v>
      </c>
      <c r="BH27" s="244">
        <v>34708</v>
      </c>
      <c r="BI27" s="245" t="s">
        <v>114</v>
      </c>
      <c r="BJ27" s="245" t="s">
        <v>114</v>
      </c>
      <c r="BK27" s="245" t="s">
        <v>114</v>
      </c>
      <c r="BL27" s="245" t="s">
        <v>114</v>
      </c>
      <c r="BM27" s="244">
        <v>40151</v>
      </c>
      <c r="BN27" s="245" t="s">
        <v>114</v>
      </c>
      <c r="BO27" s="245" t="s">
        <v>114</v>
      </c>
      <c r="BP27" s="245" t="s">
        <v>114</v>
      </c>
      <c r="BQ27" s="245" t="s">
        <v>114</v>
      </c>
      <c r="BR27" s="244">
        <v>53263</v>
      </c>
      <c r="BS27" s="245" t="s">
        <v>114</v>
      </c>
      <c r="BT27" s="245" t="s">
        <v>114</v>
      </c>
      <c r="BU27" s="259" t="s">
        <v>114</v>
      </c>
      <c r="BV27" s="259" t="s">
        <v>114</v>
      </c>
      <c r="BW27" s="259">
        <v>57155.135999999999</v>
      </c>
      <c r="BX27" s="259" t="s">
        <v>114</v>
      </c>
      <c r="BY27" s="259" t="s">
        <v>114</v>
      </c>
      <c r="BZ27" s="259" t="s">
        <v>114</v>
      </c>
      <c r="CA27" s="259" t="s">
        <v>114</v>
      </c>
      <c r="CB27" s="259">
        <v>72789</v>
      </c>
      <c r="CC27" s="259" t="s">
        <v>114</v>
      </c>
      <c r="CD27" s="259" t="s">
        <v>114</v>
      </c>
      <c r="CE27" s="259" t="s">
        <v>114</v>
      </c>
      <c r="CF27" s="259" t="s">
        <v>114</v>
      </c>
      <c r="CG27" s="259">
        <v>71655</v>
      </c>
      <c r="CH27" s="259" t="s">
        <v>114</v>
      </c>
      <c r="CI27" s="259" t="s">
        <v>114</v>
      </c>
      <c r="CJ27" s="259" t="s">
        <v>114</v>
      </c>
      <c r="CK27" s="259" t="s">
        <v>114</v>
      </c>
      <c r="CL27" s="259" t="s">
        <v>114</v>
      </c>
    </row>
    <row r="28" spans="1:90">
      <c r="A28" s="369" t="s">
        <v>292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45" t="s">
        <v>114</v>
      </c>
      <c r="AP28" s="245" t="s">
        <v>114</v>
      </c>
      <c r="AQ28" s="245" t="s">
        <v>114</v>
      </c>
      <c r="AR28" s="245" t="s">
        <v>114</v>
      </c>
      <c r="AS28" s="244">
        <v>153007.218747926</v>
      </c>
      <c r="AT28" s="245" t="s">
        <v>114</v>
      </c>
      <c r="AU28" s="245" t="s">
        <v>114</v>
      </c>
      <c r="AV28" s="245" t="s">
        <v>114</v>
      </c>
      <c r="AW28" s="245" t="s">
        <v>114</v>
      </c>
      <c r="AX28" s="244">
        <v>220730.87161</v>
      </c>
      <c r="AY28" s="245" t="s">
        <v>114</v>
      </c>
      <c r="AZ28" s="245" t="s">
        <v>114</v>
      </c>
      <c r="BA28" s="245" t="s">
        <v>114</v>
      </c>
      <c r="BB28" s="245" t="s">
        <v>114</v>
      </c>
      <c r="BC28" s="244">
        <v>222102</v>
      </c>
      <c r="BD28" s="245" t="s">
        <v>114</v>
      </c>
      <c r="BE28" s="245" t="s">
        <v>114</v>
      </c>
      <c r="BF28" s="245" t="s">
        <v>114</v>
      </c>
      <c r="BG28" s="245" t="s">
        <v>114</v>
      </c>
      <c r="BH28" s="244">
        <v>204892</v>
      </c>
      <c r="BI28" s="245" t="s">
        <v>114</v>
      </c>
      <c r="BJ28" s="245" t="s">
        <v>114</v>
      </c>
      <c r="BK28" s="245" t="s">
        <v>114</v>
      </c>
      <c r="BL28" s="245" t="s">
        <v>114</v>
      </c>
      <c r="BM28" s="244">
        <v>228249</v>
      </c>
      <c r="BN28" s="245" t="s">
        <v>114</v>
      </c>
      <c r="BO28" s="245" t="s">
        <v>114</v>
      </c>
      <c r="BP28" s="245" t="s">
        <v>114</v>
      </c>
      <c r="BQ28" s="245" t="s">
        <v>114</v>
      </c>
      <c r="BR28" s="244">
        <v>304767</v>
      </c>
      <c r="BS28" s="245" t="s">
        <v>114</v>
      </c>
      <c r="BT28" s="245" t="s">
        <v>114</v>
      </c>
      <c r="BU28" s="259" t="s">
        <v>114</v>
      </c>
      <c r="BV28" s="259" t="s">
        <v>114</v>
      </c>
      <c r="BW28" s="259">
        <v>326434.864</v>
      </c>
      <c r="BX28" s="259" t="s">
        <v>114</v>
      </c>
      <c r="BY28" s="259" t="s">
        <v>114</v>
      </c>
      <c r="BZ28" s="259" t="s">
        <v>114</v>
      </c>
      <c r="CA28" s="259" t="s">
        <v>114</v>
      </c>
      <c r="CB28" s="259">
        <v>412821</v>
      </c>
      <c r="CC28" s="259" t="s">
        <v>114</v>
      </c>
      <c r="CD28" s="259" t="s">
        <v>114</v>
      </c>
      <c r="CE28" s="259" t="s">
        <v>114</v>
      </c>
      <c r="CF28" s="259" t="s">
        <v>114</v>
      </c>
      <c r="CG28" s="259">
        <v>406587</v>
      </c>
      <c r="CH28" s="259" t="s">
        <v>114</v>
      </c>
      <c r="CI28" s="259" t="s">
        <v>114</v>
      </c>
      <c r="CJ28" s="259" t="s">
        <v>114</v>
      </c>
      <c r="CK28" s="259" t="s">
        <v>114</v>
      </c>
      <c r="CL28" s="259" t="s">
        <v>114</v>
      </c>
    </row>
    <row r="29" spans="1:90">
      <c r="A29" s="369" t="s">
        <v>293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245" t="s">
        <v>114</v>
      </c>
      <c r="AP29" s="245" t="s">
        <v>114</v>
      </c>
      <c r="AQ29" s="245" t="s">
        <v>114</v>
      </c>
      <c r="AR29" s="245" t="s">
        <v>114</v>
      </c>
      <c r="AS29" s="244">
        <v>87098.582410000003</v>
      </c>
      <c r="AT29" s="245" t="s">
        <v>114</v>
      </c>
      <c r="AU29" s="245" t="s">
        <v>114</v>
      </c>
      <c r="AV29" s="245" t="s">
        <v>114</v>
      </c>
      <c r="AW29" s="245" t="s">
        <v>114</v>
      </c>
      <c r="AX29" s="244">
        <v>59323.829560000006</v>
      </c>
      <c r="AY29" s="245" t="s">
        <v>114</v>
      </c>
      <c r="AZ29" s="245" t="s">
        <v>114</v>
      </c>
      <c r="BA29" s="245" t="s">
        <v>114</v>
      </c>
      <c r="BB29" s="245" t="s">
        <v>114</v>
      </c>
      <c r="BC29" s="244">
        <v>119188</v>
      </c>
      <c r="BD29" s="245" t="s">
        <v>114</v>
      </c>
      <c r="BE29" s="245" t="s">
        <v>114</v>
      </c>
      <c r="BF29" s="245" t="s">
        <v>114</v>
      </c>
      <c r="BG29" s="245" t="s">
        <v>114</v>
      </c>
      <c r="BH29" s="244">
        <v>638055</v>
      </c>
      <c r="BI29" s="245" t="s">
        <v>114</v>
      </c>
      <c r="BJ29" s="245" t="s">
        <v>114</v>
      </c>
      <c r="BK29" s="245" t="s">
        <v>114</v>
      </c>
      <c r="BL29" s="245" t="s">
        <v>114</v>
      </c>
      <c r="BM29" s="244">
        <v>205690</v>
      </c>
      <c r="BN29" s="245" t="s">
        <v>114</v>
      </c>
      <c r="BO29" s="245" t="s">
        <v>114</v>
      </c>
      <c r="BP29" s="245" t="s">
        <v>114</v>
      </c>
      <c r="BQ29" s="245" t="s">
        <v>114</v>
      </c>
      <c r="BR29" s="244">
        <v>45764</v>
      </c>
      <c r="BS29" s="245" t="s">
        <v>114</v>
      </c>
      <c r="BT29" s="245" t="s">
        <v>114</v>
      </c>
      <c r="BU29" s="259" t="s">
        <v>114</v>
      </c>
      <c r="BV29" s="259" t="s">
        <v>114</v>
      </c>
      <c r="BW29" s="259" t="s">
        <v>114</v>
      </c>
      <c r="BX29" s="259" t="s">
        <v>114</v>
      </c>
      <c r="BY29" s="259" t="s">
        <v>114</v>
      </c>
      <c r="BZ29" s="259" t="s">
        <v>114</v>
      </c>
      <c r="CA29" s="259" t="s">
        <v>114</v>
      </c>
      <c r="CB29" s="259">
        <v>27525.504000000001</v>
      </c>
      <c r="CC29" s="259" t="s">
        <v>114</v>
      </c>
      <c r="CD29" s="259" t="s">
        <v>114</v>
      </c>
      <c r="CE29" s="259" t="s">
        <v>114</v>
      </c>
      <c r="CF29" s="259" t="s">
        <v>114</v>
      </c>
      <c r="CG29" s="259">
        <v>1048723</v>
      </c>
      <c r="CH29" s="259" t="s">
        <v>114</v>
      </c>
      <c r="CI29" s="259" t="s">
        <v>114</v>
      </c>
      <c r="CJ29" s="259" t="s">
        <v>114</v>
      </c>
      <c r="CK29" s="259" t="s">
        <v>114</v>
      </c>
      <c r="CL29" s="259" t="s">
        <v>114</v>
      </c>
    </row>
    <row r="30" spans="1:90">
      <c r="A30" s="1" t="s">
        <v>104</v>
      </c>
      <c r="AE30" s="26"/>
      <c r="BY30" s="313"/>
    </row>
    <row r="31" spans="1:90">
      <c r="AT31" s="139"/>
    </row>
    <row r="32" spans="1:90">
      <c r="AI32" s="76" t="s">
        <v>104</v>
      </c>
    </row>
    <row r="34" spans="80:80">
      <c r="CB34" s="383"/>
    </row>
    <row r="35" spans="80:80">
      <c r="CB35" s="259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P844"/>
  <sheetViews>
    <sheetView showGridLines="0" zoomScaleNormal="100" workbookViewId="0">
      <pane xSplit="1" ySplit="4" topLeftCell="CA5" activePane="bottomRight" state="frozen"/>
      <selection pane="topRight" activeCell="B1" sqref="B1"/>
      <selection pane="bottomLeft" activeCell="A2" sqref="A2"/>
      <selection pane="bottomRight" activeCell="CJ6" sqref="CJ6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6" customWidth="1"/>
    <col min="73" max="73" width="11" bestFit="1" customWidth="1"/>
    <col min="74" max="74" width="11" style="282" customWidth="1"/>
    <col min="75" max="88" width="11" style="368" customWidth="1"/>
  </cols>
  <sheetData>
    <row r="1" spans="1:88">
      <c r="A1" s="85"/>
      <c r="BZ1" s="393"/>
      <c r="CE1" s="393"/>
      <c r="CF1" s="393"/>
      <c r="CG1" s="393"/>
      <c r="CH1" s="393"/>
      <c r="CI1" s="393"/>
      <c r="CJ1" s="393"/>
    </row>
    <row r="2" spans="1:88">
      <c r="BZ2" s="392"/>
      <c r="CE2" s="392"/>
    </row>
    <row r="3" spans="1:88" ht="42.75" customHeight="1">
      <c r="BZ3" s="392"/>
      <c r="CE3" s="392"/>
    </row>
    <row r="4" spans="1:88" s="1" customFormat="1" ht="12">
      <c r="A4" s="7" t="s">
        <v>81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102</v>
      </c>
      <c r="AF4" s="50" t="s">
        <v>108</v>
      </c>
      <c r="AG4" s="6">
        <v>2008</v>
      </c>
      <c r="AH4" s="6" t="s">
        <v>112</v>
      </c>
      <c r="AI4" s="6" t="s">
        <v>113</v>
      </c>
      <c r="AJ4" s="6" t="s">
        <v>115</v>
      </c>
      <c r="AK4" s="6" t="s">
        <v>117</v>
      </c>
      <c r="AL4" s="6">
        <v>2009</v>
      </c>
      <c r="AM4" s="6" t="s">
        <v>120</v>
      </c>
      <c r="AN4" s="6" t="s">
        <v>126</v>
      </c>
      <c r="AO4" s="6" t="s">
        <v>127</v>
      </c>
      <c r="AP4" s="6" t="s">
        <v>129</v>
      </c>
      <c r="AQ4" s="6">
        <v>2010</v>
      </c>
      <c r="AR4" s="6" t="s">
        <v>133</v>
      </c>
      <c r="AS4" s="6" t="s">
        <v>198</v>
      </c>
      <c r="AT4" s="6" t="s">
        <v>213</v>
      </c>
      <c r="AU4" s="6" t="s">
        <v>217</v>
      </c>
      <c r="AV4" s="6">
        <v>2011</v>
      </c>
      <c r="AW4" s="6" t="s">
        <v>219</v>
      </c>
      <c r="AX4" s="6" t="s">
        <v>227</v>
      </c>
      <c r="AY4" s="6" t="s">
        <v>229</v>
      </c>
      <c r="AZ4" s="6" t="s">
        <v>231</v>
      </c>
      <c r="BA4" s="6">
        <v>2012</v>
      </c>
      <c r="BB4" s="6" t="s">
        <v>233</v>
      </c>
      <c r="BC4" s="6" t="s">
        <v>237</v>
      </c>
      <c r="BD4" s="6" t="s">
        <v>253</v>
      </c>
      <c r="BE4" s="6" t="s">
        <v>255</v>
      </c>
      <c r="BF4" s="6">
        <v>2013</v>
      </c>
      <c r="BG4" s="6" t="s">
        <v>258</v>
      </c>
      <c r="BH4" s="6" t="s">
        <v>266</v>
      </c>
      <c r="BI4" s="173" t="s">
        <v>268</v>
      </c>
      <c r="BJ4" s="173" t="s">
        <v>270</v>
      </c>
      <c r="BK4" s="173">
        <v>2014</v>
      </c>
      <c r="BL4" s="173" t="s">
        <v>279</v>
      </c>
      <c r="BM4" s="6" t="s">
        <v>280</v>
      </c>
      <c r="BN4" s="6" t="s">
        <v>282</v>
      </c>
      <c r="BO4" s="6" t="s">
        <v>283</v>
      </c>
      <c r="BP4" s="6">
        <v>2015</v>
      </c>
      <c r="BQ4" s="327" t="s">
        <v>284</v>
      </c>
      <c r="BR4" s="327" t="s">
        <v>298</v>
      </c>
      <c r="BS4" s="327" t="s">
        <v>299</v>
      </c>
      <c r="BT4" s="327" t="s">
        <v>300</v>
      </c>
      <c r="BU4" s="327">
        <v>2016</v>
      </c>
      <c r="BV4" s="375" t="s">
        <v>301</v>
      </c>
      <c r="BW4" s="375" t="s">
        <v>302</v>
      </c>
      <c r="BX4" s="375" t="s">
        <v>303</v>
      </c>
      <c r="BY4" s="375" t="s">
        <v>304</v>
      </c>
      <c r="BZ4" s="375">
        <v>2017</v>
      </c>
      <c r="CA4" s="375" t="s">
        <v>305</v>
      </c>
      <c r="CB4" s="375" t="s">
        <v>309</v>
      </c>
      <c r="CC4" s="375" t="s">
        <v>310</v>
      </c>
      <c r="CD4" s="375" t="s">
        <v>311</v>
      </c>
      <c r="CE4" s="375">
        <v>2018</v>
      </c>
      <c r="CF4" s="375" t="s">
        <v>313</v>
      </c>
      <c r="CG4" s="375" t="s">
        <v>316</v>
      </c>
      <c r="CH4" s="375" t="s">
        <v>317</v>
      </c>
      <c r="CI4" s="375" t="s">
        <v>318</v>
      </c>
      <c r="CJ4" s="375">
        <v>2019</v>
      </c>
    </row>
    <row r="5" spans="1:88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5">
        <v>3495736</v>
      </c>
      <c r="BR5" s="325">
        <v>3406060</v>
      </c>
      <c r="BS5" s="325">
        <v>3604110</v>
      </c>
      <c r="BT5" s="325">
        <v>3593199</v>
      </c>
      <c r="BU5" s="325">
        <v>14099105</v>
      </c>
      <c r="BV5" s="372">
        <v>3463476</v>
      </c>
      <c r="BW5" s="372">
        <v>3540202</v>
      </c>
      <c r="BX5" s="372">
        <v>3708623</v>
      </c>
      <c r="BY5" s="372">
        <v>3868708</v>
      </c>
      <c r="BZ5" s="372">
        <v>14581009</v>
      </c>
      <c r="CA5" s="372">
        <v>3706316</v>
      </c>
      <c r="CB5" s="372">
        <v>3777032</v>
      </c>
      <c r="CC5" s="372">
        <v>3824704</v>
      </c>
      <c r="CD5" s="372">
        <v>3963275</v>
      </c>
      <c r="CE5" s="372">
        <v>15271327</v>
      </c>
      <c r="CF5" s="372">
        <v>3709622</v>
      </c>
      <c r="CG5" s="372">
        <v>3690368</v>
      </c>
      <c r="CH5" s="372">
        <v>3928403</v>
      </c>
      <c r="CI5" s="372">
        <v>4141970</v>
      </c>
      <c r="CJ5" s="372">
        <v>15470363</v>
      </c>
    </row>
    <row r="6" spans="1:88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4">
        <v>762172</v>
      </c>
      <c r="AX6" s="164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6">
        <v>1126383</v>
      </c>
      <c r="BR6" s="326">
        <v>1138638</v>
      </c>
      <c r="BS6" s="326">
        <v>1222399</v>
      </c>
      <c r="BT6" s="326">
        <v>1218871</v>
      </c>
      <c r="BU6" s="326">
        <v>4706291</v>
      </c>
      <c r="BV6" s="373">
        <v>1068441</v>
      </c>
      <c r="BW6" s="373">
        <v>1116652</v>
      </c>
      <c r="BX6" s="373">
        <v>1182849</v>
      </c>
      <c r="BY6" s="373">
        <v>1238571</v>
      </c>
      <c r="BZ6" s="373">
        <v>4606513</v>
      </c>
      <c r="CA6" s="373">
        <v>1059504</v>
      </c>
      <c r="CB6" s="373">
        <v>1112068</v>
      </c>
      <c r="CC6" s="373">
        <v>1099951</v>
      </c>
      <c r="CD6" s="373">
        <v>1227447</v>
      </c>
      <c r="CE6" s="373">
        <v>4498970</v>
      </c>
      <c r="CF6" s="373">
        <v>1009753</v>
      </c>
      <c r="CG6" s="395" t="s">
        <v>114</v>
      </c>
      <c r="CH6" s="395" t="s">
        <v>114</v>
      </c>
      <c r="CI6" s="395" t="s">
        <v>114</v>
      </c>
      <c r="CJ6" s="395" t="s">
        <v>114</v>
      </c>
    </row>
    <row r="7" spans="1:88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4">
        <v>284161</v>
      </c>
      <c r="AX7" s="164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6">
        <v>679006</v>
      </c>
      <c r="BR7" s="326">
        <v>590450</v>
      </c>
      <c r="BS7" s="326">
        <v>606954</v>
      </c>
      <c r="BT7" s="326">
        <v>691058</v>
      </c>
      <c r="BU7" s="326">
        <v>2567468</v>
      </c>
      <c r="BV7" s="373">
        <v>653240</v>
      </c>
      <c r="BW7" s="373">
        <v>650477</v>
      </c>
      <c r="BX7" s="373">
        <v>666860</v>
      </c>
      <c r="BY7" s="373">
        <v>772003</v>
      </c>
      <c r="BZ7" s="373">
        <v>2742580</v>
      </c>
      <c r="CA7" s="373">
        <v>769338</v>
      </c>
      <c r="CB7" s="373">
        <v>707733</v>
      </c>
      <c r="CC7" s="373">
        <v>769802</v>
      </c>
      <c r="CD7" s="373">
        <v>780183</v>
      </c>
      <c r="CE7" s="373">
        <v>3027056</v>
      </c>
      <c r="CF7" s="373">
        <v>778296</v>
      </c>
      <c r="CG7" s="395" t="s">
        <v>114</v>
      </c>
      <c r="CH7" s="395" t="s">
        <v>114</v>
      </c>
      <c r="CI7" s="395" t="s">
        <v>114</v>
      </c>
      <c r="CJ7" s="395" t="s">
        <v>114</v>
      </c>
    </row>
    <row r="8" spans="1:88" s="100" customFormat="1" ht="12">
      <c r="A8" s="100" t="s">
        <v>209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4">
        <v>388474</v>
      </c>
      <c r="AX8" s="164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6">
        <v>494615</v>
      </c>
      <c r="BR8" s="326">
        <v>506387</v>
      </c>
      <c r="BS8" s="326">
        <v>544690</v>
      </c>
      <c r="BT8" s="326">
        <v>533340</v>
      </c>
      <c r="BU8" s="326">
        <v>2079032</v>
      </c>
      <c r="BV8" s="373">
        <v>511599</v>
      </c>
      <c r="BW8" s="373">
        <v>561079</v>
      </c>
      <c r="BX8" s="373">
        <v>591747</v>
      </c>
      <c r="BY8" s="373">
        <v>562152</v>
      </c>
      <c r="BZ8" s="373">
        <v>2226577</v>
      </c>
      <c r="CA8" s="373">
        <v>576365</v>
      </c>
      <c r="CB8" s="373">
        <v>613018</v>
      </c>
      <c r="CC8" s="373">
        <v>654396</v>
      </c>
      <c r="CD8" s="373">
        <v>592206</v>
      </c>
      <c r="CE8" s="373">
        <v>2435985</v>
      </c>
      <c r="CF8" s="373">
        <v>573063</v>
      </c>
      <c r="CG8" s="395" t="s">
        <v>114</v>
      </c>
      <c r="CH8" s="395" t="s">
        <v>114</v>
      </c>
      <c r="CI8" s="395" t="s">
        <v>114</v>
      </c>
      <c r="CJ8" s="395" t="s">
        <v>114</v>
      </c>
    </row>
    <row r="9" spans="1:88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4">
        <f>SUM(AW6:AW8)</f>
        <v>1434807</v>
      </c>
      <c r="AX9" s="164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6">
        <v>2300004</v>
      </c>
      <c r="BR9" s="326">
        <v>2235475</v>
      </c>
      <c r="BS9" s="326">
        <v>2374043</v>
      </c>
      <c r="BT9" s="326">
        <v>2443269</v>
      </c>
      <c r="BU9" s="326">
        <v>9352791</v>
      </c>
      <c r="BV9" s="373">
        <v>2233280</v>
      </c>
      <c r="BW9" s="373">
        <v>2328208</v>
      </c>
      <c r="BX9" s="373">
        <v>2441456</v>
      </c>
      <c r="BY9" s="373">
        <v>2572726</v>
      </c>
      <c r="BZ9" s="373">
        <v>9575670</v>
      </c>
      <c r="CA9" s="373">
        <v>2405207</v>
      </c>
      <c r="CB9" s="373">
        <v>2432819</v>
      </c>
      <c r="CC9" s="373">
        <v>2524149</v>
      </c>
      <c r="CD9" s="373">
        <v>2599836</v>
      </c>
      <c r="CE9" s="373">
        <v>9962011</v>
      </c>
      <c r="CF9" s="373">
        <v>2361112</v>
      </c>
      <c r="CG9" s="373">
        <v>2320498</v>
      </c>
      <c r="CH9" s="373">
        <v>2497505</v>
      </c>
      <c r="CI9" s="373">
        <v>2657121.8779999986</v>
      </c>
      <c r="CJ9" s="373">
        <v>9836236.8779999986</v>
      </c>
    </row>
    <row r="10" spans="1:88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4">
        <v>236259</v>
      </c>
      <c r="AX10" s="164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6">
        <v>251676</v>
      </c>
      <c r="BR10" s="326">
        <v>249757</v>
      </c>
      <c r="BS10" s="326">
        <v>249972</v>
      </c>
      <c r="BT10" s="326">
        <v>264317</v>
      </c>
      <c r="BU10" s="326">
        <v>1015722</v>
      </c>
      <c r="BV10" s="373">
        <v>269536</v>
      </c>
      <c r="BW10" s="373">
        <v>279106</v>
      </c>
      <c r="BX10" s="373">
        <v>291767</v>
      </c>
      <c r="BY10" s="373">
        <v>309547</v>
      </c>
      <c r="BZ10" s="373">
        <v>1149956</v>
      </c>
      <c r="CA10" s="373">
        <v>323076</v>
      </c>
      <c r="CB10" s="373">
        <v>336383</v>
      </c>
      <c r="CC10" s="373">
        <v>346881</v>
      </c>
      <c r="CD10" s="373">
        <v>358171</v>
      </c>
      <c r="CE10" s="373">
        <v>1364511</v>
      </c>
      <c r="CF10" s="373">
        <v>361873</v>
      </c>
      <c r="CG10" s="373">
        <v>370062</v>
      </c>
      <c r="CH10" s="373">
        <v>386626</v>
      </c>
      <c r="CI10" s="373">
        <v>421531.93299999996</v>
      </c>
      <c r="CJ10" s="373">
        <v>1540092.933</v>
      </c>
    </row>
    <row r="11" spans="1:88" s="1" customFormat="1" ht="12">
      <c r="A11" s="97" t="s">
        <v>271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6">
        <v>23064</v>
      </c>
      <c r="BR11" s="326">
        <v>23664</v>
      </c>
      <c r="BS11" s="326">
        <v>25032</v>
      </c>
      <c r="BT11" s="326">
        <v>26651</v>
      </c>
      <c r="BU11" s="326">
        <v>98411</v>
      </c>
      <c r="BV11" s="373">
        <v>26870</v>
      </c>
      <c r="BW11" s="373">
        <v>27620</v>
      </c>
      <c r="BX11" s="373">
        <v>27922</v>
      </c>
      <c r="BY11" s="373">
        <v>27586</v>
      </c>
      <c r="BZ11" s="373">
        <v>109998</v>
      </c>
      <c r="CA11" s="373">
        <v>28454</v>
      </c>
      <c r="CB11" s="373">
        <v>29136</v>
      </c>
      <c r="CC11" s="373">
        <v>29561</v>
      </c>
      <c r="CD11" s="373">
        <v>30409</v>
      </c>
      <c r="CE11" s="373">
        <v>117560</v>
      </c>
      <c r="CF11" s="373">
        <v>30537</v>
      </c>
      <c r="CG11" s="373">
        <v>30970</v>
      </c>
      <c r="CH11" s="373">
        <v>32222</v>
      </c>
      <c r="CI11" s="373">
        <v>35349</v>
      </c>
      <c r="CJ11" s="373">
        <v>129078</v>
      </c>
    </row>
    <row r="12" spans="1:88" s="1" customFormat="1" ht="12">
      <c r="A12" s="97" t="s">
        <v>272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6">
        <v>30117</v>
      </c>
      <c r="BR12" s="326">
        <v>32036</v>
      </c>
      <c r="BS12" s="326">
        <v>31112</v>
      </c>
      <c r="BT12" s="326">
        <v>25775</v>
      </c>
      <c r="BU12" s="326">
        <v>119040</v>
      </c>
      <c r="BV12" s="373">
        <v>23365</v>
      </c>
      <c r="BW12" s="373">
        <v>20304</v>
      </c>
      <c r="BX12" s="373">
        <v>17912</v>
      </c>
      <c r="BY12" s="373">
        <v>13402</v>
      </c>
      <c r="BZ12" s="373">
        <v>74983</v>
      </c>
      <c r="CA12" s="373">
        <v>10670</v>
      </c>
      <c r="CB12" s="373">
        <v>8746</v>
      </c>
      <c r="CC12" s="373">
        <v>-4371</v>
      </c>
      <c r="CD12" s="373">
        <v>3410</v>
      </c>
      <c r="CE12" s="373">
        <v>18455</v>
      </c>
      <c r="CF12" s="373">
        <v>2511</v>
      </c>
      <c r="CG12" s="373">
        <v>2072</v>
      </c>
      <c r="CH12" s="373">
        <v>1310</v>
      </c>
      <c r="CI12" s="373">
        <v>1284</v>
      </c>
      <c r="CJ12" s="373">
        <v>7177</v>
      </c>
    </row>
    <row r="13" spans="1:88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4">
        <v>87464</v>
      </c>
      <c r="AX13" s="164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6">
        <v>143258</v>
      </c>
      <c r="BR13" s="326">
        <v>166122</v>
      </c>
      <c r="BS13" s="326">
        <v>189993</v>
      </c>
      <c r="BT13" s="326">
        <v>172460</v>
      </c>
      <c r="BU13" s="326">
        <v>671833</v>
      </c>
      <c r="BV13" s="373">
        <v>172534</v>
      </c>
      <c r="BW13" s="373">
        <v>195736</v>
      </c>
      <c r="BX13" s="373">
        <v>213672</v>
      </c>
      <c r="BY13" s="373">
        <v>198516</v>
      </c>
      <c r="BZ13" s="373">
        <v>780458</v>
      </c>
      <c r="CA13" s="373">
        <v>194567</v>
      </c>
      <c r="CB13" s="373">
        <v>213052</v>
      </c>
      <c r="CC13" s="373">
        <v>187783</v>
      </c>
      <c r="CD13" s="373">
        <v>202789</v>
      </c>
      <c r="CE13" s="373">
        <v>798191</v>
      </c>
      <c r="CF13" s="373">
        <v>208194</v>
      </c>
      <c r="CG13" s="373">
        <v>234029</v>
      </c>
      <c r="CH13" s="373">
        <v>239523</v>
      </c>
      <c r="CI13" s="373">
        <v>222578</v>
      </c>
      <c r="CJ13" s="373">
        <v>904324</v>
      </c>
    </row>
    <row r="14" spans="1:88" s="100" customFormat="1" ht="12">
      <c r="A14" s="100" t="s">
        <v>118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4">
        <v>89893</v>
      </c>
      <c r="AX14" s="164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6">
        <v>185849</v>
      </c>
      <c r="BR14" s="326">
        <v>222158</v>
      </c>
      <c r="BS14" s="326">
        <v>248012</v>
      </c>
      <c r="BT14" s="326">
        <v>216795</v>
      </c>
      <c r="BU14" s="326">
        <v>872814</v>
      </c>
      <c r="BV14" s="373">
        <v>213668</v>
      </c>
      <c r="BW14" s="373">
        <v>228014</v>
      </c>
      <c r="BX14" s="373">
        <v>254384</v>
      </c>
      <c r="BY14" s="373">
        <v>277346</v>
      </c>
      <c r="BZ14" s="373">
        <v>973412</v>
      </c>
      <c r="CA14" s="373">
        <v>224550</v>
      </c>
      <c r="CB14" s="373">
        <v>253613</v>
      </c>
      <c r="CC14" s="373">
        <v>255427</v>
      </c>
      <c r="CD14" s="373">
        <v>270579</v>
      </c>
      <c r="CE14" s="373">
        <v>1004169</v>
      </c>
      <c r="CF14" s="373">
        <v>236249</v>
      </c>
      <c r="CG14" s="373">
        <v>257944</v>
      </c>
      <c r="CH14" s="373">
        <v>286073</v>
      </c>
      <c r="CI14" s="373">
        <v>295005</v>
      </c>
      <c r="CJ14" s="373">
        <v>1075271</v>
      </c>
    </row>
    <row r="15" spans="1:88" s="100" customFormat="1" ht="12">
      <c r="A15" s="100" t="s">
        <v>201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4">
        <v>69475</v>
      </c>
      <c r="AX15" s="164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6">
        <v>124946</v>
      </c>
      <c r="BR15" s="326">
        <v>92527</v>
      </c>
      <c r="BS15" s="326">
        <v>128518</v>
      </c>
      <c r="BT15" s="326">
        <v>107164</v>
      </c>
      <c r="BU15" s="326">
        <v>453155</v>
      </c>
      <c r="BV15" s="373">
        <v>118196</v>
      </c>
      <c r="BW15" s="373">
        <v>102666</v>
      </c>
      <c r="BX15" s="373">
        <v>114202</v>
      </c>
      <c r="BY15" s="373">
        <v>123810</v>
      </c>
      <c r="BZ15" s="373">
        <v>458874</v>
      </c>
      <c r="CA15" s="373">
        <v>124833</v>
      </c>
      <c r="CB15" s="373">
        <v>117674</v>
      </c>
      <c r="CC15" s="373">
        <v>117793</v>
      </c>
      <c r="CD15" s="373">
        <v>124813</v>
      </c>
      <c r="CE15" s="373">
        <v>485113</v>
      </c>
      <c r="CF15" s="373">
        <v>120003</v>
      </c>
      <c r="CG15" s="373">
        <v>112967</v>
      </c>
      <c r="CH15" s="373">
        <v>121545</v>
      </c>
      <c r="CI15" s="373">
        <v>126364</v>
      </c>
      <c r="CJ15" s="373">
        <v>480879</v>
      </c>
    </row>
    <row r="16" spans="1:88" s="100" customFormat="1" ht="12">
      <c r="A16" s="100" t="s">
        <v>119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4">
        <v>817</v>
      </c>
      <c r="AX16" s="164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6">
        <v>448</v>
      </c>
      <c r="BR16" s="326">
        <v>376</v>
      </c>
      <c r="BS16" s="326">
        <v>399</v>
      </c>
      <c r="BT16" s="326">
        <v>410</v>
      </c>
      <c r="BU16" s="326">
        <v>1633</v>
      </c>
      <c r="BV16" s="373">
        <v>354</v>
      </c>
      <c r="BW16" s="373">
        <v>275</v>
      </c>
      <c r="BX16" s="373">
        <v>325</v>
      </c>
      <c r="BY16" s="373">
        <v>360</v>
      </c>
      <c r="BZ16" s="373">
        <v>1314</v>
      </c>
      <c r="CA16" s="373">
        <v>298</v>
      </c>
      <c r="CB16" s="373">
        <v>247</v>
      </c>
      <c r="CC16" s="373">
        <v>248</v>
      </c>
      <c r="CD16" s="373">
        <v>4</v>
      </c>
      <c r="CE16" s="373">
        <v>797</v>
      </c>
      <c r="CF16" s="373">
        <v>1</v>
      </c>
      <c r="CG16" s="373">
        <v>-7</v>
      </c>
      <c r="CH16" s="373">
        <v>-2</v>
      </c>
      <c r="CI16" s="373">
        <v>0</v>
      </c>
      <c r="CJ16" s="373">
        <v>-8</v>
      </c>
    </row>
    <row r="17" spans="1:88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5">
        <f>SUM(AW14:AW16)</f>
        <v>160185</v>
      </c>
      <c r="AX17" s="164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6">
        <v>311243</v>
      </c>
      <c r="BR17" s="326">
        <v>315061</v>
      </c>
      <c r="BS17" s="326">
        <v>376929</v>
      </c>
      <c r="BT17" s="326">
        <v>324369</v>
      </c>
      <c r="BU17" s="326">
        <v>1327602</v>
      </c>
      <c r="BV17" s="373">
        <v>332218</v>
      </c>
      <c r="BW17" s="373">
        <v>330955</v>
      </c>
      <c r="BX17" s="373">
        <v>368911</v>
      </c>
      <c r="BY17" s="373">
        <v>401516</v>
      </c>
      <c r="BZ17" s="373">
        <v>1433600</v>
      </c>
      <c r="CA17" s="373">
        <v>349681</v>
      </c>
      <c r="CB17" s="373">
        <v>371534</v>
      </c>
      <c r="CC17" s="373">
        <v>373468</v>
      </c>
      <c r="CD17" s="373">
        <v>395396</v>
      </c>
      <c r="CE17" s="373">
        <v>1490079</v>
      </c>
      <c r="CF17" s="373">
        <v>356253</v>
      </c>
      <c r="CG17" s="373">
        <v>370904</v>
      </c>
      <c r="CH17" s="373">
        <v>407616</v>
      </c>
      <c r="CI17" s="373">
        <v>421369</v>
      </c>
      <c r="CJ17" s="373">
        <v>1556142</v>
      </c>
    </row>
    <row r="18" spans="1:88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4">
        <v>113147</v>
      </c>
      <c r="AX18" s="164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6">
        <v>191050</v>
      </c>
      <c r="BR18" s="326">
        <v>122320</v>
      </c>
      <c r="BS18" s="326">
        <v>96654</v>
      </c>
      <c r="BT18" s="326">
        <v>68555</v>
      </c>
      <c r="BU18" s="326">
        <v>478579</v>
      </c>
      <c r="BV18" s="373">
        <v>131475</v>
      </c>
      <c r="BW18" s="373">
        <v>76495</v>
      </c>
      <c r="BX18" s="373">
        <v>60027</v>
      </c>
      <c r="BY18" s="373">
        <v>41690</v>
      </c>
      <c r="BZ18" s="373">
        <v>309687</v>
      </c>
      <c r="CA18" s="373">
        <v>98457</v>
      </c>
      <c r="CB18" s="373">
        <v>63807</v>
      </c>
      <c r="CC18" s="373">
        <v>46272</v>
      </c>
      <c r="CD18" s="373">
        <v>36151</v>
      </c>
      <c r="CE18" s="373">
        <v>244687</v>
      </c>
      <c r="CF18" s="373">
        <v>50153</v>
      </c>
      <c r="CG18" s="373">
        <v>21749</v>
      </c>
      <c r="CH18" s="373">
        <v>17146</v>
      </c>
      <c r="CI18" s="373">
        <v>13195.323999999993</v>
      </c>
      <c r="CJ18" s="373">
        <v>102243.32399999999</v>
      </c>
    </row>
    <row r="19" spans="1:88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4">
        <v>102319</v>
      </c>
      <c r="AX19" s="164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6">
        <v>131874</v>
      </c>
      <c r="BR19" s="326">
        <v>142679</v>
      </c>
      <c r="BS19" s="326">
        <v>143346</v>
      </c>
      <c r="BT19" s="326">
        <v>133367</v>
      </c>
      <c r="BU19" s="326">
        <v>551266</v>
      </c>
      <c r="BV19" s="373">
        <v>133659</v>
      </c>
      <c r="BW19" s="373">
        <v>139934</v>
      </c>
      <c r="BX19" s="373">
        <v>140698</v>
      </c>
      <c r="BY19" s="373">
        <v>148445</v>
      </c>
      <c r="BZ19" s="373">
        <v>562736</v>
      </c>
      <c r="CA19" s="373">
        <v>147176</v>
      </c>
      <c r="CB19" s="373">
        <v>160358</v>
      </c>
      <c r="CC19" s="373">
        <v>162150</v>
      </c>
      <c r="CD19" s="373">
        <v>160392</v>
      </c>
      <c r="CE19" s="373">
        <v>630076</v>
      </c>
      <c r="CF19" s="373">
        <v>167685</v>
      </c>
      <c r="CG19" s="373">
        <v>186804</v>
      </c>
      <c r="CH19" s="373">
        <v>189012</v>
      </c>
      <c r="CI19" s="373">
        <v>191271</v>
      </c>
      <c r="CJ19" s="373">
        <v>734772</v>
      </c>
    </row>
    <row r="20" spans="1:88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4">
        <v>23361</v>
      </c>
      <c r="AX20" s="164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6">
        <v>64130</v>
      </c>
      <c r="BR20" s="326">
        <v>54062</v>
      </c>
      <c r="BS20" s="326">
        <v>58645</v>
      </c>
      <c r="BT20" s="326">
        <v>68560</v>
      </c>
      <c r="BU20" s="326">
        <v>245397</v>
      </c>
      <c r="BV20" s="373">
        <v>66055</v>
      </c>
      <c r="BW20" s="373">
        <v>64858</v>
      </c>
      <c r="BX20" s="373">
        <v>67794</v>
      </c>
      <c r="BY20" s="373">
        <v>67408</v>
      </c>
      <c r="BZ20" s="373">
        <v>266115</v>
      </c>
      <c r="CA20" s="373">
        <v>72391</v>
      </c>
      <c r="CB20" s="373">
        <v>70855</v>
      </c>
      <c r="CC20" s="373">
        <v>78913</v>
      </c>
      <c r="CD20" s="373">
        <v>81177</v>
      </c>
      <c r="CE20" s="373">
        <v>303336</v>
      </c>
      <c r="CF20" s="373">
        <v>84078</v>
      </c>
      <c r="CG20" s="373">
        <v>77994</v>
      </c>
      <c r="CH20" s="373">
        <v>78327</v>
      </c>
      <c r="CI20" s="373">
        <v>81739</v>
      </c>
      <c r="CJ20" s="373">
        <v>322138</v>
      </c>
    </row>
    <row r="21" spans="1:88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4">
        <v>37745</v>
      </c>
      <c r="AX21" s="164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6">
        <v>49320</v>
      </c>
      <c r="BR21" s="326">
        <v>64884</v>
      </c>
      <c r="BS21" s="326">
        <v>58384</v>
      </c>
      <c r="BT21" s="326">
        <v>65876</v>
      </c>
      <c r="BU21" s="326">
        <v>238464</v>
      </c>
      <c r="BV21" s="373">
        <v>74484</v>
      </c>
      <c r="BW21" s="373">
        <v>76986</v>
      </c>
      <c r="BX21" s="373">
        <v>78464</v>
      </c>
      <c r="BY21" s="373">
        <v>87872</v>
      </c>
      <c r="BZ21" s="373">
        <v>317806</v>
      </c>
      <c r="CA21" s="373">
        <v>76637</v>
      </c>
      <c r="CB21" s="373">
        <v>90342</v>
      </c>
      <c r="CC21" s="373">
        <v>79898</v>
      </c>
      <c r="CD21" s="373">
        <v>95544</v>
      </c>
      <c r="CE21" s="373">
        <v>342421</v>
      </c>
      <c r="CF21" s="373">
        <v>87226</v>
      </c>
      <c r="CG21" s="373">
        <v>75286</v>
      </c>
      <c r="CH21" s="373">
        <v>79116</v>
      </c>
      <c r="CI21" s="373">
        <v>96530</v>
      </c>
      <c r="CJ21" s="373">
        <v>338158</v>
      </c>
    </row>
    <row r="22" spans="1:88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70"/>
      <c r="BU22" s="274"/>
      <c r="BV22" s="28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</row>
    <row r="23" spans="1:88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102</v>
      </c>
      <c r="AF23" s="50" t="s">
        <v>108</v>
      </c>
      <c r="AG23" s="6">
        <v>2008</v>
      </c>
      <c r="AH23" s="6" t="s">
        <v>112</v>
      </c>
      <c r="AI23" s="6" t="s">
        <v>113</v>
      </c>
      <c r="AJ23" s="6" t="s">
        <v>115</v>
      </c>
      <c r="AK23" s="6" t="s">
        <v>117</v>
      </c>
      <c r="AL23" s="6">
        <v>2009</v>
      </c>
      <c r="AM23" s="6" t="s">
        <v>120</v>
      </c>
      <c r="AN23" s="6" t="s">
        <v>126</v>
      </c>
      <c r="AO23" s="6" t="s">
        <v>127</v>
      </c>
      <c r="AP23" s="6" t="s">
        <v>129</v>
      </c>
      <c r="AQ23" s="6">
        <v>2010</v>
      </c>
      <c r="AR23" s="6" t="s">
        <v>133</v>
      </c>
      <c r="AS23" s="6" t="s">
        <v>198</v>
      </c>
      <c r="AT23" s="6" t="s">
        <v>213</v>
      </c>
      <c r="AU23" s="6" t="s">
        <v>217</v>
      </c>
      <c r="AV23" s="6">
        <v>2011</v>
      </c>
      <c r="AW23" s="6" t="s">
        <v>219</v>
      </c>
      <c r="AX23" s="6" t="s">
        <v>227</v>
      </c>
      <c r="AY23" s="6" t="s">
        <v>229</v>
      </c>
      <c r="AZ23" s="6" t="s">
        <v>231</v>
      </c>
      <c r="BA23" s="6">
        <v>2012</v>
      </c>
      <c r="BB23" s="6" t="s">
        <v>233</v>
      </c>
      <c r="BC23" s="6" t="str">
        <f>BC4</f>
        <v>2T13</v>
      </c>
      <c r="BD23" s="6" t="str">
        <f>BD4</f>
        <v>3T13</v>
      </c>
      <c r="BE23" s="6" t="s">
        <v>255</v>
      </c>
      <c r="BF23" s="6">
        <v>2013</v>
      </c>
      <c r="BG23" s="6" t="s">
        <v>258</v>
      </c>
      <c r="BH23" s="6" t="s">
        <v>266</v>
      </c>
      <c r="BI23" s="6" t="s">
        <v>268</v>
      </c>
      <c r="BJ23" s="173" t="s">
        <v>270</v>
      </c>
      <c r="BK23" s="6">
        <v>2014</v>
      </c>
      <c r="BL23" s="6" t="s">
        <v>279</v>
      </c>
      <c r="BM23" s="6" t="s">
        <v>280</v>
      </c>
      <c r="BN23" s="6" t="s">
        <v>282</v>
      </c>
      <c r="BO23" s="173" t="s">
        <v>283</v>
      </c>
      <c r="BP23" s="6">
        <v>2015</v>
      </c>
      <c r="BQ23" s="331" t="s">
        <v>284</v>
      </c>
      <c r="BR23" s="331" t="s">
        <v>298</v>
      </c>
      <c r="BS23" s="331" t="s">
        <v>299</v>
      </c>
      <c r="BT23" s="331" t="s">
        <v>300</v>
      </c>
      <c r="BU23" s="331">
        <v>2016</v>
      </c>
      <c r="BV23" s="375" t="str">
        <f t="shared" ref="BV23:BZ23" si="0">BV4</f>
        <v>1T17</v>
      </c>
      <c r="BW23" s="375" t="str">
        <f t="shared" si="0"/>
        <v>2T17</v>
      </c>
      <c r="BX23" s="375" t="str">
        <f t="shared" si="0"/>
        <v>3T17</v>
      </c>
      <c r="BY23" s="375" t="str">
        <f t="shared" si="0"/>
        <v>4T17</v>
      </c>
      <c r="BZ23" s="375">
        <f t="shared" si="0"/>
        <v>2017</v>
      </c>
      <c r="CA23" s="375" t="str">
        <f>CA4</f>
        <v>1T18</v>
      </c>
      <c r="CB23" s="375" t="str">
        <f>CB4</f>
        <v>2T18</v>
      </c>
      <c r="CC23" s="375" t="s">
        <v>310</v>
      </c>
      <c r="CD23" s="375" t="s">
        <v>311</v>
      </c>
      <c r="CE23" s="375">
        <f>CE4</f>
        <v>2018</v>
      </c>
      <c r="CF23" s="375" t="s">
        <v>313</v>
      </c>
      <c r="CG23" s="375" t="s">
        <v>316</v>
      </c>
      <c r="CH23" s="375" t="s">
        <v>317</v>
      </c>
      <c r="CI23" s="375" t="s">
        <v>318</v>
      </c>
      <c r="CJ23" s="375">
        <v>2019</v>
      </c>
    </row>
    <row r="24" spans="1:88" s="24" customFormat="1" ht="15">
      <c r="A24" s="23" t="s">
        <v>105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30"/>
      <c r="BR24" s="330"/>
      <c r="BS24" s="330"/>
      <c r="BT24" s="330"/>
      <c r="BU24" s="328"/>
      <c r="BV24" s="32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</row>
    <row r="25" spans="1:88" s="30" customFormat="1" ht="14.25">
      <c r="A25" s="146" t="s">
        <v>109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2"/>
      <c r="BH25" s="232"/>
      <c r="BI25" s="233"/>
      <c r="BJ25" s="233"/>
      <c r="BK25" s="231"/>
      <c r="BL25" s="232"/>
      <c r="BM25" s="232"/>
      <c r="BN25" s="233"/>
      <c r="BO25" s="233"/>
      <c r="BP25" s="231"/>
      <c r="BQ25" s="333"/>
      <c r="BR25" s="333"/>
      <c r="BS25" s="333"/>
      <c r="BT25" s="333"/>
      <c r="BU25" s="332"/>
      <c r="BV25" s="332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</row>
    <row r="26" spans="1:88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6">
        <v>0.55476396319550736</v>
      </c>
      <c r="AQ26" s="176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6">
        <v>0.56204695320158915</v>
      </c>
      <c r="BC26" s="176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1">
        <v>0.58213679922318362</v>
      </c>
      <c r="BH26" s="231">
        <v>0.56015323349104673</v>
      </c>
      <c r="BI26" s="231">
        <v>0.54998497297952842</v>
      </c>
      <c r="BJ26" s="231">
        <v>0.53131707968150976</v>
      </c>
      <c r="BK26" s="231">
        <v>0.55534685450828825</v>
      </c>
      <c r="BL26" s="231">
        <v>0.55822297099967422</v>
      </c>
      <c r="BM26" s="231">
        <v>0.52673991218238148</v>
      </c>
      <c r="BN26" s="231">
        <v>0.52385588500099189</v>
      </c>
      <c r="BO26" s="231">
        <v>0.53385945863734108</v>
      </c>
      <c r="BP26" s="231">
        <v>0.535566664955058</v>
      </c>
      <c r="BQ26" s="332">
        <v>0.57115830524465083</v>
      </c>
      <c r="BR26" s="332">
        <v>0.57951193182592453</v>
      </c>
      <c r="BS26" s="332">
        <v>0.55980130120712845</v>
      </c>
      <c r="BT26" s="332">
        <v>0.56151084365370074</v>
      </c>
      <c r="BU26" s="332">
        <v>0.56794501569164302</v>
      </c>
      <c r="BV26" s="332">
        <v>0.57170788984823173</v>
      </c>
      <c r="BW26" s="378">
        <v>0.55092792271278268</v>
      </c>
      <c r="BX26" s="378">
        <v>0.5441564326562921</v>
      </c>
      <c r="BY26" s="378">
        <v>0.51220564464976559</v>
      </c>
      <c r="BZ26" s="378">
        <v>0.54447133554360283</v>
      </c>
      <c r="CA26" s="384">
        <v>0.52044690023410223</v>
      </c>
      <c r="CB26" s="384">
        <v>0.50165708286672606</v>
      </c>
      <c r="CC26" s="384">
        <v>0.5049235577851503</v>
      </c>
      <c r="CD26" s="384">
        <v>0.52060365299742728</v>
      </c>
      <c r="CE26" s="384">
        <v>0.51187928883183831</v>
      </c>
      <c r="CF26" s="384">
        <v>0.54132620562403455</v>
      </c>
      <c r="CG26" s="384">
        <v>0.5164179442927751</v>
      </c>
      <c r="CH26" s="384">
        <v>0.53100460514157699</v>
      </c>
      <c r="CI26" s="384">
        <v>0.53200000000000003</v>
      </c>
      <c r="CJ26" s="384">
        <v>0.53009629127042024</v>
      </c>
    </row>
    <row r="27" spans="1:88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6">
        <v>0.21395316345728604</v>
      </c>
      <c r="AQ27" s="176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6">
        <v>0.19760837934059131</v>
      </c>
      <c r="BC27" s="176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1">
        <v>0.19879339565772525</v>
      </c>
      <c r="BH27" s="231">
        <v>0.19986691214135818</v>
      </c>
      <c r="BI27" s="231">
        <v>0.20373922635530636</v>
      </c>
      <c r="BJ27" s="231">
        <v>0.2020319332489745</v>
      </c>
      <c r="BK27" s="231">
        <v>0.20115750533799368</v>
      </c>
      <c r="BL27" s="231">
        <v>0.20042387641169668</v>
      </c>
      <c r="BM27" s="231">
        <v>0.20372451770789929</v>
      </c>
      <c r="BN27" s="231">
        <v>0.20665883322397033</v>
      </c>
      <c r="BO27" s="231">
        <v>0.2069901315293142</v>
      </c>
      <c r="BP27" s="231">
        <v>0.2044839945626189</v>
      </c>
      <c r="BQ27" s="332">
        <v>0.19881040996821095</v>
      </c>
      <c r="BR27" s="332">
        <v>0.20124221100049355</v>
      </c>
      <c r="BS27" s="332">
        <v>0.20503799959563709</v>
      </c>
      <c r="BT27" s="332">
        <v>0.20764288621431479</v>
      </c>
      <c r="BU27" s="332">
        <v>0.20319943204567958</v>
      </c>
      <c r="BV27" s="332">
        <v>0.2041225128810272</v>
      </c>
      <c r="BW27" s="378">
        <v>0.21757350721434618</v>
      </c>
      <c r="BX27" s="378">
        <v>0.21204534895059568</v>
      </c>
      <c r="BY27" s="378">
        <v>0.2073039766490638</v>
      </c>
      <c r="BZ27" s="378">
        <v>0.21024032064678655</v>
      </c>
      <c r="CA27" s="384">
        <v>0.20907054378358744</v>
      </c>
      <c r="CB27" s="384">
        <v>0.2071383672399805</v>
      </c>
      <c r="CC27" s="384">
        <v>0.22511857981951566</v>
      </c>
      <c r="CD27" s="384">
        <v>0.21609137334518599</v>
      </c>
      <c r="CE27" s="384">
        <v>0.21440640807311132</v>
      </c>
      <c r="CF27" s="384">
        <v>0.22276183751936421</v>
      </c>
      <c r="CG27" s="384">
        <v>0.21838221260465115</v>
      </c>
      <c r="CH27" s="384">
        <v>0.22728686140242851</v>
      </c>
      <c r="CI27" s="384">
        <v>0.2284989128070464</v>
      </c>
      <c r="CJ27" s="384">
        <v>0.22427458007657014</v>
      </c>
    </row>
    <row r="28" spans="1:88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4">
        <v>2851639</v>
      </c>
      <c r="BH28" s="234">
        <v>2904848</v>
      </c>
      <c r="BI28" s="234">
        <v>3017897</v>
      </c>
      <c r="BJ28" s="234">
        <v>3086814</v>
      </c>
      <c r="BK28" s="234">
        <v>11861198</v>
      </c>
      <c r="BL28" s="234">
        <v>3198102</v>
      </c>
      <c r="BM28" s="234">
        <v>3220766</v>
      </c>
      <c r="BN28" s="234">
        <v>3276550</v>
      </c>
      <c r="BO28" s="234">
        <v>3313786</v>
      </c>
      <c r="BP28" s="234">
        <v>13009204</v>
      </c>
      <c r="BQ28" s="334">
        <v>3410923</v>
      </c>
      <c r="BR28" s="334">
        <v>3375594</v>
      </c>
      <c r="BS28" s="334">
        <v>3422668</v>
      </c>
      <c r="BT28" s="334">
        <v>3439800</v>
      </c>
      <c r="BU28" s="329">
        <v>13648985</v>
      </c>
      <c r="BV28" s="329">
        <v>3423640</v>
      </c>
      <c r="BW28" s="373">
        <v>3415209</v>
      </c>
      <c r="BX28" s="373">
        <v>3486740</v>
      </c>
      <c r="BY28" s="373">
        <v>3539387</v>
      </c>
      <c r="BZ28" s="373">
        <v>13864976</v>
      </c>
      <c r="CA28" s="373">
        <v>3589884</v>
      </c>
      <c r="CB28" s="373">
        <v>3655822</v>
      </c>
      <c r="CC28" s="373">
        <v>3686968</v>
      </c>
      <c r="CD28" s="373">
        <v>3697621</v>
      </c>
      <c r="CE28" s="373">
        <v>14630295</v>
      </c>
      <c r="CF28" s="373">
        <v>3648484</v>
      </c>
      <c r="CG28" s="373">
        <v>3704331</v>
      </c>
      <c r="CH28" s="373">
        <v>3733709</v>
      </c>
      <c r="CI28" s="373">
        <v>3811191</v>
      </c>
      <c r="CJ28" s="373">
        <v>14897716</v>
      </c>
    </row>
    <row r="29" spans="1:88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4">
        <v>1660044</v>
      </c>
      <c r="BH29" s="234">
        <v>1627160</v>
      </c>
      <c r="BI29" s="234">
        <v>1659798</v>
      </c>
      <c r="BJ29" s="234">
        <v>1640077</v>
      </c>
      <c r="BK29" s="234">
        <v>6587079</v>
      </c>
      <c r="BL29" s="234">
        <v>1785254</v>
      </c>
      <c r="BM29" s="234">
        <v>1696506</v>
      </c>
      <c r="BN29" s="234">
        <v>1716440</v>
      </c>
      <c r="BO29" s="234">
        <v>1769096</v>
      </c>
      <c r="BP29" s="234">
        <v>6967296</v>
      </c>
      <c r="BQ29" s="334">
        <v>1948177</v>
      </c>
      <c r="BR29" s="334">
        <v>1956197</v>
      </c>
      <c r="BS29" s="334">
        <v>1916014</v>
      </c>
      <c r="BT29" s="334">
        <v>1931485</v>
      </c>
      <c r="BU29" s="329">
        <v>7751873</v>
      </c>
      <c r="BV29" s="329">
        <v>1957322</v>
      </c>
      <c r="BW29" s="373">
        <v>1881534</v>
      </c>
      <c r="BX29" s="373">
        <v>1897332</v>
      </c>
      <c r="BY29" s="373">
        <v>1812894</v>
      </c>
      <c r="BZ29" s="373">
        <v>7549082</v>
      </c>
      <c r="CA29" s="373">
        <v>1868344</v>
      </c>
      <c r="CB29" s="373">
        <v>1833969</v>
      </c>
      <c r="CC29" s="373">
        <v>1861637</v>
      </c>
      <c r="CD29" s="373">
        <v>1924995</v>
      </c>
      <c r="CE29" s="373">
        <v>7488945</v>
      </c>
      <c r="CF29" s="373">
        <v>1975020</v>
      </c>
      <c r="CG29" s="373">
        <v>1912983</v>
      </c>
      <c r="CH29" s="373">
        <v>1983735</v>
      </c>
      <c r="CI29" s="373">
        <v>2025486</v>
      </c>
      <c r="CJ29" s="373">
        <v>7897224</v>
      </c>
    </row>
    <row r="30" spans="1:88" s="1" customFormat="1" ht="12">
      <c r="A30" s="1" t="s">
        <v>116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4">
        <v>566887</v>
      </c>
      <c r="BH30" s="234">
        <v>580583</v>
      </c>
      <c r="BI30" s="234">
        <v>614864</v>
      </c>
      <c r="BJ30" s="234">
        <v>623635</v>
      </c>
      <c r="BK30" s="234">
        <v>2385969</v>
      </c>
      <c r="BL30" s="234">
        <v>640976</v>
      </c>
      <c r="BM30" s="234">
        <v>656149</v>
      </c>
      <c r="BN30" s="234">
        <v>677128</v>
      </c>
      <c r="BO30" s="234">
        <v>685921</v>
      </c>
      <c r="BP30" s="234">
        <v>2660174</v>
      </c>
      <c r="BQ30" s="334">
        <v>678127</v>
      </c>
      <c r="BR30" s="334">
        <v>679312</v>
      </c>
      <c r="BS30" s="334">
        <v>701777</v>
      </c>
      <c r="BT30" s="334">
        <v>714250</v>
      </c>
      <c r="BU30" s="329">
        <v>2773466</v>
      </c>
      <c r="BV30" s="329">
        <v>698842</v>
      </c>
      <c r="BW30" s="373">
        <v>743059</v>
      </c>
      <c r="BX30" s="373">
        <v>739347</v>
      </c>
      <c r="BY30" s="373">
        <v>733729</v>
      </c>
      <c r="BZ30" s="373">
        <v>2914977</v>
      </c>
      <c r="CA30" s="373">
        <v>750539</v>
      </c>
      <c r="CB30" s="373">
        <v>757261</v>
      </c>
      <c r="CC30" s="373">
        <v>830005</v>
      </c>
      <c r="CD30" s="373">
        <v>799024</v>
      </c>
      <c r="CE30" s="373">
        <v>3136829</v>
      </c>
      <c r="CF30" s="373">
        <v>812743</v>
      </c>
      <c r="CG30" s="373">
        <v>808960</v>
      </c>
      <c r="CH30" s="373">
        <v>848623</v>
      </c>
      <c r="CI30" s="373">
        <v>870853</v>
      </c>
      <c r="CJ30" s="373">
        <v>3341179</v>
      </c>
    </row>
    <row r="31" spans="1:88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5"/>
      <c r="BR31" s="255"/>
      <c r="BS31" s="255"/>
      <c r="BT31" s="273"/>
      <c r="BU31" s="273"/>
      <c r="BV31" s="28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</row>
    <row r="32" spans="1:88" s="24" customFormat="1" ht="15">
      <c r="A32" s="23" t="s">
        <v>210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8"/>
      <c r="BR32" s="248"/>
      <c r="BS32" s="248"/>
      <c r="BT32" s="276"/>
      <c r="BU32" s="276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</row>
    <row r="33" spans="1:88" s="1" customFormat="1" ht="12">
      <c r="A33" s="32" t="s">
        <v>202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8">
        <v>0.27</v>
      </c>
      <c r="BH33" s="238">
        <v>0.251</v>
      </c>
      <c r="BI33" s="238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50">
        <v>0.30399999999999999</v>
      </c>
      <c r="BR33" s="250">
        <v>0.27600000000000002</v>
      </c>
      <c r="BS33" s="250">
        <v>0.28000000000000003</v>
      </c>
      <c r="BT33" s="250">
        <v>0.29199999999999998</v>
      </c>
      <c r="BU33" s="250">
        <v>0.29199999999999998</v>
      </c>
      <c r="BV33" s="250">
        <v>0.27600000000000002</v>
      </c>
      <c r="BW33" s="250">
        <v>0.27</v>
      </c>
      <c r="BX33" s="250">
        <v>0.26900000000000002</v>
      </c>
      <c r="BY33" s="250">
        <v>0.28499999999999998</v>
      </c>
      <c r="BZ33" s="250">
        <v>0.27600000000000002</v>
      </c>
      <c r="CA33" s="250">
        <v>0.28399999999999997</v>
      </c>
      <c r="CB33" s="250">
        <v>0.27400000000000002</v>
      </c>
      <c r="CC33" s="250">
        <v>0.27300000000000002</v>
      </c>
      <c r="CD33" s="250">
        <v>0.27900000000000003</v>
      </c>
      <c r="CE33" s="250">
        <v>0.27700000000000002</v>
      </c>
      <c r="CF33" s="250">
        <v>0.28699999999999998</v>
      </c>
      <c r="CG33" s="384">
        <v>0.26400000000000001</v>
      </c>
      <c r="CH33" s="384">
        <v>0.26500000000000001</v>
      </c>
      <c r="CI33" s="384">
        <v>0.28799999999999998</v>
      </c>
      <c r="CJ33" s="384">
        <v>0.27200000000000002</v>
      </c>
    </row>
    <row r="34" spans="1:88" s="31" customFormat="1" ht="12">
      <c r="A34" s="33" t="s">
        <v>203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1">
        <v>0.60513432257712274</v>
      </c>
      <c r="BH34" s="231">
        <v>0.57883309653761428</v>
      </c>
      <c r="BI34" s="231">
        <v>0.57539238257181347</v>
      </c>
      <c r="BJ34" s="231">
        <v>0.54852887667541106</v>
      </c>
      <c r="BK34" s="231">
        <v>0.57623820236782264</v>
      </c>
      <c r="BL34" s="231">
        <v>0.56972413866584637</v>
      </c>
      <c r="BM34" s="231">
        <v>0.53502891802801766</v>
      </c>
      <c r="BN34" s="231">
        <v>0.53677032871743158</v>
      </c>
      <c r="BO34" s="231">
        <v>0.53796846091474926</v>
      </c>
      <c r="BP34" s="231">
        <v>0.54460856848122352</v>
      </c>
      <c r="BQ34" s="337">
        <v>0.58070547626622737</v>
      </c>
      <c r="BR34" s="337">
        <v>0.59239781636272426</v>
      </c>
      <c r="BS34" s="337">
        <v>0.5768761491455765</v>
      </c>
      <c r="BT34" s="337">
        <v>0.58817835938140817</v>
      </c>
      <c r="BU34" s="337">
        <v>0.58453301751634701</v>
      </c>
      <c r="BV34" s="337">
        <v>0.60121580467463309</v>
      </c>
      <c r="BW34" s="378">
        <v>0.58104973475404964</v>
      </c>
      <c r="BX34" s="378">
        <v>0.5724650113038936</v>
      </c>
      <c r="BY34" s="378">
        <v>0.537367083014615</v>
      </c>
      <c r="BZ34" s="378">
        <v>0.57258327608652448</v>
      </c>
      <c r="CA34" s="384">
        <v>0.53286902651988044</v>
      </c>
      <c r="CB34" s="384">
        <v>0.51658966649555516</v>
      </c>
      <c r="CC34" s="384">
        <v>0.51934736184385422</v>
      </c>
      <c r="CD34" s="384">
        <v>0.54086945916464169</v>
      </c>
      <c r="CE34" s="384">
        <v>0.52740996325503942</v>
      </c>
      <c r="CF34" s="384">
        <v>0.58175351057229563</v>
      </c>
      <c r="CG34" s="384">
        <v>0.54001890861054092</v>
      </c>
      <c r="CH34" s="384">
        <v>0.55368269688408223</v>
      </c>
      <c r="CI34" s="384">
        <v>0.56939323370194317</v>
      </c>
      <c r="CJ34" s="384">
        <v>0.561130082519533</v>
      </c>
    </row>
    <row r="35" spans="1:88" s="31" customFormat="1" ht="12">
      <c r="A35" s="31" t="s">
        <v>204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1">
        <v>0.2091931786165524</v>
      </c>
      <c r="BH35" s="231">
        <v>0.20740174220027699</v>
      </c>
      <c r="BI35" s="231">
        <v>0.20734469483478377</v>
      </c>
      <c r="BJ35" s="231">
        <v>0.20890118715376232</v>
      </c>
      <c r="BK35" s="231">
        <v>0.2082046614677377</v>
      </c>
      <c r="BL35" s="231">
        <v>0.2126836269032088</v>
      </c>
      <c r="BM35" s="231">
        <v>0.20768985093087455</v>
      </c>
      <c r="BN35" s="231">
        <v>0.21172454351669195</v>
      </c>
      <c r="BO35" s="231">
        <v>0.20603162264863728</v>
      </c>
      <c r="BP35" s="231">
        <v>0.20949267642233402</v>
      </c>
      <c r="BQ35" s="337">
        <v>0.20771809112427442</v>
      </c>
      <c r="BR35" s="337">
        <v>0.20555725463321148</v>
      </c>
      <c r="BS35" s="337">
        <v>0.20532274091499025</v>
      </c>
      <c r="BT35" s="337">
        <v>0.20510866158955302</v>
      </c>
      <c r="BU35" s="337">
        <v>0.20590994411720803</v>
      </c>
      <c r="BV35" s="337">
        <v>0.20800270081762623</v>
      </c>
      <c r="BW35" s="378">
        <v>0.22260451445008245</v>
      </c>
      <c r="BX35" s="378">
        <v>0.2136205034881736</v>
      </c>
      <c r="BY35" s="378">
        <v>0.20477915619152504</v>
      </c>
      <c r="BZ35" s="378">
        <v>0.2121856306576497</v>
      </c>
      <c r="CA35" s="384">
        <v>0.21153378501540621</v>
      </c>
      <c r="CB35" s="384">
        <v>0.20744742395723842</v>
      </c>
      <c r="CC35" s="384">
        <v>0.22716083689186117</v>
      </c>
      <c r="CD35" s="384">
        <v>0.21475587607673413</v>
      </c>
      <c r="CE35" s="384">
        <v>0.215287461343972</v>
      </c>
      <c r="CF35" s="384">
        <v>0.2267170968557895</v>
      </c>
      <c r="CG35" s="384">
        <v>0.2208215694146749</v>
      </c>
      <c r="CH35" s="384">
        <v>0.22748893682089294</v>
      </c>
      <c r="CI35" s="384">
        <v>0.23350189521199835</v>
      </c>
      <c r="CJ35" s="384">
        <v>0.22713965597158595</v>
      </c>
    </row>
    <row r="36" spans="1:88" s="1" customFormat="1" ht="12">
      <c r="A36" s="1" t="s">
        <v>205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4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4">
        <v>8934909</v>
      </c>
      <c r="BQ36" s="335">
        <v>2272479</v>
      </c>
      <c r="BR36" s="335">
        <v>2308442</v>
      </c>
      <c r="BS36" s="335">
        <v>2366976</v>
      </c>
      <c r="BT36" s="335">
        <v>2377335</v>
      </c>
      <c r="BU36" s="336">
        <v>9325232</v>
      </c>
      <c r="BV36" s="336">
        <v>2289677</v>
      </c>
      <c r="BW36" s="373">
        <v>2305973</v>
      </c>
      <c r="BX36" s="373">
        <v>2360691</v>
      </c>
      <c r="BY36" s="373">
        <v>2408082</v>
      </c>
      <c r="BZ36" s="373">
        <v>9364423</v>
      </c>
      <c r="CA36" s="373">
        <v>2397409</v>
      </c>
      <c r="CB36" s="389">
        <v>2454540</v>
      </c>
      <c r="CC36" s="389">
        <v>2490262</v>
      </c>
      <c r="CD36" s="389">
        <v>2492607</v>
      </c>
      <c r="CE36" s="389">
        <v>9834818</v>
      </c>
      <c r="CF36" s="389">
        <v>2427382</v>
      </c>
      <c r="CG36" s="389">
        <v>2470832</v>
      </c>
      <c r="CH36" s="373">
        <v>2468775</v>
      </c>
      <c r="CI36" s="373">
        <v>2479406</v>
      </c>
      <c r="CJ36" s="373">
        <v>9846396</v>
      </c>
    </row>
    <row r="37" spans="1:88" s="1" customFormat="1" ht="12">
      <c r="A37" s="1" t="s">
        <v>206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4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4">
        <v>4866028</v>
      </c>
      <c r="BQ37" s="335">
        <v>1319641</v>
      </c>
      <c r="BR37" s="335">
        <v>1367516</v>
      </c>
      <c r="BS37" s="335">
        <v>1365452</v>
      </c>
      <c r="BT37" s="335">
        <v>1398297</v>
      </c>
      <c r="BU37" s="336">
        <v>5450906</v>
      </c>
      <c r="BV37" s="336">
        <v>1376590</v>
      </c>
      <c r="BW37" s="373">
        <v>1339885</v>
      </c>
      <c r="BX37" s="373">
        <v>1351413</v>
      </c>
      <c r="BY37" s="373">
        <v>1294024</v>
      </c>
      <c r="BZ37" s="373">
        <v>5361912</v>
      </c>
      <c r="CA37" s="373">
        <v>1277505</v>
      </c>
      <c r="CB37" s="389">
        <v>1267990</v>
      </c>
      <c r="CC37" s="389">
        <v>1293311</v>
      </c>
      <c r="CD37" s="389">
        <v>1348175</v>
      </c>
      <c r="CE37" s="389">
        <v>5186981</v>
      </c>
      <c r="CF37" s="389">
        <v>1412138</v>
      </c>
      <c r="CG37" s="389">
        <v>1334296</v>
      </c>
      <c r="CH37" s="373">
        <v>1366918</v>
      </c>
      <c r="CI37" s="373">
        <v>1411757</v>
      </c>
      <c r="CJ37" s="373">
        <v>5525109</v>
      </c>
    </row>
    <row r="38" spans="1:88" s="1" customFormat="1" ht="12">
      <c r="A38" s="1" t="s">
        <v>207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4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4">
        <v>1871798</v>
      </c>
      <c r="BQ38" s="335">
        <v>472035</v>
      </c>
      <c r="BR38" s="335">
        <v>474517</v>
      </c>
      <c r="BS38" s="335">
        <v>485994</v>
      </c>
      <c r="BT38" s="335">
        <v>487612</v>
      </c>
      <c r="BU38" s="336">
        <v>1920158</v>
      </c>
      <c r="BV38" s="336">
        <v>476259</v>
      </c>
      <c r="BW38" s="373">
        <v>513320</v>
      </c>
      <c r="BX38" s="373">
        <v>504292</v>
      </c>
      <c r="BY38" s="373">
        <v>493125</v>
      </c>
      <c r="BZ38" s="373">
        <v>1986996</v>
      </c>
      <c r="CA38" s="373">
        <v>507133</v>
      </c>
      <c r="CB38" s="373">
        <v>509188</v>
      </c>
      <c r="CC38" s="373">
        <v>565690</v>
      </c>
      <c r="CD38" s="373">
        <v>535302</v>
      </c>
      <c r="CE38" s="373">
        <v>2117313</v>
      </c>
      <c r="CF38" s="373">
        <v>550329</v>
      </c>
      <c r="CG38" s="373">
        <v>545613</v>
      </c>
      <c r="CH38" s="373">
        <v>561619</v>
      </c>
      <c r="CI38" s="373">
        <v>578946</v>
      </c>
      <c r="CJ38" s="373">
        <v>2236507</v>
      </c>
    </row>
    <row r="39" spans="1:88" s="1" customFormat="1" ht="12">
      <c r="A39" s="148" t="s">
        <v>208</v>
      </c>
      <c r="B39" s="152">
        <v>1008</v>
      </c>
      <c r="C39" s="152">
        <v>1074</v>
      </c>
      <c r="D39" s="149"/>
      <c r="E39" s="149"/>
      <c r="F39" s="149"/>
      <c r="G39" s="149">
        <v>1135</v>
      </c>
      <c r="H39" s="149">
        <v>1135</v>
      </c>
      <c r="I39" s="149"/>
      <c r="J39" s="149"/>
      <c r="K39" s="149"/>
      <c r="L39" s="149">
        <v>1306</v>
      </c>
      <c r="M39" s="149">
        <v>1306</v>
      </c>
      <c r="N39" s="149"/>
      <c r="O39" s="149"/>
      <c r="P39" s="149"/>
      <c r="Q39" s="149">
        <v>1303</v>
      </c>
      <c r="R39" s="149">
        <v>1303</v>
      </c>
      <c r="S39" s="149">
        <v>1323</v>
      </c>
      <c r="T39" s="149">
        <v>1345</v>
      </c>
      <c r="U39" s="149">
        <v>1371</v>
      </c>
      <c r="V39" s="149">
        <v>1465</v>
      </c>
      <c r="W39" s="149">
        <v>1465</v>
      </c>
      <c r="X39" s="149">
        <v>1583</v>
      </c>
      <c r="Y39" s="149">
        <v>1612</v>
      </c>
      <c r="Z39" s="149">
        <v>1660</v>
      </c>
      <c r="AA39" s="149">
        <v>1786</v>
      </c>
      <c r="AB39" s="149">
        <v>1786</v>
      </c>
      <c r="AC39" s="145">
        <v>1840</v>
      </c>
      <c r="AD39" s="149">
        <v>1913</v>
      </c>
      <c r="AE39" s="152">
        <v>2018</v>
      </c>
      <c r="AF39" s="152">
        <v>2086</v>
      </c>
      <c r="AG39" s="152">
        <v>2086</v>
      </c>
      <c r="AH39" s="152">
        <v>3378.096</v>
      </c>
      <c r="AI39" s="152">
        <v>3391.3560000000002</v>
      </c>
      <c r="AJ39" s="152">
        <v>3411.53</v>
      </c>
      <c r="AK39" s="152">
        <v>3492.2739999999999</v>
      </c>
      <c r="AL39" s="152">
        <v>3492.2739999999999</v>
      </c>
      <c r="AM39" s="152">
        <v>3486</v>
      </c>
      <c r="AN39" s="152">
        <v>3543</v>
      </c>
      <c r="AO39" s="152">
        <v>3589</v>
      </c>
      <c r="AP39" s="152">
        <v>3771</v>
      </c>
      <c r="AQ39" s="152">
        <v>3771</v>
      </c>
      <c r="AR39" s="152">
        <v>3898</v>
      </c>
      <c r="AS39" s="156">
        <v>3972</v>
      </c>
      <c r="AT39" s="152">
        <v>4057</v>
      </c>
      <c r="AU39" s="152">
        <v>4114</v>
      </c>
      <c r="AV39" s="152">
        <v>4114</v>
      </c>
      <c r="AW39" s="152">
        <v>4177</v>
      </c>
      <c r="AX39" s="152">
        <v>4161</v>
      </c>
      <c r="AY39" s="152">
        <v>4163</v>
      </c>
      <c r="AZ39" s="152">
        <v>4262</v>
      </c>
      <c r="BA39" s="152">
        <v>4262</v>
      </c>
      <c r="BB39" s="152">
        <v>4291</v>
      </c>
      <c r="BC39" s="152">
        <v>4353</v>
      </c>
      <c r="BD39" s="152">
        <v>4487</v>
      </c>
      <c r="BE39" s="152">
        <v>4663</v>
      </c>
      <c r="BF39" s="152">
        <v>4663</v>
      </c>
      <c r="BG39" s="234">
        <v>4747</v>
      </c>
      <c r="BH39" s="234">
        <v>4845</v>
      </c>
      <c r="BI39" s="234">
        <v>4883</v>
      </c>
      <c r="BJ39" s="234">
        <v>5026</v>
      </c>
      <c r="BK39" s="234">
        <v>5026</v>
      </c>
      <c r="BL39" s="234">
        <v>5124</v>
      </c>
      <c r="BM39" s="234">
        <v>5155</v>
      </c>
      <c r="BN39" s="234">
        <v>5186</v>
      </c>
      <c r="BO39" s="234">
        <v>5235</v>
      </c>
      <c r="BP39" s="234">
        <v>5235</v>
      </c>
      <c r="BQ39" s="338">
        <v>5375</v>
      </c>
      <c r="BR39" s="338">
        <v>5516</v>
      </c>
      <c r="BS39" s="338">
        <v>5576</v>
      </c>
      <c r="BT39" s="338">
        <v>5454</v>
      </c>
      <c r="BU39" s="338">
        <v>5454</v>
      </c>
      <c r="BV39" s="338">
        <v>5380</v>
      </c>
      <c r="BW39" s="379">
        <v>5342</v>
      </c>
      <c r="BX39" s="379">
        <v>5317</v>
      </c>
      <c r="BY39" s="379">
        <v>5278</v>
      </c>
      <c r="BZ39" s="379">
        <v>5278</v>
      </c>
      <c r="CA39" s="390">
        <v>5248</v>
      </c>
      <c r="CB39" s="391">
        <v>5304</v>
      </c>
      <c r="CC39" s="391">
        <v>5354</v>
      </c>
      <c r="CD39" s="391">
        <v>5457</v>
      </c>
      <c r="CE39" s="391">
        <v>5354</v>
      </c>
      <c r="CF39" s="391">
        <v>5544</v>
      </c>
      <c r="CG39" s="391">
        <v>5507</v>
      </c>
      <c r="CH39" s="390">
        <v>5364</v>
      </c>
      <c r="CI39" s="390">
        <v>5427</v>
      </c>
      <c r="CJ39" s="390">
        <v>5427</v>
      </c>
    </row>
    <row r="40" spans="1:88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9"/>
      <c r="BR40" s="249"/>
      <c r="BS40" s="249"/>
      <c r="BT40" s="273"/>
      <c r="BU40" s="273"/>
      <c r="BV40" s="28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</row>
    <row r="41" spans="1:88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8"/>
      <c r="BR41" s="248"/>
      <c r="BS41" s="248"/>
      <c r="BT41" s="271"/>
      <c r="BU41" s="271"/>
      <c r="BV41" s="285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</row>
    <row r="42" spans="1:88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6">
        <v>0.17831265124620824</v>
      </c>
      <c r="Z42" s="236">
        <v>0.17422315777760872</v>
      </c>
      <c r="AA42" s="236">
        <v>0.17910117790216093</v>
      </c>
      <c r="AB42" s="45">
        <v>0.17715453963631136</v>
      </c>
      <c r="AC42" s="236">
        <v>0.17013473053238454</v>
      </c>
      <c r="AD42" s="236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5">
        <v>0.153</v>
      </c>
      <c r="AJ42" s="235">
        <v>0.16200000000000001</v>
      </c>
      <c r="AK42" s="73">
        <v>0.161</v>
      </c>
      <c r="AL42" s="73">
        <v>0.161</v>
      </c>
      <c r="AM42" s="235">
        <v>0.16009999999999999</v>
      </c>
      <c r="AN42" s="235">
        <v>0.14879999999999999</v>
      </c>
      <c r="AO42" s="235">
        <v>0.1452</v>
      </c>
      <c r="AP42" s="235">
        <v>0.16800000000000001</v>
      </c>
      <c r="AQ42" s="235">
        <v>0.153</v>
      </c>
      <c r="AR42" s="235">
        <v>0.16</v>
      </c>
      <c r="AS42" s="235">
        <v>0.1484</v>
      </c>
      <c r="AT42" s="235">
        <v>0.153</v>
      </c>
      <c r="AU42" s="235">
        <v>0.152</v>
      </c>
      <c r="AV42" s="235">
        <v>0.153</v>
      </c>
      <c r="AW42" s="235">
        <v>0.14099999999999999</v>
      </c>
      <c r="AX42" s="235">
        <v>0.13139999999999999</v>
      </c>
      <c r="AY42" s="235">
        <v>0.13700000000000001</v>
      </c>
      <c r="AZ42" s="235">
        <v>0.14699999999999999</v>
      </c>
      <c r="BA42" s="235">
        <v>0.14099999999999999</v>
      </c>
      <c r="BB42" s="235">
        <v>0.13600000000000001</v>
      </c>
      <c r="BC42" s="235">
        <v>0.125</v>
      </c>
      <c r="BD42" s="235">
        <v>0.13400000000000001</v>
      </c>
      <c r="BE42" s="235">
        <v>0.153</v>
      </c>
      <c r="BF42" s="235">
        <v>0.13700000000000001</v>
      </c>
      <c r="BG42" s="235">
        <v>0.14399999999999999</v>
      </c>
      <c r="BH42" s="235">
        <v>0.13300000000000001</v>
      </c>
      <c r="BI42" s="235">
        <v>0.123</v>
      </c>
      <c r="BJ42" s="235">
        <v>0.14199999999999999</v>
      </c>
      <c r="BK42" s="235">
        <v>0.13500000000000001</v>
      </c>
      <c r="BL42" s="235">
        <v>0.14599999999999999</v>
      </c>
      <c r="BM42" s="235">
        <v>0.13400000000000001</v>
      </c>
      <c r="BN42" s="235">
        <v>0.13100000000000001</v>
      </c>
      <c r="BO42" s="235">
        <v>0.14599999999999999</v>
      </c>
      <c r="BP42" s="235">
        <v>0.14000000000000001</v>
      </c>
      <c r="BQ42" s="253">
        <v>0.14899999999999999</v>
      </c>
      <c r="BR42" s="253">
        <v>0.14099999999999999</v>
      </c>
      <c r="BS42" s="253">
        <v>0.14599999999999999</v>
      </c>
      <c r="BT42" s="277">
        <v>0.16</v>
      </c>
      <c r="BU42" s="277">
        <v>0.14599999999999999</v>
      </c>
      <c r="BV42" s="277">
        <v>0.13400000000000001</v>
      </c>
      <c r="BW42" s="250">
        <v>0.13100000000000001</v>
      </c>
      <c r="BX42" s="250">
        <v>0.13</v>
      </c>
      <c r="BY42" s="250">
        <v>0.13700000000000001</v>
      </c>
      <c r="BZ42" s="250">
        <v>0.13300000000000001</v>
      </c>
      <c r="CA42" s="250">
        <v>0.125</v>
      </c>
      <c r="CB42" s="250">
        <v>0.126</v>
      </c>
      <c r="CC42" s="250">
        <v>0.11899999999999999</v>
      </c>
      <c r="CD42" s="250">
        <v>0.13400000000000001</v>
      </c>
      <c r="CE42" s="250">
        <v>0.125</v>
      </c>
      <c r="CF42" s="250">
        <v>0.13500000000000001</v>
      </c>
      <c r="CG42" s="395" t="s">
        <v>114</v>
      </c>
      <c r="CH42" s="395" t="s">
        <v>114</v>
      </c>
      <c r="CI42" s="395" t="s">
        <v>114</v>
      </c>
      <c r="CJ42" s="395" t="s">
        <v>114</v>
      </c>
    </row>
    <row r="43" spans="1:88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1">
        <v>0.5663538827852157</v>
      </c>
      <c r="BH43" s="231">
        <v>0.54973266195766834</v>
      </c>
      <c r="BI43" s="231">
        <v>0.53309294164385979</v>
      </c>
      <c r="BJ43" s="231">
        <v>0.51106645851594812</v>
      </c>
      <c r="BK43" s="231">
        <v>0.53943295388843415</v>
      </c>
      <c r="BL43" s="231">
        <v>0.53067548267275855</v>
      </c>
      <c r="BM43" s="231">
        <v>0.50058749698412408</v>
      </c>
      <c r="BN43" s="231">
        <v>0.49939580751861218</v>
      </c>
      <c r="BO43" s="231">
        <v>0.51702976610706008</v>
      </c>
      <c r="BP43" s="231">
        <v>0.5122811510069426</v>
      </c>
      <c r="BQ43" s="341">
        <v>0.5388697160976611</v>
      </c>
      <c r="BR43" s="341">
        <v>0.55753612699163846</v>
      </c>
      <c r="BS43" s="341">
        <v>0.52641206268129115</v>
      </c>
      <c r="BT43" s="341">
        <v>0.55528932801101261</v>
      </c>
      <c r="BU43" s="341">
        <v>0.54350591120776448</v>
      </c>
      <c r="BV43" s="341">
        <v>0.56883505470853424</v>
      </c>
      <c r="BW43" s="378">
        <v>0.54779976717112921</v>
      </c>
      <c r="BX43" s="378">
        <v>0.53443646641283604</v>
      </c>
      <c r="BY43" s="378">
        <v>0.51810928955169455</v>
      </c>
      <c r="BZ43" s="378">
        <v>0.54218824432977941</v>
      </c>
      <c r="CA43" s="378">
        <v>0.52160272183558454</v>
      </c>
      <c r="CB43" s="378">
        <v>0.50168690341618605</v>
      </c>
      <c r="CC43" s="378">
        <v>0.5007591221469514</v>
      </c>
      <c r="CD43" s="378">
        <v>0.53101569067093124</v>
      </c>
      <c r="CE43" s="378">
        <v>0.51356555669589776</v>
      </c>
      <c r="CF43" s="378">
        <v>0.56257801793192874</v>
      </c>
      <c r="CG43" s="395" t="s">
        <v>114</v>
      </c>
      <c r="CH43" s="395" t="s">
        <v>114</v>
      </c>
      <c r="CI43" s="395" t="s">
        <v>114</v>
      </c>
      <c r="CJ43" s="395" t="s">
        <v>114</v>
      </c>
    </row>
    <row r="44" spans="1:88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1">
        <v>0.22285089345514233</v>
      </c>
      <c r="BH44" s="231">
        <v>0.22098425596846066</v>
      </c>
      <c r="BI44" s="231">
        <v>0.22138290515287956</v>
      </c>
      <c r="BJ44" s="231">
        <v>0.23026492129150036</v>
      </c>
      <c r="BK44" s="231">
        <v>0.223936237113015</v>
      </c>
      <c r="BL44" s="231">
        <v>0.2316578989233819</v>
      </c>
      <c r="BM44" s="231">
        <v>0.2290219155101817</v>
      </c>
      <c r="BN44" s="231">
        <v>0.22918693442292792</v>
      </c>
      <c r="BO44" s="231">
        <v>0.23069433860316699</v>
      </c>
      <c r="BP44" s="231">
        <v>0.23012924585569647</v>
      </c>
      <c r="BQ44" s="341">
        <v>0.22573394663060672</v>
      </c>
      <c r="BR44" s="341">
        <v>0.22774619070319324</v>
      </c>
      <c r="BS44" s="341">
        <v>0.22581163477069574</v>
      </c>
      <c r="BT44" s="341">
        <v>0.23073732206312686</v>
      </c>
      <c r="BU44" s="341">
        <v>0.2275273505477807</v>
      </c>
      <c r="BV44" s="341">
        <v>0.23080875651141228</v>
      </c>
      <c r="BW44" s="378">
        <v>0.26466228831242999</v>
      </c>
      <c r="BX44" s="378">
        <v>0.24850782877084196</v>
      </c>
      <c r="BY44" s="378">
        <v>0.22948208678871104</v>
      </c>
      <c r="BZ44" s="378">
        <v>0.24328228590148593</v>
      </c>
      <c r="CA44" s="378">
        <v>0.23160596043974613</v>
      </c>
      <c r="CB44" s="378">
        <v>0.22671599020838934</v>
      </c>
      <c r="CC44" s="378">
        <v>0.23416644365267189</v>
      </c>
      <c r="CD44" s="378">
        <v>0.23118353504104128</v>
      </c>
      <c r="CE44" s="378">
        <v>0.23090892543383937</v>
      </c>
      <c r="CF44" s="378">
        <v>0.24769513715199101</v>
      </c>
      <c r="CG44" s="395" t="s">
        <v>114</v>
      </c>
      <c r="CH44" s="395" t="s">
        <v>114</v>
      </c>
      <c r="CI44" s="395" t="s">
        <v>114</v>
      </c>
      <c r="CJ44" s="395" t="s">
        <v>114</v>
      </c>
    </row>
    <row r="45" spans="1:88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4">
        <v>1087392</v>
      </c>
      <c r="BJ45" s="234">
        <v>1104328</v>
      </c>
      <c r="BK45" s="234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4">
        <v>4615854</v>
      </c>
      <c r="BQ45" s="339">
        <v>1149198</v>
      </c>
      <c r="BR45" s="339">
        <v>1149556</v>
      </c>
      <c r="BS45" s="339">
        <v>1182490</v>
      </c>
      <c r="BT45" s="339">
        <v>1195719</v>
      </c>
      <c r="BU45" s="340">
        <v>4676963</v>
      </c>
      <c r="BV45" s="340">
        <v>1144337</v>
      </c>
      <c r="BW45" s="373">
        <v>1138175</v>
      </c>
      <c r="BX45" s="373">
        <v>1145646</v>
      </c>
      <c r="BY45" s="373">
        <v>1162801</v>
      </c>
      <c r="BZ45" s="373">
        <v>4590959</v>
      </c>
      <c r="CA45" s="373">
        <v>1136292</v>
      </c>
      <c r="CB45" s="373">
        <v>1149147</v>
      </c>
      <c r="CC45" s="373">
        <v>1143426</v>
      </c>
      <c r="CD45" s="373">
        <v>1098041</v>
      </c>
      <c r="CE45" s="373">
        <v>4526906</v>
      </c>
      <c r="CF45" s="373">
        <v>1096703</v>
      </c>
      <c r="CG45" s="395" t="s">
        <v>114</v>
      </c>
      <c r="CH45" s="395" t="s">
        <v>114</v>
      </c>
      <c r="CI45" s="395" t="s">
        <v>114</v>
      </c>
      <c r="CJ45" s="395" t="s">
        <v>114</v>
      </c>
    </row>
    <row r="46" spans="1:88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4">
        <v>579681</v>
      </c>
      <c r="BJ46" s="234">
        <v>564385</v>
      </c>
      <c r="BK46" s="234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4">
        <v>2364615</v>
      </c>
      <c r="BQ46" s="339">
        <v>619268</v>
      </c>
      <c r="BR46" s="339">
        <v>640919</v>
      </c>
      <c r="BS46" s="339">
        <v>622477</v>
      </c>
      <c r="BT46" s="339">
        <v>663970</v>
      </c>
      <c r="BU46" s="340">
        <v>2546634</v>
      </c>
      <c r="BV46" s="340">
        <v>650939</v>
      </c>
      <c r="BW46" s="373">
        <v>623492</v>
      </c>
      <c r="BX46" s="373">
        <v>612275</v>
      </c>
      <c r="BY46" s="373">
        <v>602458</v>
      </c>
      <c r="BZ46" s="373">
        <v>2489164</v>
      </c>
      <c r="CA46" s="373">
        <v>592693</v>
      </c>
      <c r="CB46" s="373">
        <v>576512</v>
      </c>
      <c r="CC46" s="373">
        <v>572581</v>
      </c>
      <c r="CD46" s="373">
        <v>583077</v>
      </c>
      <c r="CE46" s="373">
        <v>2324863</v>
      </c>
      <c r="CF46" s="373">
        <v>616981</v>
      </c>
      <c r="CG46" s="395" t="s">
        <v>114</v>
      </c>
      <c r="CH46" s="395" t="s">
        <v>114</v>
      </c>
      <c r="CI46" s="395" t="s">
        <v>114</v>
      </c>
      <c r="CJ46" s="395" t="s">
        <v>114</v>
      </c>
    </row>
    <row r="47" spans="1:88" s="1" customFormat="1" ht="12">
      <c r="A47" s="1" t="s">
        <v>63</v>
      </c>
      <c r="B47" s="155">
        <v>270315.58012</v>
      </c>
      <c r="C47" s="155">
        <v>286113.30612000002</v>
      </c>
      <c r="D47" s="155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50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4">
        <v>240730</v>
      </c>
      <c r="BJ47" s="234">
        <v>254288</v>
      </c>
      <c r="BK47" s="234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4">
        <v>1062243</v>
      </c>
      <c r="BQ47" s="339">
        <v>259413</v>
      </c>
      <c r="BR47" s="339">
        <v>261807</v>
      </c>
      <c r="BS47" s="339">
        <v>267020</v>
      </c>
      <c r="BT47" s="339">
        <v>275897</v>
      </c>
      <c r="BU47" s="340">
        <v>1064137</v>
      </c>
      <c r="BV47" s="340">
        <v>264123</v>
      </c>
      <c r="BW47" s="373">
        <v>301232</v>
      </c>
      <c r="BX47" s="373">
        <v>284702</v>
      </c>
      <c r="BY47" s="373">
        <v>266842</v>
      </c>
      <c r="BZ47" s="373">
        <v>1116899</v>
      </c>
      <c r="CA47" s="373">
        <v>263172</v>
      </c>
      <c r="CB47" s="373">
        <v>260530</v>
      </c>
      <c r="CC47" s="373">
        <v>267752</v>
      </c>
      <c r="CD47" s="373">
        <v>253849</v>
      </c>
      <c r="CE47" s="373">
        <v>1045303</v>
      </c>
      <c r="CF47" s="373">
        <v>271648</v>
      </c>
      <c r="CG47" s="395" t="s">
        <v>114</v>
      </c>
      <c r="CH47" s="395" t="s">
        <v>114</v>
      </c>
      <c r="CI47" s="395" t="s">
        <v>114</v>
      </c>
      <c r="CJ47" s="395" t="s">
        <v>114</v>
      </c>
    </row>
    <row r="48" spans="1:88" s="30" customFormat="1" ht="12">
      <c r="A48" s="148" t="s">
        <v>110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50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50">
        <v>1622.461</v>
      </c>
      <c r="AI48" s="150">
        <v>1647.0640000000001</v>
      </c>
      <c r="AJ48" s="150">
        <v>1704.4590000000001</v>
      </c>
      <c r="AK48" s="150">
        <v>1765.3589999999999</v>
      </c>
      <c r="AL48" s="150">
        <v>1765.3589999999999</v>
      </c>
      <c r="AM48" s="150">
        <v>1763</v>
      </c>
      <c r="AN48" s="150">
        <v>1798</v>
      </c>
      <c r="AO48" s="150">
        <v>1808</v>
      </c>
      <c r="AP48" s="150">
        <v>1884</v>
      </c>
      <c r="AQ48" s="150">
        <v>1884</v>
      </c>
      <c r="AR48" s="150">
        <v>1950</v>
      </c>
      <c r="AS48" s="63">
        <v>1988</v>
      </c>
      <c r="AT48" s="150">
        <v>2055</v>
      </c>
      <c r="AU48" s="150">
        <v>2089</v>
      </c>
      <c r="AV48" s="150">
        <v>2089</v>
      </c>
      <c r="AW48" s="150">
        <v>2062</v>
      </c>
      <c r="AX48" s="150">
        <v>2041</v>
      </c>
      <c r="AY48" s="150">
        <v>2018</v>
      </c>
      <c r="AZ48" s="150">
        <v>2033</v>
      </c>
      <c r="BA48" s="150">
        <v>2033</v>
      </c>
      <c r="BB48" s="150">
        <v>2044</v>
      </c>
      <c r="BC48" s="150">
        <v>2023</v>
      </c>
      <c r="BD48" s="150">
        <v>2063</v>
      </c>
      <c r="BE48" s="150">
        <v>2153</v>
      </c>
      <c r="BF48" s="150">
        <v>2153</v>
      </c>
      <c r="BG48" s="63">
        <v>2181</v>
      </c>
      <c r="BH48" s="63">
        <v>2235</v>
      </c>
      <c r="BI48" s="234">
        <v>2207</v>
      </c>
      <c r="BJ48" s="234">
        <v>2252</v>
      </c>
      <c r="BK48" s="234">
        <v>2252</v>
      </c>
      <c r="BL48" s="234">
        <v>2299</v>
      </c>
      <c r="BM48" s="234">
        <v>2308</v>
      </c>
      <c r="BN48" s="234">
        <v>2328</v>
      </c>
      <c r="BO48" s="234">
        <v>2294</v>
      </c>
      <c r="BP48" s="234">
        <v>2294</v>
      </c>
      <c r="BQ48" s="342">
        <v>2295</v>
      </c>
      <c r="BR48" s="342">
        <v>2345</v>
      </c>
      <c r="BS48" s="342">
        <v>2399</v>
      </c>
      <c r="BT48" s="342">
        <v>2312</v>
      </c>
      <c r="BU48" s="340">
        <v>2312</v>
      </c>
      <c r="BV48" s="340">
        <v>2282</v>
      </c>
      <c r="BW48" s="373">
        <v>2230</v>
      </c>
      <c r="BX48" s="373">
        <v>2207</v>
      </c>
      <c r="BY48" s="373">
        <v>2177</v>
      </c>
      <c r="BZ48" s="373">
        <v>2177</v>
      </c>
      <c r="CA48" s="373">
        <v>2152</v>
      </c>
      <c r="CB48" s="373">
        <v>2142</v>
      </c>
      <c r="CC48" s="373">
        <v>2119</v>
      </c>
      <c r="CD48" s="373">
        <v>2153</v>
      </c>
      <c r="CE48" s="373">
        <v>2153</v>
      </c>
      <c r="CF48" s="373">
        <v>2200</v>
      </c>
      <c r="CG48" s="395" t="s">
        <v>114</v>
      </c>
      <c r="CH48" s="395" t="s">
        <v>114</v>
      </c>
      <c r="CI48" s="395" t="s">
        <v>114</v>
      </c>
      <c r="CJ48" s="395" t="s">
        <v>114</v>
      </c>
    </row>
    <row r="49" spans="1:88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1"/>
      <c r="BR49" s="251"/>
      <c r="BS49" s="251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376"/>
      <c r="CH49" s="376"/>
      <c r="CI49" s="376"/>
      <c r="CJ49" s="376"/>
    </row>
    <row r="50" spans="1:88" s="1" customFormat="1" ht="15">
      <c r="A50" s="23" t="s">
        <v>130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6"/>
      <c r="BR50" s="246"/>
      <c r="BS50" s="246"/>
      <c r="BT50" s="271"/>
      <c r="BU50" s="271"/>
      <c r="BV50" s="285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</row>
    <row r="51" spans="1:88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2">
        <v>0.09</v>
      </c>
      <c r="BR51" s="252">
        <v>7.2999999999999995E-2</v>
      </c>
      <c r="BS51" s="252">
        <v>7.0000000000000007E-2</v>
      </c>
      <c r="BT51" s="275">
        <v>8.2000000000000003E-2</v>
      </c>
      <c r="BU51" s="275">
        <v>0.08</v>
      </c>
      <c r="BV51" s="275">
        <v>8.2000000000000003E-2</v>
      </c>
      <c r="BW51" s="250">
        <v>7.4999999999999997E-2</v>
      </c>
      <c r="BX51" s="250">
        <v>7.2999999999999995E-2</v>
      </c>
      <c r="BY51" s="250">
        <v>8.5500000000000007E-2</v>
      </c>
      <c r="BZ51" s="250">
        <v>7.9000000000000001E-2</v>
      </c>
      <c r="CA51" s="250">
        <v>9.0999999999999998E-2</v>
      </c>
      <c r="CB51" s="250">
        <v>7.9000000000000001E-2</v>
      </c>
      <c r="CC51" s="250">
        <v>8.3000000000000004E-2</v>
      </c>
      <c r="CD51" s="250">
        <v>8.2000000000000003E-2</v>
      </c>
      <c r="CE51" s="250">
        <v>8.4000000000000005E-2</v>
      </c>
      <c r="CF51" s="250">
        <v>9.8000000000000004E-2</v>
      </c>
      <c r="CG51" s="395" t="s">
        <v>114</v>
      </c>
      <c r="CH51" s="395" t="s">
        <v>114</v>
      </c>
      <c r="CI51" s="395" t="s">
        <v>114</v>
      </c>
      <c r="CJ51" s="395" t="s">
        <v>114</v>
      </c>
    </row>
    <row r="52" spans="1:88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1">
        <v>0.65133541449878596</v>
      </c>
      <c r="BH52" s="231">
        <v>0.61083097356274496</v>
      </c>
      <c r="BI52" s="231">
        <v>0.61846712697559314</v>
      </c>
      <c r="BJ52" s="231">
        <v>0.59596798707097554</v>
      </c>
      <c r="BK52" s="231">
        <v>0.61805117810160637</v>
      </c>
      <c r="BL52" s="231">
        <v>0.59106498556402254</v>
      </c>
      <c r="BM52" s="231">
        <v>0.56398572931117019</v>
      </c>
      <c r="BN52" s="231">
        <v>0.56957539803796109</v>
      </c>
      <c r="BO52" s="231">
        <v>0.54714462614567472</v>
      </c>
      <c r="BP52" s="231">
        <v>0.56737916217271567</v>
      </c>
      <c r="BQ52" s="344">
        <v>0.61613891993709258</v>
      </c>
      <c r="BR52" s="344">
        <v>0.6269199304956623</v>
      </c>
      <c r="BS52" s="344">
        <v>0.63116533839966449</v>
      </c>
      <c r="BT52" s="344">
        <v>0.63311112029979622</v>
      </c>
      <c r="BU52" s="344">
        <v>0.6270016710901406</v>
      </c>
      <c r="BV52" s="344">
        <v>0.64339992793369905</v>
      </c>
      <c r="BW52" s="378">
        <v>0.62776416440489324</v>
      </c>
      <c r="BX52" s="378">
        <v>0.6083771702279116</v>
      </c>
      <c r="BY52" s="378">
        <v>0.55179263955127411</v>
      </c>
      <c r="BZ52" s="378">
        <v>0.60664527768057641</v>
      </c>
      <c r="CA52" s="378">
        <v>0.5510160418654606</v>
      </c>
      <c r="CB52" s="378">
        <v>0.54151776649044991</v>
      </c>
      <c r="CC52" s="378">
        <v>0.54699949584808227</v>
      </c>
      <c r="CD52" s="378">
        <v>0.58012039351961042</v>
      </c>
      <c r="CE52" s="378">
        <v>0.55521075848547974</v>
      </c>
      <c r="CF52" s="378">
        <v>0.62584187251721224</v>
      </c>
      <c r="CG52" s="395" t="s">
        <v>114</v>
      </c>
      <c r="CH52" s="395" t="s">
        <v>114</v>
      </c>
      <c r="CI52" s="395" t="s">
        <v>114</v>
      </c>
      <c r="CJ52" s="395" t="s">
        <v>114</v>
      </c>
    </row>
    <row r="53" spans="1:88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1">
        <v>0.18826267440949729</v>
      </c>
      <c r="BH53" s="231">
        <v>0.1873846344258342</v>
      </c>
      <c r="BI53" s="231">
        <v>0.18730505836419176</v>
      </c>
      <c r="BJ53" s="231">
        <v>0.18883399004268769</v>
      </c>
      <c r="BK53" s="231">
        <v>0.18796169264299339</v>
      </c>
      <c r="BL53" s="231">
        <v>0.18766952716257496</v>
      </c>
      <c r="BM53" s="231">
        <v>0.18453181727647888</v>
      </c>
      <c r="BN53" s="231">
        <v>0.18494014447710194</v>
      </c>
      <c r="BO53" s="231">
        <v>0.18748906057537693</v>
      </c>
      <c r="BP53" s="231">
        <v>0.18615450246586748</v>
      </c>
      <c r="BQ53" s="344">
        <v>0.19243540291658554</v>
      </c>
      <c r="BR53" s="344">
        <v>0.191541207954949</v>
      </c>
      <c r="BS53" s="344">
        <v>0.19366533839966443</v>
      </c>
      <c r="BT53" s="344">
        <v>0.19192559615422902</v>
      </c>
      <c r="BU53" s="344">
        <v>0.19239634326157476</v>
      </c>
      <c r="BV53" s="344">
        <v>0.18926852704488129</v>
      </c>
      <c r="BW53" s="378">
        <v>0.18888541795845454</v>
      </c>
      <c r="BX53" s="378">
        <v>0.18570454737400915</v>
      </c>
      <c r="BY53" s="378">
        <v>0.18230220346038956</v>
      </c>
      <c r="BZ53" s="378">
        <v>0.18644138604002636</v>
      </c>
      <c r="CA53" s="378">
        <v>0.20339522152950423</v>
      </c>
      <c r="CB53" s="378">
        <v>0.19561442647589025</v>
      </c>
      <c r="CC53" s="378">
        <v>0.20309053128009241</v>
      </c>
      <c r="CD53" s="378">
        <v>0.20428898637776416</v>
      </c>
      <c r="CE53" s="378">
        <v>0.20163242522022085</v>
      </c>
      <c r="CF53" s="378">
        <v>0.2072010214898333</v>
      </c>
      <c r="CG53" s="395" t="s">
        <v>114</v>
      </c>
      <c r="CH53" s="395" t="s">
        <v>114</v>
      </c>
      <c r="CI53" s="395" t="s">
        <v>114</v>
      </c>
      <c r="CJ53" s="395" t="s">
        <v>114</v>
      </c>
    </row>
    <row r="54" spans="1:88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4">
        <v>496623</v>
      </c>
      <c r="BJ54" s="234">
        <v>529661</v>
      </c>
      <c r="BK54" s="234">
        <v>1941768</v>
      </c>
      <c r="BL54" s="10">
        <v>549322</v>
      </c>
      <c r="BM54" s="10">
        <v>572362</v>
      </c>
      <c r="BN54" s="234">
        <v>592343</v>
      </c>
      <c r="BO54" s="234">
        <v>611321</v>
      </c>
      <c r="BP54" s="234">
        <v>2325348</v>
      </c>
      <c r="BQ54" s="345">
        <v>611057</v>
      </c>
      <c r="BR54" s="345">
        <v>630752</v>
      </c>
      <c r="BS54" s="345">
        <v>648464</v>
      </c>
      <c r="BT54" s="345">
        <v>652977</v>
      </c>
      <c r="BU54" s="343">
        <v>2543250</v>
      </c>
      <c r="BV54" s="343">
        <v>624425</v>
      </c>
      <c r="BW54" s="373">
        <v>637037</v>
      </c>
      <c r="BX54" s="373">
        <v>663064</v>
      </c>
      <c r="BY54" s="373">
        <v>684605</v>
      </c>
      <c r="BZ54" s="373">
        <v>2609131</v>
      </c>
      <c r="CA54" s="373">
        <v>701103</v>
      </c>
      <c r="CB54" s="373">
        <v>723919</v>
      </c>
      <c r="CC54" s="373">
        <v>749774</v>
      </c>
      <c r="CD54" s="373">
        <v>763164</v>
      </c>
      <c r="CE54" s="373">
        <v>2937960</v>
      </c>
      <c r="CF54" s="373">
        <v>747144</v>
      </c>
      <c r="CG54" s="395" t="s">
        <v>114</v>
      </c>
      <c r="CH54" s="395" t="s">
        <v>114</v>
      </c>
      <c r="CI54" s="395" t="s">
        <v>114</v>
      </c>
      <c r="CJ54" s="395" t="s">
        <v>114</v>
      </c>
    </row>
    <row r="55" spans="1:88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4">
        <v>307145</v>
      </c>
      <c r="BJ55" s="234">
        <v>315661</v>
      </c>
      <c r="BK55" s="234">
        <v>1200112</v>
      </c>
      <c r="BL55" s="10">
        <v>324685</v>
      </c>
      <c r="BM55" s="10">
        <v>322804</v>
      </c>
      <c r="BN55" s="234">
        <v>337384</v>
      </c>
      <c r="BO55" s="234">
        <v>334481</v>
      </c>
      <c r="BP55" s="234">
        <v>1319354</v>
      </c>
      <c r="BQ55" s="345">
        <v>376496</v>
      </c>
      <c r="BR55" s="345">
        <v>395431</v>
      </c>
      <c r="BS55" s="345">
        <v>409288</v>
      </c>
      <c r="BT55" s="345">
        <v>413407</v>
      </c>
      <c r="BU55" s="343">
        <v>1594622</v>
      </c>
      <c r="BV55" s="343">
        <v>401755</v>
      </c>
      <c r="BW55" s="373">
        <v>399909</v>
      </c>
      <c r="BX55" s="373">
        <v>403393</v>
      </c>
      <c r="BY55" s="373">
        <v>377760</v>
      </c>
      <c r="BZ55" s="373">
        <v>1582817</v>
      </c>
      <c r="CA55" s="373">
        <v>386319</v>
      </c>
      <c r="CB55" s="373">
        <v>392015</v>
      </c>
      <c r="CC55" s="373">
        <v>410126</v>
      </c>
      <c r="CD55" s="373">
        <v>442727</v>
      </c>
      <c r="CE55" s="373">
        <v>1631187</v>
      </c>
      <c r="CF55" s="373">
        <v>467594</v>
      </c>
      <c r="CG55" s="395" t="s">
        <v>114</v>
      </c>
      <c r="CH55" s="395" t="s">
        <v>114</v>
      </c>
      <c r="CI55" s="395" t="s">
        <v>114</v>
      </c>
      <c r="CJ55" s="395" t="s">
        <v>114</v>
      </c>
    </row>
    <row r="56" spans="1:88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4">
        <v>93020</v>
      </c>
      <c r="BJ56" s="234">
        <v>100018</v>
      </c>
      <c r="BK56" s="234">
        <v>364978</v>
      </c>
      <c r="BL56" s="10">
        <v>103091</v>
      </c>
      <c r="BM56" s="10">
        <v>105619</v>
      </c>
      <c r="BN56" s="234">
        <v>109548</v>
      </c>
      <c r="BO56" s="234">
        <v>114616</v>
      </c>
      <c r="BP56" s="234">
        <v>432874</v>
      </c>
      <c r="BQ56" s="345">
        <v>117589</v>
      </c>
      <c r="BR56" s="345">
        <v>120815</v>
      </c>
      <c r="BS56" s="345">
        <v>125585</v>
      </c>
      <c r="BT56" s="345">
        <v>125323</v>
      </c>
      <c r="BU56" s="343">
        <v>489312</v>
      </c>
      <c r="BV56" s="343">
        <v>118184</v>
      </c>
      <c r="BW56" s="373">
        <v>120327</v>
      </c>
      <c r="BX56" s="373">
        <v>123134</v>
      </c>
      <c r="BY56" s="373">
        <v>124805</v>
      </c>
      <c r="BZ56" s="373">
        <v>486450</v>
      </c>
      <c r="CA56" s="373">
        <v>142601</v>
      </c>
      <c r="CB56" s="373">
        <v>141609</v>
      </c>
      <c r="CC56" s="373">
        <v>152272</v>
      </c>
      <c r="CD56" s="373">
        <v>155906</v>
      </c>
      <c r="CE56" s="373">
        <v>592388</v>
      </c>
      <c r="CF56" s="373">
        <v>154809</v>
      </c>
      <c r="CG56" s="395" t="s">
        <v>114</v>
      </c>
      <c r="CH56" s="395" t="s">
        <v>114</v>
      </c>
      <c r="CI56" s="395" t="s">
        <v>114</v>
      </c>
      <c r="CJ56" s="395" t="s">
        <v>114</v>
      </c>
    </row>
    <row r="57" spans="1:88" s="30" customFormat="1" ht="12">
      <c r="A57" s="148" t="s">
        <v>111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50">
        <v>527.54100000000005</v>
      </c>
      <c r="AI57" s="150">
        <v>555.16300000000001</v>
      </c>
      <c r="AJ57" s="150">
        <v>587.39800000000002</v>
      </c>
      <c r="AK57" s="151">
        <v>618</v>
      </c>
      <c r="AL57" s="151">
        <v>618</v>
      </c>
      <c r="AM57" s="158">
        <v>648</v>
      </c>
      <c r="AN57" s="158">
        <v>690</v>
      </c>
      <c r="AO57" s="158">
        <v>730</v>
      </c>
      <c r="AP57" s="158">
        <v>823</v>
      </c>
      <c r="AQ57" s="158">
        <v>823</v>
      </c>
      <c r="AR57" s="158">
        <v>891</v>
      </c>
      <c r="AS57" s="158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2">
        <v>1318</v>
      </c>
      <c r="BH57" s="232">
        <v>1365</v>
      </c>
      <c r="BI57" s="234">
        <v>1394</v>
      </c>
      <c r="BJ57" s="234">
        <v>1499</v>
      </c>
      <c r="BK57" s="234">
        <v>1499</v>
      </c>
      <c r="BL57" s="234">
        <v>1583</v>
      </c>
      <c r="BM57" s="234">
        <v>1623</v>
      </c>
      <c r="BN57" s="234">
        <v>1651</v>
      </c>
      <c r="BO57" s="234">
        <v>1710</v>
      </c>
      <c r="BP57" s="234">
        <v>1710</v>
      </c>
      <c r="BQ57" s="345">
        <v>1811</v>
      </c>
      <c r="BR57" s="345">
        <v>1882</v>
      </c>
      <c r="BS57" s="345">
        <v>1916</v>
      </c>
      <c r="BT57" s="345">
        <v>1883</v>
      </c>
      <c r="BU57" s="343">
        <v>1883</v>
      </c>
      <c r="BV57" s="343">
        <v>1842</v>
      </c>
      <c r="BW57" s="373">
        <v>1854</v>
      </c>
      <c r="BX57" s="373">
        <v>1850</v>
      </c>
      <c r="BY57" s="373">
        <v>1852</v>
      </c>
      <c r="BZ57" s="373">
        <v>1852</v>
      </c>
      <c r="CA57" s="373">
        <v>1857</v>
      </c>
      <c r="CB57" s="373">
        <v>1908</v>
      </c>
      <c r="CC57" s="373">
        <v>1966</v>
      </c>
      <c r="CD57" s="373">
        <v>1964</v>
      </c>
      <c r="CE57" s="373">
        <v>1964</v>
      </c>
      <c r="CF57" s="373">
        <v>1985</v>
      </c>
      <c r="CG57" s="395" t="s">
        <v>114</v>
      </c>
      <c r="CH57" s="395" t="s">
        <v>114</v>
      </c>
      <c r="CI57" s="395" t="s">
        <v>114</v>
      </c>
      <c r="CJ57" s="395" t="s">
        <v>114</v>
      </c>
    </row>
    <row r="58" spans="1:88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9"/>
      <c r="BR58" s="249"/>
      <c r="BS58" s="249"/>
      <c r="BT58" s="273"/>
      <c r="BU58" s="273"/>
      <c r="BV58" s="28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</row>
    <row r="59" spans="1:88" s="1" customFormat="1" ht="15">
      <c r="A59" s="23" t="s">
        <v>211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6"/>
      <c r="BR59" s="246"/>
      <c r="BS59" s="246"/>
      <c r="BT59" s="272"/>
      <c r="BU59" s="271"/>
      <c r="BV59" s="285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</row>
    <row r="60" spans="1:88" s="1" customFormat="1" ht="12">
      <c r="A60" s="32" t="s">
        <v>121</v>
      </c>
      <c r="B60" s="147"/>
      <c r="C60" s="14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3"/>
      <c r="AD60" s="65"/>
      <c r="AE60" s="65"/>
      <c r="AF60" s="65"/>
      <c r="AG60" s="65"/>
      <c r="AH60" s="154"/>
      <c r="AI60" s="154"/>
      <c r="AJ60" s="154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2">
        <v>6.5000000000000002E-2</v>
      </c>
      <c r="BR60" s="252">
        <v>6.3E-2</v>
      </c>
      <c r="BS60" s="252">
        <v>6.3E-2</v>
      </c>
      <c r="BT60" s="275">
        <v>5.0999999999999997E-2</v>
      </c>
      <c r="BU60" s="275">
        <v>6.7000000000000004E-2</v>
      </c>
      <c r="BV60" s="275">
        <v>6.0999999999999999E-2</v>
      </c>
      <c r="BW60" s="250">
        <v>6.4000000000000001E-2</v>
      </c>
      <c r="BX60" s="250">
        <v>6.5000000000000002E-2</v>
      </c>
      <c r="BY60" s="250">
        <v>6.2E-2</v>
      </c>
      <c r="BZ60" s="250">
        <v>6.4000000000000001E-2</v>
      </c>
      <c r="CA60" s="250">
        <v>6.8000000000000005E-2</v>
      </c>
      <c r="CB60" s="250">
        <v>6.8000000000000005E-2</v>
      </c>
      <c r="CC60" s="250">
        <v>7.0999999999999994E-2</v>
      </c>
      <c r="CD60" s="250">
        <v>6.3E-2</v>
      </c>
      <c r="CE60" s="250">
        <v>6.8000000000000005E-2</v>
      </c>
      <c r="CF60" s="250">
        <v>5.3999999999999999E-2</v>
      </c>
      <c r="CG60" s="395" t="s">
        <v>114</v>
      </c>
      <c r="CH60" s="395" t="s">
        <v>114</v>
      </c>
      <c r="CI60" s="395" t="s">
        <v>114</v>
      </c>
      <c r="CJ60" s="395" t="s">
        <v>114</v>
      </c>
    </row>
    <row r="61" spans="1:88" s="14" customFormat="1" ht="12">
      <c r="A61" s="14" t="s">
        <v>122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114</v>
      </c>
      <c r="AI61" s="62" t="s">
        <v>114</v>
      </c>
      <c r="AJ61" s="62" t="s">
        <v>114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1">
        <v>0.6444483974593741</v>
      </c>
      <c r="BH61" s="231">
        <v>0.61074448066576559</v>
      </c>
      <c r="BI61" s="231">
        <v>0.62367323711502043</v>
      </c>
      <c r="BJ61" s="231">
        <v>0.58005959024428122</v>
      </c>
      <c r="BK61" s="231">
        <v>0.61419888737702744</v>
      </c>
      <c r="BL61" s="231">
        <v>0.63490267319929616</v>
      </c>
      <c r="BM61" s="231">
        <v>0.58159677870637327</v>
      </c>
      <c r="BN61" s="231">
        <v>0.58542361847478575</v>
      </c>
      <c r="BO61" s="231">
        <v>0.57072727237024778</v>
      </c>
      <c r="BP61" s="231">
        <v>0.59289504425675388</v>
      </c>
      <c r="BQ61" s="350">
        <v>0.63229563628412566</v>
      </c>
      <c r="BR61" s="350">
        <v>0.62704919584802343</v>
      </c>
      <c r="BS61" s="350">
        <v>0.62252482174239121</v>
      </c>
      <c r="BT61" s="350">
        <v>0.60706833964198625</v>
      </c>
      <c r="BU61" s="350">
        <v>0.62215590453102798</v>
      </c>
      <c r="BV61" s="350">
        <v>0.62178282445312572</v>
      </c>
      <c r="BW61" s="378">
        <v>0.59628344961291424</v>
      </c>
      <c r="BX61" s="378">
        <v>0.60825463195291141</v>
      </c>
      <c r="BY61" s="378">
        <v>0.55969222866682367</v>
      </c>
      <c r="BZ61" s="378">
        <v>0.59599470136989086</v>
      </c>
      <c r="CA61" s="378">
        <v>0.53300988903848834</v>
      </c>
      <c r="CB61" s="378">
        <v>0.51500668989499099</v>
      </c>
      <c r="CC61" s="378">
        <v>0.52022068059933479</v>
      </c>
      <c r="CD61" s="378">
        <v>0.51056379295599319</v>
      </c>
      <c r="CE61" s="378">
        <v>0.51939068808144639</v>
      </c>
      <c r="CF61" s="378">
        <v>0.56134250730461754</v>
      </c>
      <c r="CG61" s="395" t="s">
        <v>114</v>
      </c>
      <c r="CH61" s="395" t="s">
        <v>114</v>
      </c>
      <c r="CI61" s="395" t="s">
        <v>114</v>
      </c>
      <c r="CJ61" s="395" t="s">
        <v>114</v>
      </c>
    </row>
    <row r="62" spans="1:88" s="14" customFormat="1" ht="12">
      <c r="A62" s="14" t="s">
        <v>212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114</v>
      </c>
      <c r="AI62" s="62" t="s">
        <v>114</v>
      </c>
      <c r="AJ62" s="62" t="s">
        <v>114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1">
        <v>0.19970491906201931</v>
      </c>
      <c r="BH62" s="231">
        <v>0.19736270726172928</v>
      </c>
      <c r="BI62" s="231">
        <v>0.19691918250409632</v>
      </c>
      <c r="BJ62" s="231">
        <v>0.18373788056717491</v>
      </c>
      <c r="BK62" s="231">
        <v>0.19428907726949798</v>
      </c>
      <c r="BL62" s="231">
        <v>0.19741426943222803</v>
      </c>
      <c r="BM62" s="231">
        <v>0.18490809337858716</v>
      </c>
      <c r="BN62" s="231">
        <v>0.20254448657964053</v>
      </c>
      <c r="BO62" s="231">
        <v>0.17128612356384473</v>
      </c>
      <c r="BP62" s="231">
        <v>0.18893498392692606</v>
      </c>
      <c r="BQ62" s="350">
        <v>0.18553015868057723</v>
      </c>
      <c r="BR62" s="350">
        <v>0.17399940166700117</v>
      </c>
      <c r="BS62" s="350">
        <v>0.17422605788568379</v>
      </c>
      <c r="BT62" s="350">
        <v>0.16342343262604536</v>
      </c>
      <c r="BU62" s="350">
        <v>0.17420697865434945</v>
      </c>
      <c r="BV62" s="350">
        <v>0.18035955962105141</v>
      </c>
      <c r="BW62" s="378">
        <v>0.17288572445978509</v>
      </c>
      <c r="BX62" s="378">
        <v>0.17474514521333162</v>
      </c>
      <c r="BY62" s="378">
        <v>0.18099223080709714</v>
      </c>
      <c r="BZ62" s="378">
        <v>0.17725876748171376</v>
      </c>
      <c r="CA62" s="378">
        <v>0.18099547511312217</v>
      </c>
      <c r="CB62" s="378">
        <v>0.18409937503654505</v>
      </c>
      <c r="CC62" s="378">
        <v>0.24397131286198084</v>
      </c>
      <c r="CD62" s="378">
        <v>0.19883845790795721</v>
      </c>
      <c r="CE62" s="378">
        <v>0.20237625065824119</v>
      </c>
      <c r="CF62" s="378">
        <v>0.21227861225119316</v>
      </c>
      <c r="CG62" s="395" t="s">
        <v>114</v>
      </c>
      <c r="CH62" s="395" t="s">
        <v>114</v>
      </c>
      <c r="CI62" s="395" t="s">
        <v>114</v>
      </c>
      <c r="CJ62" s="395" t="s">
        <v>114</v>
      </c>
    </row>
    <row r="63" spans="1:88" s="1" customFormat="1" ht="12">
      <c r="A63" s="1" t="s">
        <v>123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4">
        <v>509605</v>
      </c>
      <c r="BJ63" s="234">
        <v>515185</v>
      </c>
      <c r="BK63" s="234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4">
        <v>1993707</v>
      </c>
      <c r="BQ63" s="346">
        <v>512224</v>
      </c>
      <c r="BR63" s="346">
        <v>528134</v>
      </c>
      <c r="BS63" s="346">
        <v>536022</v>
      </c>
      <c r="BT63" s="346">
        <v>528639</v>
      </c>
      <c r="BU63" s="348">
        <v>2105019</v>
      </c>
      <c r="BV63" s="348">
        <v>520915</v>
      </c>
      <c r="BW63" s="373">
        <v>530761</v>
      </c>
      <c r="BX63" s="373">
        <v>551981</v>
      </c>
      <c r="BY63" s="373">
        <v>560676</v>
      </c>
      <c r="BZ63" s="373">
        <v>2164333</v>
      </c>
      <c r="CA63" s="373">
        <v>560014</v>
      </c>
      <c r="CB63" s="373">
        <v>581474</v>
      </c>
      <c r="CC63" s="373">
        <v>597062</v>
      </c>
      <c r="CD63" s="373">
        <v>631402</v>
      </c>
      <c r="CE63" s="373">
        <v>2369952</v>
      </c>
      <c r="CF63" s="373">
        <v>583535</v>
      </c>
      <c r="CG63" s="395" t="s">
        <v>114</v>
      </c>
      <c r="CH63" s="395" t="s">
        <v>114</v>
      </c>
      <c r="CI63" s="395" t="s">
        <v>114</v>
      </c>
      <c r="CJ63" s="395" t="s">
        <v>114</v>
      </c>
    </row>
    <row r="64" spans="1:88" s="1" customFormat="1" ht="12">
      <c r="A64" s="1" t="s">
        <v>124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4">
        <v>317827</v>
      </c>
      <c r="BJ64" s="234">
        <v>298838</v>
      </c>
      <c r="BK64" s="234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4">
        <v>1182059</v>
      </c>
      <c r="BQ64" s="347">
        <v>323877</v>
      </c>
      <c r="BR64" s="347">
        <v>331166</v>
      </c>
      <c r="BS64" s="347">
        <v>333687</v>
      </c>
      <c r="BT64" s="347">
        <v>320920</v>
      </c>
      <c r="BU64" s="348">
        <v>1309650</v>
      </c>
      <c r="BV64" s="348">
        <v>323896</v>
      </c>
      <c r="BW64" s="373">
        <v>316484</v>
      </c>
      <c r="BX64" s="373">
        <v>335745</v>
      </c>
      <c r="BY64" s="373">
        <v>313806</v>
      </c>
      <c r="BZ64" s="373">
        <v>1289931</v>
      </c>
      <c r="CA64" s="373">
        <v>298493</v>
      </c>
      <c r="CB64" s="373">
        <v>299463</v>
      </c>
      <c r="CC64" s="373">
        <v>310604</v>
      </c>
      <c r="CD64" s="373">
        <v>322371</v>
      </c>
      <c r="CE64" s="373">
        <v>1230931</v>
      </c>
      <c r="CF64" s="373">
        <v>327563</v>
      </c>
      <c r="CG64" s="395" t="s">
        <v>114</v>
      </c>
      <c r="CH64" s="395" t="s">
        <v>114</v>
      </c>
      <c r="CI64" s="395" t="s">
        <v>114</v>
      </c>
      <c r="CJ64" s="395" t="s">
        <v>114</v>
      </c>
    </row>
    <row r="65" spans="1:224" s="1" customFormat="1" ht="12">
      <c r="A65" s="1" t="s">
        <v>132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2">
        <v>95426</v>
      </c>
      <c r="BH65" s="232">
        <v>96807</v>
      </c>
      <c r="BI65" s="234">
        <v>100351</v>
      </c>
      <c r="BJ65" s="234">
        <v>94659</v>
      </c>
      <c r="BK65" s="234">
        <v>387243</v>
      </c>
      <c r="BL65" s="232">
        <v>96824</v>
      </c>
      <c r="BM65" s="232">
        <v>91200</v>
      </c>
      <c r="BN65" s="232">
        <v>101428</v>
      </c>
      <c r="BO65" s="232">
        <v>87229</v>
      </c>
      <c r="BP65" s="234">
        <v>376681</v>
      </c>
      <c r="BQ65" s="351">
        <v>95033</v>
      </c>
      <c r="BR65" s="351">
        <v>91895</v>
      </c>
      <c r="BS65" s="351">
        <v>93389</v>
      </c>
      <c r="BT65" s="351">
        <v>86392</v>
      </c>
      <c r="BU65" s="348">
        <v>366709</v>
      </c>
      <c r="BV65" s="348">
        <v>93952</v>
      </c>
      <c r="BW65" s="373">
        <v>91761</v>
      </c>
      <c r="BX65" s="373">
        <v>96456</v>
      </c>
      <c r="BY65" s="373">
        <v>101478</v>
      </c>
      <c r="BZ65" s="373">
        <v>383647</v>
      </c>
      <c r="CA65" s="373">
        <v>101360</v>
      </c>
      <c r="CB65" s="373">
        <v>107049</v>
      </c>
      <c r="CC65" s="373">
        <v>145666</v>
      </c>
      <c r="CD65" s="373">
        <v>125547</v>
      </c>
      <c r="CE65" s="373">
        <v>479622</v>
      </c>
      <c r="CF65" s="373">
        <v>123872</v>
      </c>
      <c r="CG65" s="395" t="s">
        <v>114</v>
      </c>
      <c r="CH65" s="395" t="s">
        <v>114</v>
      </c>
      <c r="CI65" s="395" t="s">
        <v>114</v>
      </c>
      <c r="CJ65" s="395" t="s">
        <v>114</v>
      </c>
    </row>
    <row r="66" spans="1:224" s="30" customFormat="1" ht="12">
      <c r="A66" s="30" t="s">
        <v>125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7"/>
      <c r="AD66" s="65"/>
      <c r="AE66" s="65"/>
      <c r="AF66" s="65"/>
      <c r="AG66" s="65"/>
      <c r="AH66" s="157"/>
      <c r="AI66" s="157"/>
      <c r="AJ66" s="157"/>
      <c r="AK66" s="150">
        <v>1108.538</v>
      </c>
      <c r="AL66" s="150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50">
        <v>1057</v>
      </c>
      <c r="AS66" s="63">
        <v>1049</v>
      </c>
      <c r="AT66" s="150">
        <v>1052</v>
      </c>
      <c r="AU66" s="150">
        <v>1064</v>
      </c>
      <c r="AV66" s="150">
        <v>1064</v>
      </c>
      <c r="AW66" s="150">
        <v>1127</v>
      </c>
      <c r="AX66" s="150">
        <v>1133</v>
      </c>
      <c r="AY66" s="150">
        <v>1115</v>
      </c>
      <c r="AZ66" s="150">
        <v>1160</v>
      </c>
      <c r="BA66" s="150">
        <v>1160</v>
      </c>
      <c r="BB66" s="150">
        <v>1149</v>
      </c>
      <c r="BC66" s="150">
        <v>1172</v>
      </c>
      <c r="BD66" s="150">
        <v>1210</v>
      </c>
      <c r="BE66" s="150">
        <v>1239</v>
      </c>
      <c r="BF66" s="150">
        <v>1239</v>
      </c>
      <c r="BG66" s="63">
        <v>1248</v>
      </c>
      <c r="BH66" s="63">
        <v>1245</v>
      </c>
      <c r="BI66" s="234">
        <v>1282</v>
      </c>
      <c r="BJ66" s="234">
        <v>1275</v>
      </c>
      <c r="BK66" s="234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4">
        <v>1231</v>
      </c>
      <c r="BQ66" s="349">
        <v>1269</v>
      </c>
      <c r="BR66" s="349">
        <v>1289</v>
      </c>
      <c r="BS66" s="349">
        <v>1261</v>
      </c>
      <c r="BT66" s="349">
        <v>1259</v>
      </c>
      <c r="BU66" s="348">
        <v>1259</v>
      </c>
      <c r="BV66" s="348">
        <v>1256</v>
      </c>
      <c r="BW66" s="373">
        <v>1258</v>
      </c>
      <c r="BX66" s="373">
        <v>1260</v>
      </c>
      <c r="BY66" s="373">
        <v>1249</v>
      </c>
      <c r="BZ66" s="373">
        <v>1249</v>
      </c>
      <c r="CA66" s="373">
        <v>1239</v>
      </c>
      <c r="CB66" s="373">
        <v>1254</v>
      </c>
      <c r="CC66" s="373">
        <v>1269</v>
      </c>
      <c r="CD66" s="373">
        <v>1340</v>
      </c>
      <c r="CE66" s="373">
        <v>1340</v>
      </c>
      <c r="CF66" s="373">
        <v>1359</v>
      </c>
      <c r="CG66" s="395" t="s">
        <v>114</v>
      </c>
      <c r="CH66" s="395" t="s">
        <v>114</v>
      </c>
      <c r="CI66" s="395" t="s">
        <v>114</v>
      </c>
      <c r="CJ66" s="395" t="s">
        <v>114</v>
      </c>
    </row>
    <row r="67" spans="1:224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5"/>
      <c r="BR67" s="255"/>
      <c r="BS67" s="255"/>
      <c r="BT67" s="273"/>
      <c r="BU67" s="273"/>
      <c r="BV67" s="28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</row>
    <row r="68" spans="1:224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4"/>
      <c r="BR68" s="254"/>
      <c r="BS68" s="254"/>
      <c r="BT68" s="271"/>
      <c r="BU68" s="271"/>
      <c r="BV68" s="285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</row>
    <row r="69" spans="1:224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1">
        <v>0.71952107082677386</v>
      </c>
      <c r="BH69" s="231">
        <v>0.77577395971004048</v>
      </c>
      <c r="BI69" s="231">
        <v>0.7602939126625381</v>
      </c>
      <c r="BJ69" s="231">
        <v>0.78775667310804232</v>
      </c>
      <c r="BK69" s="231">
        <v>0.76083883900365301</v>
      </c>
      <c r="BL69" s="231">
        <v>0.67286411652984668</v>
      </c>
      <c r="BM69" s="231">
        <v>0.78544991443467183</v>
      </c>
      <c r="BN69" s="231">
        <v>0.78885340952060834</v>
      </c>
      <c r="BO69" s="231">
        <v>0.77510800565171889</v>
      </c>
      <c r="BP69" s="231">
        <v>0.75471276794600406</v>
      </c>
      <c r="BQ69" s="355">
        <v>0.73344368889259393</v>
      </c>
      <c r="BR69" s="355">
        <v>0.86240413732642174</v>
      </c>
      <c r="BS69" s="355">
        <v>0.84252268130019425</v>
      </c>
      <c r="BT69" s="355">
        <v>0.78156393883699338</v>
      </c>
      <c r="BU69" s="355">
        <v>0.80443953157232506</v>
      </c>
      <c r="BV69" s="355">
        <v>0.74936014896473957</v>
      </c>
      <c r="BW69" s="378">
        <v>0.8100351103468042</v>
      </c>
      <c r="BX69" s="378">
        <v>0.84374249751346164</v>
      </c>
      <c r="BY69" s="378">
        <v>0.76905283386336509</v>
      </c>
      <c r="BZ69" s="378">
        <v>0.79333295632011902</v>
      </c>
      <c r="CA69" s="378">
        <v>0.79254394257323246</v>
      </c>
      <c r="CB69" s="378">
        <v>0.82010049353225534</v>
      </c>
      <c r="CC69" s="378">
        <v>0.81387587113286186</v>
      </c>
      <c r="CD69" s="378">
        <v>0.73180473372781063</v>
      </c>
      <c r="CE69" s="378">
        <v>0.78879777533656692</v>
      </c>
      <c r="CF69" s="378">
        <v>0.70169038063966926</v>
      </c>
      <c r="CG69" s="378">
        <v>0.82624928202182657</v>
      </c>
      <c r="CH69" s="378">
        <v>0.83329068478067014</v>
      </c>
      <c r="CI69" s="378">
        <v>0.76741706442497215</v>
      </c>
      <c r="CJ69" s="378">
        <v>0.78263522509953554</v>
      </c>
      <c r="CK69" s="380"/>
      <c r="CL69" s="398"/>
    </row>
    <row r="70" spans="1:224" s="35" customFormat="1" ht="12">
      <c r="A70" s="14" t="s">
        <v>222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1">
        <v>8.1933753668705062E-2</v>
      </c>
      <c r="BH70" s="231">
        <v>7.6270575513636904E-2</v>
      </c>
      <c r="BI70" s="231">
        <v>7.9475895577371114E-2</v>
      </c>
      <c r="BJ70" s="231">
        <v>7.9464580289390588E-2</v>
      </c>
      <c r="BK70" s="231">
        <v>7.9295538696076084E-2</v>
      </c>
      <c r="BL70" s="231">
        <v>7.7795130986202887E-2</v>
      </c>
      <c r="BM70" s="231">
        <v>8.1406455207545664E-2</v>
      </c>
      <c r="BN70" s="231">
        <v>7.9341204151086087E-2</v>
      </c>
      <c r="BO70" s="231">
        <v>8.957648754626632E-2</v>
      </c>
      <c r="BP70" s="231">
        <v>8.200726479102359E-2</v>
      </c>
      <c r="BQ70" s="355">
        <v>7.7618066554723253E-2</v>
      </c>
      <c r="BR70" s="355">
        <v>7.8423408388059335E-2</v>
      </c>
      <c r="BS70" s="355">
        <v>8.2477819390759252E-2</v>
      </c>
      <c r="BT70" s="355">
        <v>7.7704303010781212E-2</v>
      </c>
      <c r="BU70" s="355">
        <v>7.9034351099874181E-2</v>
      </c>
      <c r="BV70" s="355">
        <v>7.944538825048035E-2</v>
      </c>
      <c r="BW70" s="378">
        <v>7.3488105474347948E-2</v>
      </c>
      <c r="BX70" s="378">
        <v>6.6450595054360878E-2</v>
      </c>
      <c r="BY70" s="378">
        <v>7.1801773530334748E-2</v>
      </c>
      <c r="BZ70" s="378">
        <v>7.264667626600313E-2</v>
      </c>
      <c r="CA70" s="378">
        <v>7.5781760926366168E-2</v>
      </c>
      <c r="CB70" s="378">
        <v>7.2966524990841206E-2</v>
      </c>
      <c r="CC70" s="378">
        <v>7.7351410240890928E-2</v>
      </c>
      <c r="CD70" s="378">
        <v>8.247739198392319E-2</v>
      </c>
      <c r="CE70" s="378">
        <v>7.7247213670650669E-2</v>
      </c>
      <c r="CF70" s="378">
        <v>7.2650990016914857E-2</v>
      </c>
      <c r="CG70" s="378">
        <v>7.1342646277892774E-2</v>
      </c>
      <c r="CH70" s="378">
        <v>7.3875047494979099E-2</v>
      </c>
      <c r="CI70" s="378">
        <v>7.0185937166061127E-2</v>
      </c>
      <c r="CJ70" s="378">
        <v>7.1970378784285111E-2</v>
      </c>
      <c r="CL70" s="380"/>
    </row>
    <row r="71" spans="1:224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4">
        <v>251095</v>
      </c>
      <c r="BJ71" s="234">
        <v>254604</v>
      </c>
      <c r="BK71" s="234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4">
        <v>989705</v>
      </c>
      <c r="BQ71" s="352">
        <v>251913</v>
      </c>
      <c r="BR71" s="352">
        <v>248663</v>
      </c>
      <c r="BS71" s="352">
        <v>249655</v>
      </c>
      <c r="BT71" s="352">
        <v>263885</v>
      </c>
      <c r="BU71" s="353">
        <v>1014116</v>
      </c>
      <c r="BV71" s="353">
        <v>269594</v>
      </c>
      <c r="BW71" s="373">
        <v>279120</v>
      </c>
      <c r="BX71" s="373">
        <v>291570</v>
      </c>
      <c r="BY71" s="373">
        <v>309101</v>
      </c>
      <c r="BZ71" s="373">
        <v>1149385</v>
      </c>
      <c r="CA71" s="373">
        <v>322637</v>
      </c>
      <c r="CB71" s="373">
        <v>335743</v>
      </c>
      <c r="CC71" s="373">
        <v>346962</v>
      </c>
      <c r="CD71" s="373">
        <v>358280</v>
      </c>
      <c r="CE71" s="373">
        <v>1363622</v>
      </c>
      <c r="CF71" s="373">
        <v>361812</v>
      </c>
      <c r="CG71" s="373">
        <v>369092</v>
      </c>
      <c r="CH71" s="373">
        <v>386883</v>
      </c>
      <c r="CI71" s="373">
        <v>421110</v>
      </c>
      <c r="CJ71" s="373">
        <v>1538897</v>
      </c>
    </row>
    <row r="72" spans="1:224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4">
        <v>190906</v>
      </c>
      <c r="BJ72" s="234">
        <v>200566</v>
      </c>
      <c r="BK72" s="234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4">
        <v>746943</v>
      </c>
      <c r="BQ72" s="352">
        <v>184764</v>
      </c>
      <c r="BR72" s="352">
        <v>214448</v>
      </c>
      <c r="BS72" s="352">
        <v>210340</v>
      </c>
      <c r="BT72" s="352">
        <v>206243</v>
      </c>
      <c r="BU72" s="353">
        <v>815795</v>
      </c>
      <c r="BV72" s="353">
        <v>202023</v>
      </c>
      <c r="BW72" s="373">
        <v>226097</v>
      </c>
      <c r="BX72" s="373">
        <v>246010</v>
      </c>
      <c r="BY72" s="373">
        <v>237715</v>
      </c>
      <c r="BZ72" s="373">
        <v>911845</v>
      </c>
      <c r="CA72" s="373">
        <v>255704</v>
      </c>
      <c r="CB72" s="373">
        <v>275343</v>
      </c>
      <c r="CC72" s="373">
        <v>282384</v>
      </c>
      <c r="CD72" s="373">
        <v>262191</v>
      </c>
      <c r="CE72" s="373">
        <v>1075622</v>
      </c>
      <c r="CF72" s="373">
        <v>253880</v>
      </c>
      <c r="CG72" s="373">
        <v>304962</v>
      </c>
      <c r="CH72" s="373">
        <v>322386</v>
      </c>
      <c r="CI72" s="373">
        <v>323167</v>
      </c>
      <c r="CJ72" s="373">
        <v>1204395</v>
      </c>
    </row>
    <row r="73" spans="1:224" s="14" customFormat="1" ht="12">
      <c r="A73" s="1" t="s">
        <v>228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4">
        <v>19956</v>
      </c>
      <c r="BJ73" s="234">
        <v>20232</v>
      </c>
      <c r="BK73" s="234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4">
        <v>81163</v>
      </c>
      <c r="BQ73" s="352">
        <v>19553</v>
      </c>
      <c r="BR73" s="352">
        <v>19501</v>
      </c>
      <c r="BS73" s="352">
        <v>20591</v>
      </c>
      <c r="BT73" s="352">
        <v>20505</v>
      </c>
      <c r="BU73" s="353">
        <v>80150</v>
      </c>
      <c r="BV73" s="353">
        <v>21418</v>
      </c>
      <c r="BW73" s="373">
        <v>20512</v>
      </c>
      <c r="BX73" s="373">
        <v>19375</v>
      </c>
      <c r="BY73" s="373">
        <v>22194</v>
      </c>
      <c r="BZ73" s="373">
        <v>83499</v>
      </c>
      <c r="CA73" s="373">
        <v>24450</v>
      </c>
      <c r="CB73" s="373">
        <v>24498</v>
      </c>
      <c r="CC73" s="373">
        <v>26838</v>
      </c>
      <c r="CD73" s="373">
        <v>29550</v>
      </c>
      <c r="CE73" s="373">
        <v>105336</v>
      </c>
      <c r="CF73" s="373">
        <v>26286</v>
      </c>
      <c r="CG73" s="373">
        <v>26332</v>
      </c>
      <c r="CH73" s="373">
        <v>28581</v>
      </c>
      <c r="CI73" s="373">
        <v>29556</v>
      </c>
      <c r="CJ73" s="373">
        <v>110755</v>
      </c>
    </row>
    <row r="74" spans="1:224" s="1" customFormat="1">
      <c r="A74" s="30" t="s">
        <v>106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50">
        <v>567</v>
      </c>
      <c r="AW74" s="150">
        <v>581</v>
      </c>
      <c r="AX74" s="86">
        <v>586</v>
      </c>
      <c r="AY74" s="150">
        <v>615</v>
      </c>
      <c r="AZ74" s="150">
        <v>574</v>
      </c>
      <c r="BA74" s="150">
        <v>574</v>
      </c>
      <c r="BB74" s="150">
        <v>367</v>
      </c>
      <c r="BC74" s="150">
        <v>363</v>
      </c>
      <c r="BD74" s="150">
        <v>370</v>
      </c>
      <c r="BE74" s="150">
        <v>349</v>
      </c>
      <c r="BF74" s="150">
        <v>349</v>
      </c>
      <c r="BG74" s="63">
        <v>329</v>
      </c>
      <c r="BH74" s="63">
        <v>318</v>
      </c>
      <c r="BI74" s="234">
        <v>308</v>
      </c>
      <c r="BJ74" s="234">
        <v>293</v>
      </c>
      <c r="BK74" s="234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4">
        <v>256</v>
      </c>
      <c r="BQ74" s="354">
        <v>256</v>
      </c>
      <c r="BR74" s="354">
        <v>239</v>
      </c>
      <c r="BS74" s="354">
        <v>236</v>
      </c>
      <c r="BT74" s="354">
        <v>238</v>
      </c>
      <c r="BU74" s="353">
        <v>238</v>
      </c>
      <c r="BV74" s="353">
        <v>241</v>
      </c>
      <c r="BW74" s="373">
        <v>240</v>
      </c>
      <c r="BX74" s="373">
        <v>247</v>
      </c>
      <c r="BY74" s="373">
        <v>246</v>
      </c>
      <c r="BZ74" s="373">
        <v>246</v>
      </c>
      <c r="CA74" s="373">
        <v>255</v>
      </c>
      <c r="CB74" s="373">
        <v>256</v>
      </c>
      <c r="CC74" s="373">
        <v>257</v>
      </c>
      <c r="CD74" s="373">
        <v>250</v>
      </c>
      <c r="CE74" s="373">
        <v>250</v>
      </c>
      <c r="CF74" s="373">
        <v>246</v>
      </c>
      <c r="CG74" s="373">
        <v>252</v>
      </c>
      <c r="CH74" s="373">
        <v>256</v>
      </c>
      <c r="CI74" s="373">
        <v>266</v>
      </c>
      <c r="CJ74" s="373">
        <v>266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</row>
    <row r="75" spans="1:224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5"/>
      <c r="BR75" s="255"/>
      <c r="BS75" s="255"/>
      <c r="BT75" s="273"/>
      <c r="BU75" s="273"/>
      <c r="BV75" s="28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</row>
    <row r="76" spans="1:224" s="1" customFormat="1" ht="15">
      <c r="A76" s="23" t="s">
        <v>273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4"/>
      <c r="BR76" s="254"/>
      <c r="BS76" s="254"/>
      <c r="BT76" s="271"/>
      <c r="BU76" s="271"/>
      <c r="BV76" s="285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69"/>
      <c r="CI76" s="369"/>
      <c r="CJ76" s="369"/>
    </row>
    <row r="77" spans="1:224" s="1" customFormat="1" ht="12">
      <c r="A77" s="14" t="s">
        <v>274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1">
        <v>0.42736314511708046</v>
      </c>
      <c r="BH77" s="231">
        <v>0.50208592549220521</v>
      </c>
      <c r="BI77" s="231">
        <v>0.56749585406301828</v>
      </c>
      <c r="BJ77" s="231">
        <v>0.5455551457026927</v>
      </c>
      <c r="BK77" s="231">
        <v>0.5148771917677808</v>
      </c>
      <c r="BL77" s="231">
        <v>0.46430784832948335</v>
      </c>
      <c r="BM77" s="231">
        <v>0.6113225499524263</v>
      </c>
      <c r="BN77" s="231">
        <v>0.661762625548168</v>
      </c>
      <c r="BO77" s="231">
        <v>0.62600638690235233</v>
      </c>
      <c r="BP77" s="231">
        <v>0.59617761244335699</v>
      </c>
      <c r="BQ77" s="359">
        <v>0.53858827610128335</v>
      </c>
      <c r="BR77" s="359">
        <v>0.59448951994590937</v>
      </c>
      <c r="BS77" s="359">
        <v>0.54330457015020772</v>
      </c>
      <c r="BT77" s="359">
        <v>0.60455517616599752</v>
      </c>
      <c r="BU77" s="359">
        <v>0.57109469469876339</v>
      </c>
      <c r="BV77" s="359">
        <v>0.39772981019724601</v>
      </c>
      <c r="BW77" s="378">
        <v>0.53171614771904419</v>
      </c>
      <c r="BX77" s="378">
        <v>0.54602105866341955</v>
      </c>
      <c r="BY77" s="378">
        <v>0.53461900964257236</v>
      </c>
      <c r="BZ77" s="378">
        <v>0.50334551537300676</v>
      </c>
      <c r="CA77" s="378">
        <v>0.39020875799536092</v>
      </c>
      <c r="CB77" s="378">
        <v>0.45946595277320151</v>
      </c>
      <c r="CC77" s="378">
        <v>0.47302188694563785</v>
      </c>
      <c r="CD77" s="378">
        <v>0.46821664638758265</v>
      </c>
      <c r="CE77" s="378">
        <v>0.44837529772031304</v>
      </c>
      <c r="CF77" s="378">
        <v>0.38009627664800077</v>
      </c>
      <c r="CG77" s="378">
        <v>0.42970616725863742</v>
      </c>
      <c r="CH77" s="378">
        <v>0.47815157345912729</v>
      </c>
      <c r="CI77" s="378">
        <v>0.47685997171145689</v>
      </c>
      <c r="CJ77" s="378">
        <v>0.44297678166084337</v>
      </c>
    </row>
    <row r="78" spans="1:224" s="1" customFormat="1" ht="12">
      <c r="A78" s="14" t="s">
        <v>275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1">
        <v>0.11410447176756207</v>
      </c>
      <c r="BH78" s="231">
        <v>0.12413086437824783</v>
      </c>
      <c r="BI78" s="231">
        <v>0.11343283582089553</v>
      </c>
      <c r="BJ78" s="231">
        <v>0.12240255748186402</v>
      </c>
      <c r="BK78" s="231">
        <v>0.11863673342218684</v>
      </c>
      <c r="BL78" s="231">
        <v>0.10800608484985069</v>
      </c>
      <c r="BM78" s="231">
        <v>0.10323501427212178</v>
      </c>
      <c r="BN78" s="231">
        <v>0.13519121044937993</v>
      </c>
      <c r="BO78" s="231">
        <v>0.12234066477758287</v>
      </c>
      <c r="BP78" s="231">
        <v>0.11805460196986531</v>
      </c>
      <c r="BQ78" s="359">
        <v>0.13549254249046133</v>
      </c>
      <c r="BR78" s="359">
        <v>0.11933739012846518</v>
      </c>
      <c r="BS78" s="359">
        <v>0.12200383509108341</v>
      </c>
      <c r="BT78" s="359">
        <v>0.10273535702225058</v>
      </c>
      <c r="BU78" s="359">
        <v>0.11930576866407211</v>
      </c>
      <c r="BV78" s="359">
        <v>0.13118719761816153</v>
      </c>
      <c r="BW78" s="378">
        <v>0.10981173062997827</v>
      </c>
      <c r="BX78" s="378">
        <v>0.12431057947138457</v>
      </c>
      <c r="BY78" s="378">
        <v>0.11469586021895165</v>
      </c>
      <c r="BZ78" s="378">
        <v>0.11993854433716977</v>
      </c>
      <c r="CA78" s="378">
        <v>0.11284880860335982</v>
      </c>
      <c r="CB78" s="378">
        <v>0.10440691927512356</v>
      </c>
      <c r="CC78" s="378">
        <v>9.86773113223504E-2</v>
      </c>
      <c r="CD78" s="378">
        <v>0.12236508928277813</v>
      </c>
      <c r="CE78" s="378">
        <v>0.10965464443688329</v>
      </c>
      <c r="CF78" s="378">
        <v>0.11523725316828765</v>
      </c>
      <c r="CG78" s="378">
        <v>9.9354213755247014E-2</v>
      </c>
      <c r="CH78" s="378">
        <v>0.11951461734218857</v>
      </c>
      <c r="CI78" s="378">
        <v>0.14888260254596888</v>
      </c>
      <c r="CJ78" s="378">
        <v>0.12170841112806886</v>
      </c>
    </row>
    <row r="79" spans="1:224" s="1" customFormat="1" ht="12">
      <c r="A79" s="1" t="s">
        <v>276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4">
        <v>15075</v>
      </c>
      <c r="BJ79" s="234">
        <v>16266</v>
      </c>
      <c r="BK79" s="234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4">
        <v>80107</v>
      </c>
      <c r="BQ79" s="356">
        <v>23064</v>
      </c>
      <c r="BR79" s="356">
        <v>23664</v>
      </c>
      <c r="BS79" s="356">
        <v>25032</v>
      </c>
      <c r="BT79" s="356">
        <v>26651</v>
      </c>
      <c r="BU79" s="357">
        <v>98411</v>
      </c>
      <c r="BV79" s="357">
        <v>26870</v>
      </c>
      <c r="BW79" s="373">
        <v>27620</v>
      </c>
      <c r="BX79" s="373">
        <v>27922</v>
      </c>
      <c r="BY79" s="373">
        <v>27586</v>
      </c>
      <c r="BZ79" s="373">
        <v>109998</v>
      </c>
      <c r="CA79" s="373">
        <v>28454</v>
      </c>
      <c r="CB79" s="373">
        <v>29136</v>
      </c>
      <c r="CC79" s="373">
        <v>29561</v>
      </c>
      <c r="CD79" s="373">
        <v>30409</v>
      </c>
      <c r="CE79" s="373">
        <v>117560</v>
      </c>
      <c r="CF79" s="373">
        <v>30537</v>
      </c>
      <c r="CG79" s="373">
        <v>30970</v>
      </c>
      <c r="CH79" s="373">
        <v>32222</v>
      </c>
      <c r="CI79" s="373">
        <v>35350</v>
      </c>
      <c r="CJ79" s="373">
        <v>129079</v>
      </c>
    </row>
    <row r="80" spans="1:224" s="1" customFormat="1" ht="12">
      <c r="A80" s="1" t="s">
        <v>277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4">
        <v>8555</v>
      </c>
      <c r="BJ80" s="234">
        <v>8874</v>
      </c>
      <c r="BK80" s="234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4">
        <v>47758</v>
      </c>
      <c r="BQ80" s="356">
        <v>12422</v>
      </c>
      <c r="BR80" s="356">
        <v>14068</v>
      </c>
      <c r="BS80" s="356">
        <v>13600</v>
      </c>
      <c r="BT80" s="356">
        <v>16112</v>
      </c>
      <c r="BU80" s="357">
        <v>56202</v>
      </c>
      <c r="BV80" s="357">
        <v>10687</v>
      </c>
      <c r="BW80" s="373">
        <v>14686</v>
      </c>
      <c r="BX80" s="373">
        <v>15246</v>
      </c>
      <c r="BY80" s="373">
        <v>14748</v>
      </c>
      <c r="BZ80" s="373">
        <v>55367</v>
      </c>
      <c r="CA80" s="373">
        <v>11103</v>
      </c>
      <c r="CB80" s="373">
        <v>13387</v>
      </c>
      <c r="CC80" s="373">
        <v>13983</v>
      </c>
      <c r="CD80" s="373">
        <v>14238</v>
      </c>
      <c r="CE80" s="373">
        <v>52711</v>
      </c>
      <c r="CF80" s="373">
        <v>11607</v>
      </c>
      <c r="CG80" s="373">
        <v>13308</v>
      </c>
      <c r="CH80" s="373">
        <v>15407</v>
      </c>
      <c r="CI80" s="373">
        <v>16857</v>
      </c>
      <c r="CJ80" s="373">
        <v>57179</v>
      </c>
    </row>
    <row r="81" spans="1:90" s="1" customFormat="1" ht="12">
      <c r="A81" s="1" t="s">
        <v>228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4">
        <v>1710</v>
      </c>
      <c r="BJ81" s="234">
        <v>1991</v>
      </c>
      <c r="BK81" s="234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4">
        <v>9457</v>
      </c>
      <c r="BQ81" s="356">
        <v>3125</v>
      </c>
      <c r="BR81" s="356">
        <v>2824</v>
      </c>
      <c r="BS81" s="356">
        <v>3054</v>
      </c>
      <c r="BT81" s="356">
        <v>2738</v>
      </c>
      <c r="BU81" s="357">
        <v>11741</v>
      </c>
      <c r="BV81" s="357">
        <v>3525</v>
      </c>
      <c r="BW81" s="373">
        <v>3033</v>
      </c>
      <c r="BX81" s="373">
        <v>3471</v>
      </c>
      <c r="BY81" s="373">
        <v>3164</v>
      </c>
      <c r="BZ81" s="373">
        <v>13193</v>
      </c>
      <c r="CA81" s="373">
        <v>3211</v>
      </c>
      <c r="CB81" s="373">
        <v>3042</v>
      </c>
      <c r="CC81" s="373">
        <v>2917</v>
      </c>
      <c r="CD81" s="373">
        <v>3721</v>
      </c>
      <c r="CE81" s="373">
        <v>12891</v>
      </c>
      <c r="CF81" s="373">
        <v>3519</v>
      </c>
      <c r="CG81" s="373">
        <v>3077</v>
      </c>
      <c r="CH81" s="373">
        <v>3851</v>
      </c>
      <c r="CI81" s="373">
        <v>5263</v>
      </c>
      <c r="CJ81" s="373">
        <v>15710</v>
      </c>
    </row>
    <row r="82" spans="1:90" s="1" customFormat="1" ht="12">
      <c r="A82" s="30" t="s">
        <v>278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4">
        <v>336</v>
      </c>
      <c r="BJ82" s="234">
        <v>368</v>
      </c>
      <c r="BK82" s="234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4">
        <v>479</v>
      </c>
      <c r="BQ82" s="358">
        <v>486</v>
      </c>
      <c r="BR82" s="358">
        <v>492</v>
      </c>
      <c r="BS82" s="358">
        <v>492</v>
      </c>
      <c r="BT82" s="358">
        <v>525</v>
      </c>
      <c r="BU82" s="357">
        <v>525</v>
      </c>
      <c r="BV82" s="357">
        <v>517</v>
      </c>
      <c r="BW82" s="373">
        <v>520</v>
      </c>
      <c r="BX82" s="373">
        <v>522</v>
      </c>
      <c r="BY82" s="373">
        <v>519</v>
      </c>
      <c r="BZ82" s="373">
        <v>519</v>
      </c>
      <c r="CA82" s="373">
        <v>519</v>
      </c>
      <c r="CB82" s="373">
        <v>525</v>
      </c>
      <c r="CC82" s="373">
        <v>537</v>
      </c>
      <c r="CD82" s="373">
        <v>541</v>
      </c>
      <c r="CE82" s="373">
        <v>541</v>
      </c>
      <c r="CF82" s="373">
        <v>533</v>
      </c>
      <c r="CG82" s="373">
        <v>542</v>
      </c>
      <c r="CH82" s="373">
        <v>560</v>
      </c>
      <c r="CI82" s="373">
        <v>596</v>
      </c>
      <c r="CJ82" s="373">
        <v>596</v>
      </c>
    </row>
    <row r="83" spans="1:90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5"/>
      <c r="BR83" s="255"/>
      <c r="BS83" s="255"/>
      <c r="BT83" s="273"/>
      <c r="BU83" s="273"/>
      <c r="BV83" s="28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  <c r="CI83" s="376"/>
      <c r="CJ83" s="376"/>
    </row>
    <row r="84" spans="1:90" s="1" customFormat="1" ht="15">
      <c r="A84" s="23" t="s">
        <v>72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4"/>
      <c r="BR84" s="254"/>
      <c r="BS84" s="254"/>
      <c r="BT84" s="271"/>
      <c r="BU84" s="271"/>
      <c r="BV84" s="285"/>
      <c r="BW84" s="374"/>
      <c r="BX84" s="374"/>
      <c r="BY84" s="374"/>
      <c r="BZ84" s="374"/>
      <c r="CA84" s="396"/>
      <c r="CB84" s="396"/>
      <c r="CC84" s="396"/>
      <c r="CD84" s="396"/>
      <c r="CE84" s="396"/>
      <c r="CF84" s="396"/>
      <c r="CG84" s="396"/>
      <c r="CH84" s="396"/>
      <c r="CI84" s="396"/>
      <c r="CJ84" s="396"/>
    </row>
    <row r="85" spans="1:90" s="1" customFormat="1" ht="12">
      <c r="A85" s="380" t="s">
        <v>73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7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81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8">
        <v>3.1E-2</v>
      </c>
      <c r="BX85" s="378">
        <v>2.8400000000000002E-2</v>
      </c>
      <c r="BY85" s="378">
        <v>2.5000000000000001E-2</v>
      </c>
      <c r="BZ85" s="378">
        <v>2.5999999999999999E-2</v>
      </c>
      <c r="CA85" s="378">
        <v>2.5999999999999999E-2</v>
      </c>
      <c r="CB85" s="378">
        <v>2.5999999999999999E-2</v>
      </c>
      <c r="CC85" s="384">
        <v>2.3E-2</v>
      </c>
      <c r="CD85" s="384">
        <v>2.5000000000000001E-2</v>
      </c>
      <c r="CE85" s="384">
        <v>2.5000000000000001E-2</v>
      </c>
      <c r="CF85" s="384">
        <v>2.3E-2</v>
      </c>
      <c r="CG85" s="384">
        <v>2.5000000000000001E-2</v>
      </c>
      <c r="CH85" s="384">
        <v>2.5999999999999999E-2</v>
      </c>
      <c r="CI85" s="384">
        <v>2.5000000000000001E-2</v>
      </c>
      <c r="CJ85" s="384">
        <v>2.5000000000000001E-2</v>
      </c>
    </row>
    <row r="86" spans="1:90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6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1">
        <v>0.25114301908180614</v>
      </c>
      <c r="BH86" s="231">
        <v>0.27739265571251465</v>
      </c>
      <c r="BI86" s="231">
        <v>0.31002139622829278</v>
      </c>
      <c r="BJ86" s="231">
        <v>0.2873573083855463</v>
      </c>
      <c r="BK86" s="231">
        <v>0.28257815880513532</v>
      </c>
      <c r="BL86" s="231">
        <v>0.27132196620848142</v>
      </c>
      <c r="BM86" s="231">
        <v>0.27225139170040485</v>
      </c>
      <c r="BN86" s="231">
        <v>0.26171509251690572</v>
      </c>
      <c r="BO86" s="231">
        <v>0.27274810740477878</v>
      </c>
      <c r="BP86" s="231">
        <v>0.26940510965284564</v>
      </c>
      <c r="BQ86" s="362">
        <v>0.3357635650359907</v>
      </c>
      <c r="BR86" s="362">
        <v>0.29473614688593885</v>
      </c>
      <c r="BS86" s="362">
        <v>0.29905844667968989</v>
      </c>
      <c r="BT86" s="362">
        <v>0.29281340912687304</v>
      </c>
      <c r="BU86" s="362">
        <v>0.30465392276687875</v>
      </c>
      <c r="BV86" s="384">
        <v>0.30401744377072193</v>
      </c>
      <c r="BW86" s="384">
        <v>0.30349943096358739</v>
      </c>
      <c r="BX86" s="384">
        <v>0.35022666758786358</v>
      </c>
      <c r="BY86" s="384">
        <v>0.29542311910274272</v>
      </c>
      <c r="BZ86" s="384">
        <v>0.31372589916653459</v>
      </c>
      <c r="CA86" s="384">
        <v>0.30432806819606367</v>
      </c>
      <c r="CB86" s="384">
        <v>0.26374260568460539</v>
      </c>
      <c r="CC86" s="384">
        <v>0.34313544687913894</v>
      </c>
      <c r="CD86" s="384">
        <v>0.32868772022595882</v>
      </c>
      <c r="CE86" s="384">
        <v>0.30939786895799665</v>
      </c>
      <c r="CF86" s="384">
        <v>0.26481806203623898</v>
      </c>
      <c r="CG86" s="384">
        <v>0.30674575893271894</v>
      </c>
      <c r="CH86" s="384">
        <v>0.32024425565671383</v>
      </c>
      <c r="CI86" s="384">
        <v>0.3272619424585565</v>
      </c>
      <c r="CJ86" s="384">
        <v>0.30565333762137309</v>
      </c>
    </row>
    <row r="87" spans="1:90" s="1" customFormat="1" ht="12">
      <c r="A87" s="14" t="s">
        <v>74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6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1">
        <v>0.26804269790289059</v>
      </c>
      <c r="BH87" s="231">
        <v>0.25306885051249367</v>
      </c>
      <c r="BI87" s="231">
        <v>0.31236834685110548</v>
      </c>
      <c r="BJ87" s="231">
        <v>0.21461286974976787</v>
      </c>
      <c r="BK87" s="231">
        <v>0.26118373793806127</v>
      </c>
      <c r="BL87" s="231">
        <v>0.25734401762736375</v>
      </c>
      <c r="BM87" s="231">
        <v>0.26309463562753038</v>
      </c>
      <c r="BN87" s="231">
        <v>0.25392732406925761</v>
      </c>
      <c r="BO87" s="231">
        <v>0.27002010882422522</v>
      </c>
      <c r="BP87" s="231">
        <v>0.26121163516305973</v>
      </c>
      <c r="BQ87" s="362">
        <v>0.2580008970972496</v>
      </c>
      <c r="BR87" s="362">
        <v>0.28236576183871609</v>
      </c>
      <c r="BS87" s="362">
        <v>0.30434255068735822</v>
      </c>
      <c r="BT87" s="362">
        <v>0.33007315618419292</v>
      </c>
      <c r="BU87" s="362">
        <v>0.29531097273282092</v>
      </c>
      <c r="BV87" s="384">
        <v>0.30310941187012752</v>
      </c>
      <c r="BW87" s="384">
        <v>0.30535237365390006</v>
      </c>
      <c r="BX87" s="384">
        <v>0.30149712214539676</v>
      </c>
      <c r="BY87" s="384">
        <v>0.30984408194836638</v>
      </c>
      <c r="BZ87" s="384">
        <v>0.30500051448483384</v>
      </c>
      <c r="CA87" s="384">
        <v>0.30225962141155821</v>
      </c>
      <c r="CB87" s="384">
        <v>0.30111095080075023</v>
      </c>
      <c r="CC87" s="384">
        <v>0.30782771975120293</v>
      </c>
      <c r="CD87" s="384">
        <v>0.3079883868146619</v>
      </c>
      <c r="CE87" s="384">
        <v>0.30475608634530238</v>
      </c>
      <c r="CF87" s="384">
        <v>0.28651390416183709</v>
      </c>
      <c r="CG87" s="384">
        <v>0.28403073264088891</v>
      </c>
      <c r="CH87" s="384">
        <v>0.3085111289444798</v>
      </c>
      <c r="CI87" s="384">
        <v>0.31025639882080625</v>
      </c>
      <c r="CJ87" s="384">
        <v>0.29765171562372916</v>
      </c>
    </row>
    <row r="88" spans="1:90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4">
        <v>120582</v>
      </c>
      <c r="BJ88" s="234">
        <v>128161</v>
      </c>
      <c r="BK88" s="234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4">
        <v>512481</v>
      </c>
      <c r="BQ88" s="360">
        <v>140453</v>
      </c>
      <c r="BR88" s="360">
        <v>151410</v>
      </c>
      <c r="BS88" s="360">
        <v>164834</v>
      </c>
      <c r="BT88" s="360">
        <v>164306</v>
      </c>
      <c r="BU88" s="361">
        <v>621003</v>
      </c>
      <c r="BV88" s="373">
        <v>167395</v>
      </c>
      <c r="BW88" s="373">
        <v>174857</v>
      </c>
      <c r="BX88" s="373">
        <v>188161</v>
      </c>
      <c r="BY88" s="373">
        <v>188753</v>
      </c>
      <c r="BZ88" s="373">
        <v>719166</v>
      </c>
      <c r="CA88" s="373">
        <v>191448</v>
      </c>
      <c r="CB88" s="373">
        <v>194068</v>
      </c>
      <c r="CC88" s="373">
        <v>178941</v>
      </c>
      <c r="CD88" s="373">
        <v>196673</v>
      </c>
      <c r="CE88" s="373">
        <v>761130</v>
      </c>
      <c r="CF88" s="373">
        <v>201882</v>
      </c>
      <c r="CG88" s="373">
        <v>215276</v>
      </c>
      <c r="CH88" s="373">
        <v>216822</v>
      </c>
      <c r="CI88" s="373">
        <v>224221</v>
      </c>
      <c r="CJ88" s="373">
        <v>858201</v>
      </c>
    </row>
    <row r="89" spans="1:90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4">
        <v>37383</v>
      </c>
      <c r="BJ89" s="234">
        <v>36828</v>
      </c>
      <c r="BK89" s="234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4">
        <v>138065</v>
      </c>
      <c r="BQ89" s="360">
        <v>47159</v>
      </c>
      <c r="BR89" s="360">
        <v>44626</v>
      </c>
      <c r="BS89" s="360">
        <v>49295</v>
      </c>
      <c r="BT89" s="360">
        <v>48111</v>
      </c>
      <c r="BU89" s="361">
        <v>189191</v>
      </c>
      <c r="BV89" s="373">
        <v>50891</v>
      </c>
      <c r="BW89" s="373">
        <v>53069</v>
      </c>
      <c r="BX89" s="373">
        <v>65899</v>
      </c>
      <c r="BY89" s="373">
        <v>55762</v>
      </c>
      <c r="BZ89" s="373">
        <v>225621</v>
      </c>
      <c r="CA89" s="373">
        <v>58263</v>
      </c>
      <c r="CB89" s="373">
        <v>51184</v>
      </c>
      <c r="CC89" s="373">
        <v>61401</v>
      </c>
      <c r="CD89" s="373">
        <v>64644</v>
      </c>
      <c r="CE89" s="373">
        <v>235492</v>
      </c>
      <c r="CF89" s="373">
        <v>53462</v>
      </c>
      <c r="CG89" s="373">
        <v>66035</v>
      </c>
      <c r="CH89" s="373">
        <v>69436</v>
      </c>
      <c r="CI89" s="373">
        <v>73379</v>
      </c>
      <c r="CJ89" s="373">
        <v>262312</v>
      </c>
    </row>
    <row r="90" spans="1:90" s="35" customFormat="1" ht="12">
      <c r="A90" s="1" t="s">
        <v>75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4">
        <v>37666</v>
      </c>
      <c r="BJ90" s="234">
        <v>27505</v>
      </c>
      <c r="BK90" s="234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4">
        <v>133866</v>
      </c>
      <c r="BQ90" s="360">
        <v>36237</v>
      </c>
      <c r="BR90" s="360">
        <v>42753</v>
      </c>
      <c r="BS90" s="360">
        <v>50166</v>
      </c>
      <c r="BT90" s="360">
        <v>54233</v>
      </c>
      <c r="BU90" s="361">
        <v>183389</v>
      </c>
      <c r="BV90" s="373">
        <v>50739</v>
      </c>
      <c r="BW90" s="373">
        <v>53393</v>
      </c>
      <c r="BX90" s="373">
        <v>56730</v>
      </c>
      <c r="BY90" s="373">
        <v>58484</v>
      </c>
      <c r="BZ90" s="373">
        <v>219346</v>
      </c>
      <c r="CA90" s="373">
        <v>57867</v>
      </c>
      <c r="CB90" s="373">
        <v>58436</v>
      </c>
      <c r="CC90" s="373">
        <v>55083</v>
      </c>
      <c r="CD90" s="373">
        <v>60573</v>
      </c>
      <c r="CE90" s="373">
        <v>231959</v>
      </c>
      <c r="CF90" s="373">
        <v>57842</v>
      </c>
      <c r="CG90" s="373">
        <v>61145</v>
      </c>
      <c r="CH90" s="373">
        <v>66892</v>
      </c>
      <c r="CI90" s="373">
        <v>69566</v>
      </c>
      <c r="CJ90" s="373">
        <v>255445</v>
      </c>
    </row>
    <row r="91" spans="1:90" s="30" customFormat="1" ht="12">
      <c r="A91" s="30" t="s">
        <v>107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5">
        <v>2731.9940000000001</v>
      </c>
      <c r="AI91" s="165">
        <v>2479.3670000000002</v>
      </c>
      <c r="AJ91" s="165">
        <v>2727.9319999999998</v>
      </c>
      <c r="AK91" s="165">
        <v>2677.8420000000001</v>
      </c>
      <c r="AL91" s="165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4">
        <v>6151</v>
      </c>
      <c r="BJ91" s="234">
        <v>6259</v>
      </c>
      <c r="BK91" s="234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4">
        <v>6729</v>
      </c>
      <c r="BQ91" s="360">
        <v>7083</v>
      </c>
      <c r="BR91" s="360">
        <v>7544</v>
      </c>
      <c r="BS91" s="360">
        <v>7196</v>
      </c>
      <c r="BT91" s="360">
        <v>6905</v>
      </c>
      <c r="BU91" s="361">
        <v>6905</v>
      </c>
      <c r="BV91" s="373">
        <v>6890</v>
      </c>
      <c r="BW91" s="373">
        <v>7165</v>
      </c>
      <c r="BX91" s="373">
        <v>7221</v>
      </c>
      <c r="BY91" s="373">
        <v>7086</v>
      </c>
      <c r="BZ91" s="373">
        <v>7086</v>
      </c>
      <c r="CA91" s="373">
        <v>7443</v>
      </c>
      <c r="CB91" s="373">
        <v>7835</v>
      </c>
      <c r="CC91" s="373">
        <v>8139</v>
      </c>
      <c r="CD91" s="373">
        <v>6207</v>
      </c>
      <c r="CE91" s="373">
        <v>6207</v>
      </c>
      <c r="CF91" s="373">
        <v>5618</v>
      </c>
      <c r="CG91" s="373">
        <v>5990</v>
      </c>
      <c r="CH91" s="373">
        <v>6092</v>
      </c>
      <c r="CI91" s="373">
        <v>5995</v>
      </c>
      <c r="CJ91" s="373">
        <v>5995</v>
      </c>
    </row>
    <row r="92" spans="1:90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5"/>
      <c r="BR92" s="255"/>
      <c r="BS92" s="255"/>
      <c r="BT92" s="273"/>
      <c r="BU92" s="273"/>
      <c r="BV92" s="28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  <c r="CI92" s="376"/>
      <c r="CJ92" s="376"/>
    </row>
    <row r="93" spans="1:90" s="34" customFormat="1" ht="15">
      <c r="A93" s="23" t="s">
        <v>76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4"/>
      <c r="BR93" s="254"/>
      <c r="BS93" s="254"/>
      <c r="BT93" s="271"/>
      <c r="BU93" s="271"/>
      <c r="BV93" s="285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</row>
    <row r="94" spans="1:90" s="1" customFormat="1" ht="12">
      <c r="A94" s="14" t="s">
        <v>77</v>
      </c>
      <c r="B94" s="252">
        <v>5.1334373727848118E-2</v>
      </c>
      <c r="C94" s="252">
        <v>4.1839257728151905E-2</v>
      </c>
      <c r="D94" s="252">
        <v>3.1274533025120024E-2</v>
      </c>
      <c r="E94" s="252">
        <v>3.7697160527799631E-2</v>
      </c>
      <c r="F94" s="252">
        <v>4.3765256586256386E-2</v>
      </c>
      <c r="G94" s="252">
        <v>4.5117382236142076E-2</v>
      </c>
      <c r="H94" s="252">
        <v>4.1529156638863536E-2</v>
      </c>
      <c r="I94" s="252">
        <v>3.3407560865148414E-2</v>
      </c>
      <c r="J94" s="252">
        <v>3.8578521735265311E-2</v>
      </c>
      <c r="K94" s="252">
        <v>4.5198082906370916E-2</v>
      </c>
      <c r="L94" s="252">
        <v>4.6084899134783169E-2</v>
      </c>
      <c r="M94" s="252">
        <v>4.0622115832327603E-2</v>
      </c>
      <c r="N94" s="252">
        <v>3.0327034259276554E-2</v>
      </c>
      <c r="O94" s="252">
        <v>3.1565456552583436E-2</v>
      </c>
      <c r="P94" s="252">
        <v>3.4650185595924789E-2</v>
      </c>
      <c r="Q94" s="252">
        <v>3.5022536444178562E-2</v>
      </c>
      <c r="R94" s="252">
        <v>3.2941605382813738E-2</v>
      </c>
      <c r="S94" s="252">
        <v>3.1124817828633099E-2</v>
      </c>
      <c r="T94" s="252">
        <v>2.9956761228914122E-2</v>
      </c>
      <c r="U94" s="252">
        <v>3.4257181619481894E-2</v>
      </c>
      <c r="V94" s="252">
        <v>3.4635000124619522E-2</v>
      </c>
      <c r="W94" s="252">
        <v>3.2477054988856932E-2</v>
      </c>
      <c r="X94" s="252">
        <v>2.8622153725316825E-2</v>
      </c>
      <c r="Y94" s="252">
        <v>3.4236859367872984E-2</v>
      </c>
      <c r="Z94" s="252">
        <v>4.2747123037234533E-2</v>
      </c>
      <c r="AA94" s="252">
        <v>4.2850662563141378E-2</v>
      </c>
      <c r="AB94" s="252">
        <v>3.663263672397514E-2</v>
      </c>
      <c r="AC94" s="252">
        <v>3.8834421738367E-2</v>
      </c>
      <c r="AD94" s="252">
        <v>4.0658785659669593E-2</v>
      </c>
      <c r="AE94" s="252">
        <v>4.3163355026359873E-2</v>
      </c>
      <c r="AF94" s="252">
        <v>4.1048592727710373E-2</v>
      </c>
      <c r="AG94" s="252">
        <v>4.0991272406772868E-2</v>
      </c>
      <c r="AH94" s="252">
        <v>0.04</v>
      </c>
      <c r="AI94" s="252">
        <v>4.3999999999999997E-2</v>
      </c>
      <c r="AJ94" s="252">
        <v>3.9E-2</v>
      </c>
      <c r="AK94" s="252">
        <v>8.2000000000000003E-2</v>
      </c>
      <c r="AL94" s="252">
        <v>5.0999999999999997E-2</v>
      </c>
      <c r="AM94" s="252">
        <v>7.1599999999999997E-2</v>
      </c>
      <c r="AN94" s="252">
        <v>7.7700000000000005E-2</v>
      </c>
      <c r="AO94" s="252">
        <v>8.0299999999999996E-2</v>
      </c>
      <c r="AP94" s="252">
        <v>8.3599999999999994E-2</v>
      </c>
      <c r="AQ94" s="252">
        <v>7.7399999999999997E-2</v>
      </c>
      <c r="AR94" s="252">
        <v>6.5799999999999997E-2</v>
      </c>
      <c r="AS94" s="252">
        <v>7.7100000000000002E-2</v>
      </c>
      <c r="AT94" s="252">
        <v>8.3000000000000004E-2</v>
      </c>
      <c r="AU94" s="252">
        <v>6.9000000000000006E-2</v>
      </c>
      <c r="AV94" s="252">
        <v>7.2999999999999995E-2</v>
      </c>
      <c r="AW94" s="381">
        <v>7.0000000000000007E-2</v>
      </c>
      <c r="AX94" s="252">
        <v>8.3199999999999996E-2</v>
      </c>
      <c r="AY94" s="252">
        <v>7.5200000000000003E-2</v>
      </c>
      <c r="AZ94" s="252">
        <v>7.9399999999999998E-2</v>
      </c>
      <c r="BA94" s="252">
        <v>7.6799999999999993E-2</v>
      </c>
      <c r="BB94" s="252">
        <v>7.5999999999999998E-2</v>
      </c>
      <c r="BC94" s="252">
        <v>8.1000000000000003E-2</v>
      </c>
      <c r="BD94" s="252">
        <v>7.8E-2</v>
      </c>
      <c r="BE94" s="252">
        <v>8.8499999999999995E-2</v>
      </c>
      <c r="BF94" s="252">
        <v>8.1000000000000003E-2</v>
      </c>
      <c r="BG94" s="252">
        <v>8.2000000000000003E-2</v>
      </c>
      <c r="BH94" s="252">
        <v>7.6999999999999999E-2</v>
      </c>
      <c r="BI94" s="252">
        <v>8.3000000000000004E-2</v>
      </c>
      <c r="BJ94" s="252">
        <v>9.0999999999999998E-2</v>
      </c>
      <c r="BK94" s="252">
        <v>8.3000000000000004E-2</v>
      </c>
      <c r="BL94" s="252">
        <v>9.1999999999999998E-2</v>
      </c>
      <c r="BM94" s="252">
        <v>9.5500000000000002E-2</v>
      </c>
      <c r="BN94" s="252">
        <v>9.0300000000000005E-2</v>
      </c>
      <c r="BO94" s="252">
        <v>0.112</v>
      </c>
      <c r="BP94" s="252">
        <v>9.7000000000000003E-2</v>
      </c>
      <c r="BQ94" s="252">
        <v>9.5000000000000001E-2</v>
      </c>
      <c r="BR94" s="252">
        <v>0.10199999999999999</v>
      </c>
      <c r="BS94" s="252">
        <v>0.122</v>
      </c>
      <c r="BT94" s="252">
        <v>9.8000000000000004E-2</v>
      </c>
      <c r="BU94" s="252">
        <v>0.10199999999999999</v>
      </c>
      <c r="BV94" s="252">
        <v>9.4E-2</v>
      </c>
      <c r="BW94" s="252">
        <v>0.104</v>
      </c>
      <c r="BX94" s="252">
        <v>0.129</v>
      </c>
      <c r="BY94" s="252">
        <v>0.114</v>
      </c>
      <c r="BZ94" s="252">
        <v>0.105</v>
      </c>
      <c r="CA94" s="252">
        <v>0.10100000000000001</v>
      </c>
      <c r="CB94" s="252">
        <v>0.107</v>
      </c>
      <c r="CC94" s="378">
        <v>9.8000000000000004E-2</v>
      </c>
      <c r="CD94" s="378">
        <v>0.111</v>
      </c>
      <c r="CE94" s="378" t="s">
        <v>312</v>
      </c>
      <c r="CF94" s="378">
        <v>8.8999999999999996E-2</v>
      </c>
      <c r="CG94" s="378">
        <v>9.7000000000000003E-2</v>
      </c>
      <c r="CH94" s="378">
        <v>9.5000000000000001E-2</v>
      </c>
      <c r="CI94" s="378">
        <v>9.6000000000000002E-2</v>
      </c>
      <c r="CJ94" s="378">
        <v>9.1999999999999998E-2</v>
      </c>
    </row>
    <row r="95" spans="1:90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1">
        <v>0.35291485132876155</v>
      </c>
      <c r="BH95" s="231">
        <v>0.27321711568938195</v>
      </c>
      <c r="BI95" s="231">
        <v>0.24737201091317607</v>
      </c>
      <c r="BJ95" s="231">
        <v>0.31465303304536041</v>
      </c>
      <c r="BK95" s="231">
        <v>0.29661824060756231</v>
      </c>
      <c r="BL95" s="231">
        <v>0.38513407966675345</v>
      </c>
      <c r="BM95" s="231">
        <v>0.22574547206236018</v>
      </c>
      <c r="BN95" s="231">
        <v>0.28041417669212798</v>
      </c>
      <c r="BO95" s="231">
        <v>0.40539342663816963</v>
      </c>
      <c r="BP95" s="231">
        <v>0.32537157084915813</v>
      </c>
      <c r="BQ95" s="367">
        <v>0.35276899963736208</v>
      </c>
      <c r="BR95" s="367">
        <v>0.32020781506489993</v>
      </c>
      <c r="BS95" s="367">
        <v>0.31412805489431073</v>
      </c>
      <c r="BT95" s="367">
        <v>0.33557779392139481</v>
      </c>
      <c r="BU95" s="367">
        <v>0.33101486453651835</v>
      </c>
      <c r="BV95" s="367">
        <v>0.35194874163736406</v>
      </c>
      <c r="BW95" s="378">
        <v>0.27688373311149111</v>
      </c>
      <c r="BX95" s="378">
        <v>0.26192505814873901</v>
      </c>
      <c r="BY95" s="378">
        <v>0.28208543761293609</v>
      </c>
      <c r="BZ95" s="378">
        <v>0.29266008497761631</v>
      </c>
      <c r="CA95" s="378">
        <v>0.32478660295575246</v>
      </c>
      <c r="CB95" s="378">
        <v>0.2500680143690765</v>
      </c>
      <c r="CC95" s="378">
        <v>0.23586754693624923</v>
      </c>
      <c r="CD95" s="378">
        <v>0.34157510974078786</v>
      </c>
      <c r="CE95" s="378">
        <v>0.28692269974609919</v>
      </c>
      <c r="CF95" s="378">
        <v>0.35747311858495551</v>
      </c>
      <c r="CG95" s="378">
        <v>0.26012464107675576</v>
      </c>
      <c r="CH95" s="378">
        <v>0.30134160884648742</v>
      </c>
      <c r="CI95" s="378">
        <v>0.3138708412606937</v>
      </c>
      <c r="CJ95" s="378">
        <v>0.3080483046350897</v>
      </c>
      <c r="CK95" s="380"/>
      <c r="CL95" s="380"/>
    </row>
    <row r="96" spans="1:90" s="1" customFormat="1" ht="12">
      <c r="A96" s="32" t="s">
        <v>78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1">
        <v>0.30081300813008133</v>
      </c>
      <c r="BH96" s="231">
        <v>0.31826411653604847</v>
      </c>
      <c r="BI96" s="231">
        <v>0.30255576953939978</v>
      </c>
      <c r="BJ96" s="231">
        <v>0.29185527960741142</v>
      </c>
      <c r="BK96" s="231">
        <v>0.30291796821738726</v>
      </c>
      <c r="BL96" s="231">
        <v>0.29968386208948561</v>
      </c>
      <c r="BM96" s="231">
        <v>0.32503713219059854</v>
      </c>
      <c r="BN96" s="231">
        <v>0.29004340850861499</v>
      </c>
      <c r="BO96" s="231">
        <v>0.31315887101804701</v>
      </c>
      <c r="BP96" s="231">
        <v>0.30690730051946663</v>
      </c>
      <c r="BQ96" s="367">
        <v>0.29153823239910892</v>
      </c>
      <c r="BR96" s="367">
        <v>0.28844663315902591</v>
      </c>
      <c r="BS96" s="367">
        <v>0.29770682563826234</v>
      </c>
      <c r="BT96" s="367">
        <v>0.28769845714669745</v>
      </c>
      <c r="BU96" s="367">
        <v>0.29128656836314892</v>
      </c>
      <c r="BV96" s="367">
        <v>0.28246776712513866</v>
      </c>
      <c r="BW96" s="378">
        <v>0.29118023139375454</v>
      </c>
      <c r="BX96" s="378">
        <v>0.29239073517054937</v>
      </c>
      <c r="BY96" s="378">
        <v>0.28619747023120046</v>
      </c>
      <c r="BZ96" s="378">
        <v>0.28806941003294895</v>
      </c>
      <c r="CA96" s="378">
        <v>0.29510185363255764</v>
      </c>
      <c r="CB96" s="378">
        <v>0.28753976758518451</v>
      </c>
      <c r="CC96" s="378">
        <v>0.30469471078149263</v>
      </c>
      <c r="CD96" s="378">
        <v>0.29989769806476479</v>
      </c>
      <c r="CE96" s="378">
        <v>0.29686456463480271</v>
      </c>
      <c r="CF96" s="378">
        <v>0.30445723114324824</v>
      </c>
      <c r="CG96" s="378">
        <v>0.2938850942356997</v>
      </c>
      <c r="CH96" s="378">
        <v>0.32153892020815267</v>
      </c>
      <c r="CI96" s="378">
        <v>0.30317910176757112</v>
      </c>
      <c r="CJ96" s="378">
        <v>0.30585257708354185</v>
      </c>
      <c r="CK96" s="399"/>
      <c r="CL96" s="399"/>
    </row>
    <row r="97" spans="1:90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4">
        <v>249240</v>
      </c>
      <c r="BJ97" s="234">
        <v>267965</v>
      </c>
      <c r="BK97" s="234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4">
        <v>1139823</v>
      </c>
      <c r="BQ97" s="363">
        <v>308848</v>
      </c>
      <c r="BR97" s="363">
        <v>295455</v>
      </c>
      <c r="BS97" s="363">
        <v>293218</v>
      </c>
      <c r="BT97" s="363">
        <v>312473</v>
      </c>
      <c r="BU97" s="364">
        <v>1209994</v>
      </c>
      <c r="BV97" s="364">
        <v>318231</v>
      </c>
      <c r="BW97" s="373">
        <v>324555</v>
      </c>
      <c r="BX97" s="373">
        <v>328468</v>
      </c>
      <c r="BY97" s="373">
        <v>345328</v>
      </c>
      <c r="BZ97" s="373">
        <v>1316582</v>
      </c>
      <c r="CA97" s="373">
        <v>337985</v>
      </c>
      <c r="CB97" s="373">
        <v>360218</v>
      </c>
      <c r="CC97" s="373">
        <v>368372</v>
      </c>
      <c r="CD97" s="373">
        <v>352877</v>
      </c>
      <c r="CE97" s="373">
        <v>1419452</v>
      </c>
      <c r="CF97" s="373">
        <v>352102</v>
      </c>
      <c r="CG97" s="373">
        <v>357667</v>
      </c>
      <c r="CH97" s="373">
        <v>368960</v>
      </c>
      <c r="CI97" s="373">
        <v>380013</v>
      </c>
      <c r="CJ97" s="373">
        <v>1458742</v>
      </c>
      <c r="CK97" s="324"/>
      <c r="CL97" s="324"/>
    </row>
    <row r="98" spans="1:90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4">
        <v>61655</v>
      </c>
      <c r="BJ98" s="234">
        <v>84316</v>
      </c>
      <c r="BK98" s="234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4">
        <v>370866</v>
      </c>
      <c r="BQ98" s="363">
        <v>108952</v>
      </c>
      <c r="BR98" s="363">
        <v>94607</v>
      </c>
      <c r="BS98" s="363">
        <v>92108</v>
      </c>
      <c r="BT98" s="363">
        <v>104859</v>
      </c>
      <c r="BU98" s="364">
        <v>400526</v>
      </c>
      <c r="BV98" s="364">
        <v>112001</v>
      </c>
      <c r="BW98" s="373">
        <v>89864</v>
      </c>
      <c r="BX98" s="373">
        <v>86034</v>
      </c>
      <c r="BY98" s="373">
        <v>97412</v>
      </c>
      <c r="BZ98" s="373">
        <v>385311</v>
      </c>
      <c r="CA98" s="373">
        <v>109773</v>
      </c>
      <c r="CB98" s="373">
        <v>90079</v>
      </c>
      <c r="CC98" s="373">
        <v>86887</v>
      </c>
      <c r="CD98" s="373">
        <v>120534</v>
      </c>
      <c r="CE98" s="373">
        <v>407273</v>
      </c>
      <c r="CF98" s="373">
        <v>125867</v>
      </c>
      <c r="CG98" s="373">
        <v>93038</v>
      </c>
      <c r="CH98" s="373">
        <v>111183</v>
      </c>
      <c r="CI98" s="373">
        <v>119275</v>
      </c>
      <c r="CJ98" s="373">
        <v>449363</v>
      </c>
    </row>
    <row r="99" spans="1:90" s="1" customFormat="1" ht="12">
      <c r="A99" s="34" t="s">
        <v>79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4">
        <v>75409</v>
      </c>
      <c r="BJ99" s="234">
        <v>78207</v>
      </c>
      <c r="BK99" s="234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4">
        <v>349820</v>
      </c>
      <c r="BQ99" s="363">
        <v>90041</v>
      </c>
      <c r="BR99" s="363">
        <v>85223</v>
      </c>
      <c r="BS99" s="363">
        <v>87293</v>
      </c>
      <c r="BT99" s="363">
        <v>89898</v>
      </c>
      <c r="BU99" s="364">
        <v>352455</v>
      </c>
      <c r="BV99" s="364">
        <v>89890</v>
      </c>
      <c r="BW99" s="373">
        <v>94504</v>
      </c>
      <c r="BX99" s="373">
        <v>96041</v>
      </c>
      <c r="BY99" s="373">
        <v>98832</v>
      </c>
      <c r="BZ99" s="373">
        <v>379267</v>
      </c>
      <c r="CA99" s="373">
        <v>99740</v>
      </c>
      <c r="CB99" s="373">
        <v>103577</v>
      </c>
      <c r="CC99" s="373">
        <v>112241</v>
      </c>
      <c r="CD99" s="373">
        <v>105827</v>
      </c>
      <c r="CE99" s="373">
        <v>421385</v>
      </c>
      <c r="CF99" s="373">
        <v>107200</v>
      </c>
      <c r="CG99" s="373">
        <v>105113</v>
      </c>
      <c r="CH99" s="373">
        <v>118635</v>
      </c>
      <c r="CI99" s="373">
        <v>115212</v>
      </c>
      <c r="CJ99" s="373">
        <v>446160</v>
      </c>
    </row>
    <row r="100" spans="1:90" s="1" customFormat="1" ht="12">
      <c r="A100" s="34" t="s">
        <v>128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6">
        <v>403</v>
      </c>
      <c r="AX100" s="10">
        <v>421</v>
      </c>
      <c r="AY100" s="10">
        <v>440</v>
      </c>
      <c r="AZ100" s="10">
        <v>449</v>
      </c>
      <c r="BA100" s="166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6">
        <v>573</v>
      </c>
      <c r="BH100" s="166">
        <v>622</v>
      </c>
      <c r="BI100" s="234">
        <v>682.65599999999995</v>
      </c>
      <c r="BJ100" s="234">
        <v>741</v>
      </c>
      <c r="BK100" s="234">
        <v>741</v>
      </c>
      <c r="BL100" s="166">
        <v>815</v>
      </c>
      <c r="BM100" s="166">
        <v>874</v>
      </c>
      <c r="BN100" s="166">
        <v>930</v>
      </c>
      <c r="BO100" s="166">
        <v>970</v>
      </c>
      <c r="BP100" s="234">
        <v>970</v>
      </c>
      <c r="BQ100" s="365">
        <v>983</v>
      </c>
      <c r="BR100" s="365">
        <v>980</v>
      </c>
      <c r="BS100" s="365">
        <v>972</v>
      </c>
      <c r="BT100" s="365">
        <v>958</v>
      </c>
      <c r="BU100" s="364">
        <v>958</v>
      </c>
      <c r="BV100" s="364">
        <v>961</v>
      </c>
      <c r="BW100" s="373">
        <v>1042</v>
      </c>
      <c r="BX100" s="373">
        <v>1006</v>
      </c>
      <c r="BY100" s="373">
        <v>1020</v>
      </c>
      <c r="BZ100" s="373">
        <v>1020</v>
      </c>
      <c r="CA100" s="373">
        <v>1034</v>
      </c>
      <c r="CB100" s="373">
        <v>1047</v>
      </c>
      <c r="CC100" s="373">
        <v>1054</v>
      </c>
      <c r="CD100" s="373">
        <v>1048</v>
      </c>
      <c r="CE100" s="373">
        <v>1048</v>
      </c>
      <c r="CF100" s="373">
        <v>739</v>
      </c>
      <c r="CG100" s="373">
        <v>720</v>
      </c>
      <c r="CH100" s="373">
        <v>671</v>
      </c>
      <c r="CI100" s="373">
        <v>594.79999999999995</v>
      </c>
      <c r="CJ100" s="373">
        <v>594.79999999999995</v>
      </c>
    </row>
    <row r="101" spans="1:90" s="1" customFormat="1" ht="12">
      <c r="A101" s="34" t="s">
        <v>225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6">
        <v>19</v>
      </c>
      <c r="AX101" s="10">
        <v>18</v>
      </c>
      <c r="AY101" s="10">
        <v>17</v>
      </c>
      <c r="AZ101" s="10">
        <v>17</v>
      </c>
      <c r="BA101" s="166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6">
        <v>10</v>
      </c>
      <c r="BH101" s="166">
        <v>10</v>
      </c>
      <c r="BI101" s="234">
        <v>9.4640000000000004</v>
      </c>
      <c r="BJ101" s="234">
        <v>9</v>
      </c>
      <c r="BK101" s="234">
        <v>9.4640000000000004</v>
      </c>
      <c r="BL101" s="166">
        <v>10</v>
      </c>
      <c r="BM101" s="166">
        <v>10</v>
      </c>
      <c r="BN101" s="166">
        <v>9</v>
      </c>
      <c r="BO101" s="166">
        <v>9</v>
      </c>
      <c r="BP101" s="234">
        <v>9</v>
      </c>
      <c r="BQ101" s="365">
        <v>8</v>
      </c>
      <c r="BR101" s="365">
        <v>8</v>
      </c>
      <c r="BS101" s="365">
        <v>8</v>
      </c>
      <c r="BT101" s="365">
        <v>8</v>
      </c>
      <c r="BU101" s="364">
        <v>8</v>
      </c>
      <c r="BV101" s="364">
        <v>7</v>
      </c>
      <c r="BW101" s="373">
        <v>7</v>
      </c>
      <c r="BX101" s="373">
        <v>6</v>
      </c>
      <c r="BY101" s="373">
        <v>6</v>
      </c>
      <c r="BZ101" s="373">
        <v>6</v>
      </c>
      <c r="CA101" s="373">
        <v>6</v>
      </c>
      <c r="CB101" s="373">
        <v>5</v>
      </c>
      <c r="CC101" s="373">
        <v>5</v>
      </c>
      <c r="CD101" s="373">
        <v>4</v>
      </c>
      <c r="CE101" s="373">
        <v>4</v>
      </c>
      <c r="CF101" s="373">
        <v>3</v>
      </c>
      <c r="CG101" s="373">
        <v>1</v>
      </c>
      <c r="CH101" s="373">
        <v>0</v>
      </c>
      <c r="CI101" s="373">
        <v>0</v>
      </c>
      <c r="CJ101" s="373">
        <v>0</v>
      </c>
    </row>
    <row r="102" spans="1:90" s="1" customFormat="1" ht="12">
      <c r="A102" s="34" t="s">
        <v>226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6">
        <v>1255</v>
      </c>
      <c r="AX102" s="77">
        <v>1314</v>
      </c>
      <c r="AY102" s="77">
        <v>1229</v>
      </c>
      <c r="AZ102" s="77">
        <v>1191</v>
      </c>
      <c r="BA102" s="166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6">
        <v>1286</v>
      </c>
      <c r="BH102" s="166">
        <v>1274</v>
      </c>
      <c r="BI102" s="234">
        <v>1325</v>
      </c>
      <c r="BJ102" s="234">
        <v>1449</v>
      </c>
      <c r="BK102" s="234">
        <v>1449</v>
      </c>
      <c r="BL102" s="166">
        <v>1473</v>
      </c>
      <c r="BM102" s="166">
        <v>1419</v>
      </c>
      <c r="BN102" s="166">
        <v>1371</v>
      </c>
      <c r="BO102" s="166">
        <v>1386</v>
      </c>
      <c r="BP102" s="234">
        <v>1386</v>
      </c>
      <c r="BQ102" s="365">
        <v>1387</v>
      </c>
      <c r="BR102" s="365">
        <v>1308</v>
      </c>
      <c r="BS102" s="365">
        <v>1302</v>
      </c>
      <c r="BT102" s="365">
        <v>1251</v>
      </c>
      <c r="BU102" s="364">
        <v>1251</v>
      </c>
      <c r="BV102" s="364">
        <v>1214</v>
      </c>
      <c r="BW102" s="373">
        <v>1177</v>
      </c>
      <c r="BX102" s="373">
        <v>1278</v>
      </c>
      <c r="BY102" s="373">
        <v>1140</v>
      </c>
      <c r="BZ102" s="373">
        <v>1140</v>
      </c>
      <c r="CA102" s="373">
        <v>1137</v>
      </c>
      <c r="CB102" s="373">
        <v>1121</v>
      </c>
      <c r="CC102" s="373">
        <v>1127</v>
      </c>
      <c r="CD102" s="373">
        <v>1086</v>
      </c>
      <c r="CE102" s="373">
        <v>1086</v>
      </c>
      <c r="CF102" s="373">
        <v>1072</v>
      </c>
      <c r="CG102" s="373">
        <v>1069</v>
      </c>
      <c r="CH102" s="373">
        <v>1069</v>
      </c>
      <c r="CI102" s="373">
        <v>1070</v>
      </c>
      <c r="CJ102" s="373">
        <v>1070</v>
      </c>
    </row>
    <row r="103" spans="1:90" s="22" customFormat="1">
      <c r="A103" s="1" t="s">
        <v>131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5">
        <v>2018</v>
      </c>
      <c r="AX103" s="77">
        <v>2101</v>
      </c>
      <c r="AY103" s="77">
        <v>2041</v>
      </c>
      <c r="AZ103" s="77">
        <v>2018</v>
      </c>
      <c r="BA103" s="175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5">
        <v>2268</v>
      </c>
      <c r="BH103" s="175">
        <v>2314</v>
      </c>
      <c r="BI103" s="242">
        <v>2490</v>
      </c>
      <c r="BJ103" s="242">
        <v>2592</v>
      </c>
      <c r="BK103" s="234">
        <v>2592</v>
      </c>
      <c r="BL103" s="166">
        <v>2691</v>
      </c>
      <c r="BM103" s="166">
        <v>2699</v>
      </c>
      <c r="BN103" s="175">
        <v>2712</v>
      </c>
      <c r="BO103" s="175">
        <v>2775</v>
      </c>
      <c r="BP103" s="234">
        <v>2775</v>
      </c>
      <c r="BQ103" s="366">
        <v>2796</v>
      </c>
      <c r="BR103" s="366">
        <v>2717</v>
      </c>
      <c r="BS103" s="366">
        <v>2706</v>
      </c>
      <c r="BT103" s="366">
        <v>2641</v>
      </c>
      <c r="BU103" s="364">
        <v>2641</v>
      </c>
      <c r="BV103" s="364">
        <v>2591</v>
      </c>
      <c r="BW103" s="373">
        <v>2638</v>
      </c>
      <c r="BX103" s="373">
        <v>2566</v>
      </c>
      <c r="BY103" s="373">
        <v>2597</v>
      </c>
      <c r="BZ103" s="373">
        <v>2597</v>
      </c>
      <c r="CA103" s="373">
        <v>2611</v>
      </c>
      <c r="CB103" s="373">
        <v>2619</v>
      </c>
      <c r="CC103" s="373">
        <v>2613</v>
      </c>
      <c r="CD103" s="373">
        <v>2571</v>
      </c>
      <c r="CE103" s="373">
        <v>2571</v>
      </c>
      <c r="CF103" s="373">
        <v>2580</v>
      </c>
      <c r="CG103" s="373">
        <v>2575</v>
      </c>
      <c r="CH103" s="373">
        <v>2557</v>
      </c>
      <c r="CI103" s="373">
        <v>2519</v>
      </c>
      <c r="CJ103" s="373">
        <v>2519</v>
      </c>
    </row>
    <row r="104" spans="1:90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6"/>
      <c r="BR104" s="256"/>
      <c r="BS104" s="256"/>
      <c r="BT104" s="278"/>
      <c r="BU104" s="278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</row>
    <row r="105" spans="1:90" s="22" customFormat="1" ht="15">
      <c r="A105" s="67" t="s">
        <v>80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60"/>
      <c r="AX105" s="30"/>
      <c r="AY105" s="30"/>
      <c r="AZ105" s="3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254"/>
      <c r="BR105" s="254"/>
      <c r="BS105" s="254"/>
      <c r="BT105" s="271"/>
      <c r="BU105" s="271"/>
      <c r="BV105" s="285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  <c r="CG105" s="374"/>
      <c r="CH105" s="374"/>
      <c r="CI105" s="374"/>
      <c r="CJ105" s="374"/>
    </row>
    <row r="106" spans="1:90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6">
        <v>0.61125507980446436</v>
      </c>
      <c r="BC106" s="176">
        <v>0.46563317932015386</v>
      </c>
      <c r="BD106" s="176">
        <v>0.46986691592112878</v>
      </c>
      <c r="BE106" s="73">
        <v>0.44438177797120498</v>
      </c>
      <c r="BF106" s="73">
        <v>0.49890293516184681</v>
      </c>
      <c r="BG106" s="231">
        <v>0.61391790060297169</v>
      </c>
      <c r="BH106" s="231">
        <v>0.58771834195506389</v>
      </c>
      <c r="BI106" s="231">
        <v>0.54337201033699289</v>
      </c>
      <c r="BJ106" s="231">
        <v>0.48258598010670845</v>
      </c>
      <c r="BK106" s="231">
        <v>0.55904173187000572</v>
      </c>
      <c r="BL106" s="231">
        <v>0.63023988559664956</v>
      </c>
      <c r="BM106" s="231">
        <v>0.61504301145585005</v>
      </c>
      <c r="BN106" s="231">
        <v>0.55825499231950848</v>
      </c>
      <c r="BO106" s="231">
        <v>0.54589074404279458</v>
      </c>
      <c r="BP106" s="231">
        <v>0.58988935636480078</v>
      </c>
      <c r="BQ106" s="378">
        <v>0.66456203551233084</v>
      </c>
      <c r="BR106" s="378">
        <v>0.63493505000574779</v>
      </c>
      <c r="BS106" s="378">
        <v>0.57351688945450263</v>
      </c>
      <c r="BT106" s="378">
        <v>0.53485685244790782</v>
      </c>
      <c r="BU106" s="378">
        <v>0.60805344620349233</v>
      </c>
      <c r="BV106" s="378">
        <v>0.58296601330593711</v>
      </c>
      <c r="BW106" s="378">
        <v>0.52108656346095472</v>
      </c>
      <c r="BX106" s="378">
        <v>0.45780331668552193</v>
      </c>
      <c r="BY106" s="378">
        <v>0.43461389361203973</v>
      </c>
      <c r="BZ106" s="378">
        <v>0.50523882922329277</v>
      </c>
      <c r="CA106" s="378">
        <v>0.50006571544890066</v>
      </c>
      <c r="CB106" s="378">
        <v>0.48201987118819495</v>
      </c>
      <c r="CC106" s="378">
        <v>0.45322314655330376</v>
      </c>
      <c r="CD106" s="378">
        <v>0.43187330147127728</v>
      </c>
      <c r="CE106" s="378">
        <v>0.46825431127631068</v>
      </c>
      <c r="CF106" s="378">
        <v>0.42969185024511497</v>
      </c>
      <c r="CG106" s="378">
        <v>0.38904542906938355</v>
      </c>
      <c r="CH106" s="378">
        <v>0.37841236391883004</v>
      </c>
      <c r="CI106" s="378">
        <v>0.29898078505003856</v>
      </c>
      <c r="CJ106" s="378">
        <v>0.37403003185480882</v>
      </c>
    </row>
    <row r="107" spans="1:90" s="22" customFormat="1">
      <c r="A107" s="30" t="s">
        <v>82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7">
        <v>152366</v>
      </c>
      <c r="AP107" s="177">
        <v>146111</v>
      </c>
      <c r="AQ107" s="177">
        <v>617873</v>
      </c>
      <c r="AR107" s="177">
        <v>202071</v>
      </c>
      <c r="AS107" s="177">
        <v>170725</v>
      </c>
      <c r="AT107" s="177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8">
        <v>237706</v>
      </c>
      <c r="BC107" s="178">
        <v>237642</v>
      </c>
      <c r="BD107" s="178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4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4">
        <v>1352179</v>
      </c>
      <c r="BQ107" s="370">
        <v>414166</v>
      </c>
      <c r="BR107" s="370">
        <v>347960</v>
      </c>
      <c r="BS107" s="370">
        <v>322953</v>
      </c>
      <c r="BT107" s="370">
        <v>295150</v>
      </c>
      <c r="BU107" s="373">
        <v>1380229</v>
      </c>
      <c r="BV107" s="373">
        <v>351873</v>
      </c>
      <c r="BW107" s="373">
        <v>303084</v>
      </c>
      <c r="BX107" s="373">
        <v>289928</v>
      </c>
      <c r="BY107" s="373">
        <v>260537</v>
      </c>
      <c r="BZ107" s="373">
        <v>1205422</v>
      </c>
      <c r="CA107" s="373">
        <v>311951</v>
      </c>
      <c r="CB107" s="373">
        <v>282117</v>
      </c>
      <c r="CC107" s="373">
        <v>272870</v>
      </c>
      <c r="CD107" s="373">
        <v>266775</v>
      </c>
      <c r="CE107" s="373">
        <v>1133713</v>
      </c>
      <c r="CF107" s="373">
        <v>274769</v>
      </c>
      <c r="CG107" s="373">
        <v>260494</v>
      </c>
      <c r="CH107" s="373">
        <v>260047</v>
      </c>
      <c r="CI107" s="373">
        <v>271091</v>
      </c>
      <c r="CJ107" s="373">
        <v>1066401</v>
      </c>
    </row>
    <row r="108" spans="1:90" s="22" customFormat="1">
      <c r="A108" s="30" t="s">
        <v>83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7">
        <v>82877</v>
      </c>
      <c r="AP108" s="177">
        <v>76466</v>
      </c>
      <c r="AQ108" s="177">
        <v>357995</v>
      </c>
      <c r="AR108" s="177">
        <v>124046</v>
      </c>
      <c r="AS108" s="177">
        <v>94768</v>
      </c>
      <c r="AT108" s="177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8">
        <v>145299</v>
      </c>
      <c r="BC108" s="178">
        <v>110654</v>
      </c>
      <c r="BD108" s="178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4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4">
        <v>797636</v>
      </c>
      <c r="BQ108" s="370">
        <v>275239</v>
      </c>
      <c r="BR108" s="370">
        <v>220932</v>
      </c>
      <c r="BS108" s="370">
        <v>185219</v>
      </c>
      <c r="BT108" s="370">
        <v>157863</v>
      </c>
      <c r="BU108" s="373">
        <v>839253</v>
      </c>
      <c r="BV108" s="373">
        <v>205130</v>
      </c>
      <c r="BW108" s="373">
        <v>157933</v>
      </c>
      <c r="BX108" s="373">
        <v>132730</v>
      </c>
      <c r="BY108" s="373">
        <v>113233</v>
      </c>
      <c r="BZ108" s="373">
        <v>609026</v>
      </c>
      <c r="CA108" s="373">
        <v>155996</v>
      </c>
      <c r="CB108" s="373">
        <v>135986</v>
      </c>
      <c r="CC108" s="373">
        <v>123671</v>
      </c>
      <c r="CD108" s="373">
        <v>115213</v>
      </c>
      <c r="CE108" s="373">
        <v>530866</v>
      </c>
      <c r="CF108" s="373">
        <v>118066</v>
      </c>
      <c r="CG108" s="373">
        <v>101344</v>
      </c>
      <c r="CH108" s="373">
        <v>98405</v>
      </c>
      <c r="CI108" s="373">
        <v>81051</v>
      </c>
      <c r="CJ108" s="373">
        <v>398866</v>
      </c>
    </row>
    <row r="109" spans="1:90" s="22" customFormat="1">
      <c r="A109" s="30" t="s">
        <v>267</v>
      </c>
      <c r="B109" s="70">
        <f t="shared" ref="B109:AG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ref="AH109:BA109" si="2">AH30-AH38-AH73-AH90-AH99</f>
        <v>36264</v>
      </c>
      <c r="AI109" s="15">
        <f t="shared" si="2"/>
        <v>34632</v>
      </c>
      <c r="AJ109" s="15">
        <f t="shared" si="2"/>
        <v>37161</v>
      </c>
      <c r="AK109" s="15">
        <f t="shared" si="2"/>
        <v>32157</v>
      </c>
      <c r="AL109" s="15">
        <f t="shared" si="2"/>
        <v>140214</v>
      </c>
      <c r="AM109" s="65">
        <f t="shared" si="2"/>
        <v>36154</v>
      </c>
      <c r="AN109" s="65">
        <f t="shared" si="2"/>
        <v>37716</v>
      </c>
      <c r="AO109" s="177">
        <v>37506</v>
      </c>
      <c r="AP109" s="177">
        <v>35042</v>
      </c>
      <c r="AQ109" s="177">
        <v>146418</v>
      </c>
      <c r="AR109" s="177">
        <v>40993</v>
      </c>
      <c r="AS109" s="177">
        <v>42493</v>
      </c>
      <c r="AT109" s="177">
        <v>44210</v>
      </c>
      <c r="AU109" s="10">
        <f t="shared" si="2"/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8">
        <v>38538</v>
      </c>
      <c r="BC109" s="178">
        <v>32902</v>
      </c>
      <c r="BD109" s="178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4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4">
        <v>214070</v>
      </c>
      <c r="BQ109" s="370">
        <v>57136</v>
      </c>
      <c r="BR109" s="370">
        <v>54494</v>
      </c>
      <c r="BS109" s="370">
        <v>54679</v>
      </c>
      <c r="BT109" s="370">
        <v>59264</v>
      </c>
      <c r="BU109" s="373">
        <v>225573</v>
      </c>
      <c r="BV109" s="373">
        <v>57011</v>
      </c>
      <c r="BW109" s="373">
        <v>58297</v>
      </c>
      <c r="BX109" s="373">
        <v>59438</v>
      </c>
      <c r="BY109" s="373">
        <v>57930</v>
      </c>
      <c r="BZ109" s="373">
        <v>232676</v>
      </c>
      <c r="CA109" s="373">
        <v>58138</v>
      </c>
      <c r="CB109" s="373">
        <v>58520</v>
      </c>
      <c r="CC109" s="373">
        <v>67236</v>
      </c>
      <c r="CD109" s="373">
        <v>64051</v>
      </c>
      <c r="CE109" s="373">
        <v>247945</v>
      </c>
      <c r="CF109" s="373">
        <v>67567</v>
      </c>
      <c r="CG109" s="373">
        <v>67680</v>
      </c>
      <c r="CH109" s="373">
        <v>69045</v>
      </c>
      <c r="CI109" s="373">
        <v>72310</v>
      </c>
      <c r="CJ109" s="373">
        <v>276602</v>
      </c>
    </row>
    <row r="110" spans="1:90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</row>
    <row r="111" spans="1:90" s="22" customFormat="1" ht="15">
      <c r="A111" s="67" t="s">
        <v>252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  <c r="CJ111" s="247"/>
    </row>
    <row r="112" spans="1:90" s="22" customFormat="1">
      <c r="A112" s="30" t="s">
        <v>254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2">
        <v>27.159251919999996</v>
      </c>
      <c r="AN112" s="382">
        <v>31.294890669999994</v>
      </c>
      <c r="AO112" s="382">
        <v>31.670124859999994</v>
      </c>
      <c r="AP112" s="382">
        <v>32.141618990000005</v>
      </c>
      <c r="AQ112" s="382">
        <v>122.26588643999997</v>
      </c>
      <c r="AR112" s="382">
        <v>31.641824700000001</v>
      </c>
      <c r="AS112" s="382">
        <v>29.354629890000012</v>
      </c>
      <c r="AT112" s="382">
        <v>35.086541580000002</v>
      </c>
      <c r="AU112" s="382">
        <v>34.27426036</v>
      </c>
      <c r="AV112" s="382">
        <v>130.35725653000003</v>
      </c>
      <c r="AW112" s="382">
        <v>51.795000000000002</v>
      </c>
      <c r="AX112" s="382">
        <v>67.8</v>
      </c>
      <c r="AY112" s="382">
        <v>90.66087263</v>
      </c>
      <c r="AZ112" s="382">
        <v>97.698808009999993</v>
      </c>
      <c r="BA112" s="382">
        <v>307.92168063999998</v>
      </c>
      <c r="BB112" s="214">
        <v>91.600000000000009</v>
      </c>
      <c r="BC112" s="214">
        <v>100.9</v>
      </c>
      <c r="BD112" s="214">
        <v>107.4</v>
      </c>
      <c r="BE112" s="214">
        <v>111</v>
      </c>
      <c r="BF112" s="214">
        <v>410.9</v>
      </c>
      <c r="BG112" s="220">
        <v>123.41059312999998</v>
      </c>
      <c r="BH112" s="220">
        <v>134.69999999999999</v>
      </c>
      <c r="BI112" s="220">
        <v>143.20906931999997</v>
      </c>
      <c r="BJ112" s="220">
        <v>154.27889474000003</v>
      </c>
      <c r="BK112" s="220">
        <v>555.61580104000006</v>
      </c>
      <c r="BL112" s="226">
        <v>166.2</v>
      </c>
      <c r="BM112" s="226">
        <v>161.96745029999997</v>
      </c>
      <c r="BN112" s="226">
        <v>139.99996459999997</v>
      </c>
      <c r="BO112" s="226">
        <v>131.82736141000001</v>
      </c>
      <c r="BP112" s="226">
        <v>599.99888100999999</v>
      </c>
      <c r="BQ112" s="226">
        <v>126.61867186999999</v>
      </c>
      <c r="BR112" s="226">
        <v>132.67336334999999</v>
      </c>
      <c r="BS112" s="226">
        <v>136.67537726999996</v>
      </c>
      <c r="BT112" s="226">
        <v>142.43535684999998</v>
      </c>
      <c r="BU112" s="226">
        <v>538.40276933999996</v>
      </c>
      <c r="BV112" s="226">
        <v>151.69999999999999</v>
      </c>
      <c r="BW112" s="226">
        <v>141.80000000000001</v>
      </c>
      <c r="BX112" s="226">
        <v>137.94195642999995</v>
      </c>
      <c r="BY112" s="226">
        <v>160.15410743000004</v>
      </c>
      <c r="BZ112" s="226">
        <v>591.61171739999997</v>
      </c>
      <c r="CA112" s="226">
        <v>177.12215972000001</v>
      </c>
      <c r="CB112" s="226">
        <v>183.15669008999998</v>
      </c>
      <c r="CC112" s="226">
        <v>178.52824071000003</v>
      </c>
      <c r="CD112" s="226">
        <v>173.23679382000006</v>
      </c>
      <c r="CE112" s="226">
        <v>712</v>
      </c>
      <c r="CF112" s="226">
        <v>175.02216153999996</v>
      </c>
      <c r="CG112" s="226">
        <v>192.19401577999997</v>
      </c>
      <c r="CH112" s="226">
        <v>194.45764843000001</v>
      </c>
      <c r="CI112" s="226">
        <v>209.06636160000005</v>
      </c>
      <c r="CJ112" s="226">
        <v>770.74018734999993</v>
      </c>
    </row>
    <row r="113" spans="1:88" s="22" customFormat="1">
      <c r="A113" s="30" t="s">
        <v>247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7">
        <v>6.4637989899999999</v>
      </c>
      <c r="AN113" s="207">
        <v>5.5693966599999998</v>
      </c>
      <c r="AO113" s="207">
        <v>5.8445609800000007</v>
      </c>
      <c r="AP113" s="207">
        <v>6.8175293300000002</v>
      </c>
      <c r="AQ113" s="206">
        <v>24.69528596</v>
      </c>
      <c r="AR113" s="207">
        <v>7.6492255599999996</v>
      </c>
      <c r="AS113" s="207">
        <v>15.49385101</v>
      </c>
      <c r="AT113" s="207">
        <v>12.945494889999999</v>
      </c>
      <c r="AU113" s="207">
        <v>18.225941800000001</v>
      </c>
      <c r="AV113" s="206">
        <v>54.314513259999998</v>
      </c>
      <c r="AW113" s="207">
        <v>43.899999999999991</v>
      </c>
      <c r="AX113" s="207">
        <v>41.2</v>
      </c>
      <c r="AY113" s="207">
        <v>37.223020460000001</v>
      </c>
      <c r="AZ113" s="207">
        <v>42.72239974</v>
      </c>
      <c r="BA113" s="206">
        <v>165.0454202</v>
      </c>
      <c r="BB113" s="215">
        <v>39.4</v>
      </c>
      <c r="BC113" s="215">
        <v>42.7</v>
      </c>
      <c r="BD113" s="215">
        <v>46.5</v>
      </c>
      <c r="BE113" s="215">
        <v>54</v>
      </c>
      <c r="BF113" s="215">
        <v>182.6</v>
      </c>
      <c r="BG113" s="221">
        <v>54.1</v>
      </c>
      <c r="BH113" s="221">
        <v>60.7</v>
      </c>
      <c r="BI113" s="221">
        <v>66.373462509992436</v>
      </c>
      <c r="BJ113" s="221">
        <v>73.797411826125128</v>
      </c>
      <c r="BK113" s="221">
        <v>254.96106131734726</v>
      </c>
      <c r="BL113" s="227">
        <v>75.3</v>
      </c>
      <c r="BM113" s="227">
        <v>75.7</v>
      </c>
      <c r="BN113" s="227">
        <v>80.357149550072904</v>
      </c>
      <c r="BO113" s="227">
        <v>85.490122510000006</v>
      </c>
      <c r="BP113" s="227">
        <v>316.87279375000003</v>
      </c>
      <c r="BQ113" s="227">
        <v>86.869997009999992</v>
      </c>
      <c r="BR113" s="227">
        <v>91.212707049999977</v>
      </c>
      <c r="BS113" s="227">
        <v>95.270144151914238</v>
      </c>
      <c r="BT113" s="227">
        <v>103.62186602612155</v>
      </c>
      <c r="BU113" s="227">
        <v>376.95448959803582</v>
      </c>
      <c r="BV113" s="227">
        <v>105.7</v>
      </c>
      <c r="BW113" s="227">
        <v>108.3</v>
      </c>
      <c r="BX113" s="227">
        <v>112.20300139000528</v>
      </c>
      <c r="BY113" s="227">
        <v>127.78705442741406</v>
      </c>
      <c r="BZ113" s="227">
        <v>453.96621664830252</v>
      </c>
      <c r="CA113" s="227">
        <v>127.17089966641858</v>
      </c>
      <c r="CB113" s="227">
        <v>130</v>
      </c>
      <c r="CC113" s="227">
        <v>132.60764657816165</v>
      </c>
      <c r="CD113" s="227">
        <v>156.74637713371141</v>
      </c>
      <c r="CE113" s="227">
        <v>546.6</v>
      </c>
      <c r="CF113" s="227">
        <v>142.12650761159864</v>
      </c>
      <c r="CG113" s="227">
        <v>148.37501991201125</v>
      </c>
      <c r="CH113" s="227">
        <v>150.31101725983063</v>
      </c>
      <c r="CI113" s="227">
        <v>178.67045331077551</v>
      </c>
      <c r="CJ113" s="227">
        <v>619.5</v>
      </c>
    </row>
    <row r="114" spans="1:88" s="22" customFormat="1">
      <c r="A114" s="30" t="s">
        <v>248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7">
        <v>5.5509490899999996</v>
      </c>
      <c r="AN114" s="207">
        <v>5.4627126700000002</v>
      </c>
      <c r="AO114" s="207">
        <v>5.2163141600000005</v>
      </c>
      <c r="AP114" s="207">
        <v>5.4798516799999994</v>
      </c>
      <c r="AQ114" s="206">
        <v>21.709827600000001</v>
      </c>
      <c r="AR114" s="207">
        <v>5.5709497400000005</v>
      </c>
      <c r="AS114" s="207">
        <v>6.2815190999999997</v>
      </c>
      <c r="AT114" s="207">
        <v>6.9369635299999999</v>
      </c>
      <c r="AU114" s="207">
        <v>7.7077978399999996</v>
      </c>
      <c r="AV114" s="206">
        <v>26.497230209999998</v>
      </c>
      <c r="AW114" s="207">
        <v>13.4</v>
      </c>
      <c r="AX114" s="207">
        <v>11.9</v>
      </c>
      <c r="AY114" s="207">
        <v>7.8531069100000002</v>
      </c>
      <c r="AZ114" s="207">
        <v>8.6117922500000006</v>
      </c>
      <c r="BA114" s="206">
        <v>41.764899159999999</v>
      </c>
      <c r="BB114" s="215">
        <v>1.9</v>
      </c>
      <c r="BC114" s="215">
        <v>19.3</v>
      </c>
      <c r="BD114" s="215">
        <v>10.8</v>
      </c>
      <c r="BE114" s="215">
        <v>11.3</v>
      </c>
      <c r="BF114" s="215">
        <v>43.3</v>
      </c>
      <c r="BG114" s="221">
        <v>13.802495109999999</v>
      </c>
      <c r="BH114" s="221">
        <v>13.8</v>
      </c>
      <c r="BI114" s="221">
        <v>12.062943090000001</v>
      </c>
      <c r="BJ114" s="221">
        <v>13.5</v>
      </c>
      <c r="BK114" s="221">
        <v>53.156568119999996</v>
      </c>
      <c r="BL114" s="227">
        <v>15</v>
      </c>
      <c r="BM114" s="227">
        <v>13.9</v>
      </c>
      <c r="BN114" s="227">
        <v>12.662809979999999</v>
      </c>
      <c r="BO114" s="227">
        <v>13.21719274</v>
      </c>
      <c r="BP114" s="227">
        <v>54.661693719999995</v>
      </c>
      <c r="BQ114" s="227">
        <v>14.709961269999999</v>
      </c>
      <c r="BR114" s="227">
        <v>14.775047989999999</v>
      </c>
      <c r="BS114" s="227">
        <v>14.649930029999997</v>
      </c>
      <c r="BT114" s="227">
        <v>15.635468260000001</v>
      </c>
      <c r="BU114" s="227">
        <v>59.770407549999987</v>
      </c>
      <c r="BV114" s="227">
        <v>17.399999999999999</v>
      </c>
      <c r="BW114" s="227">
        <v>17.100000000000001</v>
      </c>
      <c r="BX114" s="227">
        <v>15.81432848</v>
      </c>
      <c r="BY114" s="227">
        <v>18.850435609999998</v>
      </c>
      <c r="BZ114" s="227">
        <v>69.054933730000002</v>
      </c>
      <c r="CA114" s="227">
        <v>24.398692130000001</v>
      </c>
      <c r="CB114" s="227">
        <v>23.212012649999998</v>
      </c>
      <c r="CC114" s="227">
        <v>21.332061119999999</v>
      </c>
      <c r="CD114" s="227">
        <v>20.757040709999995</v>
      </c>
      <c r="CE114" s="227">
        <v>89.7</v>
      </c>
      <c r="CF114" s="227">
        <v>20.379995099999999</v>
      </c>
      <c r="CG114" s="227">
        <v>21.630397179999999</v>
      </c>
      <c r="CH114" s="227">
        <v>21.733267479999999</v>
      </c>
      <c r="CI114" s="227">
        <v>22.511277609999997</v>
      </c>
      <c r="CJ114" s="227">
        <v>86.3</v>
      </c>
    </row>
    <row r="115" spans="1:88" s="22" customFormat="1">
      <c r="A115" s="32" t="s">
        <v>249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8">
        <v>39.173999999999992</v>
      </c>
      <c r="AN115" s="208">
        <v>42.326999999999998</v>
      </c>
      <c r="AO115" s="208">
        <v>42.731000000000002</v>
      </c>
      <c r="AP115" s="208">
        <v>44.439000000000007</v>
      </c>
      <c r="AQ115" s="209">
        <v>168.67099999999999</v>
      </c>
      <c r="AR115" s="208">
        <v>44.862000000000002</v>
      </c>
      <c r="AS115" s="208">
        <v>51.13000000000001</v>
      </c>
      <c r="AT115" s="208">
        <v>54.969000000000001</v>
      </c>
      <c r="AU115" s="208">
        <v>60.207999999999998</v>
      </c>
      <c r="AV115" s="209">
        <v>211.16900000000004</v>
      </c>
      <c r="AW115" s="208">
        <v>109.095</v>
      </c>
      <c r="AX115" s="208">
        <v>120.9</v>
      </c>
      <c r="AY115" s="208">
        <v>135.73699999999999</v>
      </c>
      <c r="AZ115" s="208">
        <v>149.03300000000002</v>
      </c>
      <c r="BA115" s="209">
        <v>514.73199999999997</v>
      </c>
      <c r="BB115" s="216">
        <v>132.9</v>
      </c>
      <c r="BC115" s="216">
        <v>162.9</v>
      </c>
      <c r="BD115" s="216">
        <v>164.7</v>
      </c>
      <c r="BE115" s="216">
        <v>176.3</v>
      </c>
      <c r="BF115" s="216">
        <v>636.79999999999995</v>
      </c>
      <c r="BG115" s="222">
        <v>191.3</v>
      </c>
      <c r="BH115" s="222">
        <v>209.2</v>
      </c>
      <c r="BI115" s="222">
        <v>221.64547491999241</v>
      </c>
      <c r="BJ115" s="222">
        <v>241.57630656612514</v>
      </c>
      <c r="BK115" s="222">
        <v>863.73343047734727</v>
      </c>
      <c r="BL115" s="228">
        <v>256.5</v>
      </c>
      <c r="BM115" s="228">
        <v>251.56745029999999</v>
      </c>
      <c r="BN115" s="228">
        <v>233.01992413007287</v>
      </c>
      <c r="BO115" s="228">
        <v>230.53467666000003</v>
      </c>
      <c r="BP115" s="228">
        <v>971.6</v>
      </c>
      <c r="BQ115" s="228">
        <v>228.19863014999999</v>
      </c>
      <c r="BR115" s="228">
        <v>238.66111838999996</v>
      </c>
      <c r="BS115" s="228">
        <v>246.59545145191419</v>
      </c>
      <c r="BT115" s="228">
        <v>261.69269113612154</v>
      </c>
      <c r="BU115" s="228">
        <v>975.12766648803586</v>
      </c>
      <c r="BV115" s="228">
        <v>274.8</v>
      </c>
      <c r="BW115" s="228">
        <v>267.18372500451579</v>
      </c>
      <c r="BX115" s="228">
        <v>265.85928630000524</v>
      </c>
      <c r="BY115" s="228">
        <v>306.79159746741408</v>
      </c>
      <c r="BZ115" s="228">
        <v>1114.6328677783024</v>
      </c>
      <c r="CA115" s="228">
        <f>SUM(CA112:CA114)</f>
        <v>328.69175151641855</v>
      </c>
      <c r="CB115" s="228">
        <f t="shared" ref="CB115:CD115" si="3">SUM(CB112:CB114)</f>
        <v>336.36870274</v>
      </c>
      <c r="CC115" s="228">
        <f t="shared" si="3"/>
        <v>332.4679484081617</v>
      </c>
      <c r="CD115" s="228">
        <f t="shared" si="3"/>
        <v>350.74021166371148</v>
      </c>
      <c r="CE115" s="228">
        <f>SUM(CA115:CD115)</f>
        <v>1348.2686143282917</v>
      </c>
      <c r="CF115" s="228">
        <v>337.52866425159857</v>
      </c>
      <c r="CG115" s="228">
        <v>362.19943287201119</v>
      </c>
      <c r="CH115" s="228">
        <v>366.50193316983064</v>
      </c>
      <c r="CI115" s="228">
        <v>410.24809252077557</v>
      </c>
      <c r="CJ115" s="228">
        <v>1476.5</v>
      </c>
    </row>
    <row r="116" spans="1:88" s="22" customFormat="1">
      <c r="A116" s="30" t="s">
        <v>264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10">
        <v>-17.372</v>
      </c>
      <c r="AN116" s="210">
        <v>-13.254</v>
      </c>
      <c r="AO116" s="210">
        <v>-12.18</v>
      </c>
      <c r="AP116" s="210">
        <v>-10.882</v>
      </c>
      <c r="AQ116" s="210">
        <v>-53.688000000000002</v>
      </c>
      <c r="AR116" s="210">
        <v>-10.244999999999999</v>
      </c>
      <c r="AS116" s="210">
        <v>-10.353999999999999</v>
      </c>
      <c r="AT116" s="210">
        <v>-14.226000000000001</v>
      </c>
      <c r="AU116" s="210">
        <v>-18.835999999999999</v>
      </c>
      <c r="AV116" s="210">
        <v>-53.661000000000001</v>
      </c>
      <c r="AW116" s="210">
        <v>-15.433</v>
      </c>
      <c r="AX116" s="210">
        <v>-14.318</v>
      </c>
      <c r="AY116" s="210">
        <v>-25.917000000000002</v>
      </c>
      <c r="AZ116" s="210">
        <v>-36.460999999999999</v>
      </c>
      <c r="BA116" s="210">
        <v>-92.129000000000005</v>
      </c>
      <c r="BB116" s="212">
        <v>-34.783999999999999</v>
      </c>
      <c r="BC116" s="212">
        <v>-32.792999999999999</v>
      </c>
      <c r="BD116" s="212">
        <v>-35.591999999999999</v>
      </c>
      <c r="BE116" s="212">
        <v>-42.411999999999999</v>
      </c>
      <c r="BF116" s="212">
        <v>-145.58099999999999</v>
      </c>
      <c r="BG116" s="218">
        <v>-58.362443710000008</v>
      </c>
      <c r="BH116" s="218">
        <v>-52.8</v>
      </c>
      <c r="BI116" s="218">
        <v>-59.425519000000001</v>
      </c>
      <c r="BJ116" s="218">
        <v>-53.026018000000008</v>
      </c>
      <c r="BK116" s="218">
        <v>-223.565586</v>
      </c>
      <c r="BL116" s="224">
        <v>-63.5</v>
      </c>
      <c r="BM116" s="224">
        <v>-70</v>
      </c>
      <c r="BN116" s="224">
        <v>-118.06856400000001</v>
      </c>
      <c r="BO116" s="224">
        <v>-66.308397999999983</v>
      </c>
      <c r="BP116" s="224">
        <v>-317.89999999999998</v>
      </c>
      <c r="BQ116" s="224">
        <v>-45.500000000000007</v>
      </c>
      <c r="BR116" s="224">
        <v>-81.2</v>
      </c>
      <c r="BS116" s="224">
        <v>-72</v>
      </c>
      <c r="BT116" s="224">
        <v>-62.636664580000009</v>
      </c>
      <c r="BU116" s="224">
        <v>-261.40026647000002</v>
      </c>
      <c r="BV116" s="224">
        <v>-69.060958279999994</v>
      </c>
      <c r="BW116" s="224">
        <v>-64.955785630000008</v>
      </c>
      <c r="BX116" s="224">
        <v>-63.960200209999996</v>
      </c>
      <c r="BY116" s="224">
        <v>-76.207265390000003</v>
      </c>
      <c r="BZ116" s="224">
        <v>-274.2</v>
      </c>
      <c r="CA116" s="224">
        <v>-121.1914926912776</v>
      </c>
      <c r="CB116" s="224">
        <v>-89.5</v>
      </c>
      <c r="CC116" s="224">
        <v>-68.5</v>
      </c>
      <c r="CD116" s="224">
        <v>-70.400000000000006</v>
      </c>
      <c r="CE116" s="224">
        <v>-349.6</v>
      </c>
      <c r="CF116" s="224">
        <v>-92.7</v>
      </c>
      <c r="CG116" s="224">
        <v>-99.9</v>
      </c>
      <c r="CH116" s="224">
        <v>-109</v>
      </c>
      <c r="CI116" s="224">
        <v>-100.8</v>
      </c>
      <c r="CJ116" s="224">
        <v>-402.5</v>
      </c>
    </row>
    <row r="117" spans="1:88" s="22" customFormat="1">
      <c r="A117" s="32" t="s">
        <v>263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8">
        <v>7.4</v>
      </c>
      <c r="AN117" s="208">
        <v>6.5</v>
      </c>
      <c r="AO117" s="208">
        <v>5.6</v>
      </c>
      <c r="AP117" s="208">
        <v>4.5999999999999996</v>
      </c>
      <c r="AQ117" s="208">
        <v>4.5999999999999996</v>
      </c>
      <c r="AR117" s="208">
        <v>3.6</v>
      </c>
      <c r="AS117" s="208">
        <v>4</v>
      </c>
      <c r="AT117" s="208">
        <v>3.4</v>
      </c>
      <c r="AU117" s="208">
        <v>3.6</v>
      </c>
      <c r="AV117" s="208">
        <v>3.6</v>
      </c>
      <c r="AW117" s="208">
        <v>4.2</v>
      </c>
      <c r="AX117" s="208">
        <v>4</v>
      </c>
      <c r="AY117" s="208">
        <v>4.5</v>
      </c>
      <c r="AZ117" s="208">
        <v>4.7</v>
      </c>
      <c r="BA117" s="208">
        <v>4.7</v>
      </c>
      <c r="BB117" s="213">
        <v>4.7</v>
      </c>
      <c r="BC117" s="213">
        <v>4.7</v>
      </c>
      <c r="BD117" s="213">
        <v>4.7</v>
      </c>
      <c r="BE117" s="213">
        <v>4.4000000000000004</v>
      </c>
      <c r="BF117" s="213">
        <v>4.4000000000000004</v>
      </c>
      <c r="BG117" s="219">
        <v>4.9000000000000004</v>
      </c>
      <c r="BH117" s="219">
        <v>5.31</v>
      </c>
      <c r="BI117" s="219">
        <v>5.7</v>
      </c>
      <c r="BJ117" s="219">
        <v>5.2</v>
      </c>
      <c r="BK117" s="219">
        <v>5.2</v>
      </c>
      <c r="BL117" s="225">
        <v>6.2</v>
      </c>
      <c r="BM117" s="225">
        <v>6.7</v>
      </c>
      <c r="BN117" s="225">
        <v>9.8000000000000007</v>
      </c>
      <c r="BO117" s="225">
        <v>7.9</v>
      </c>
      <c r="BP117" s="225">
        <v>7.9</v>
      </c>
      <c r="BQ117" s="225">
        <v>7.3</v>
      </c>
      <c r="BR117" s="225">
        <v>7.1</v>
      </c>
      <c r="BS117" s="225">
        <v>6.6</v>
      </c>
      <c r="BT117" s="225">
        <v>5.7363101018859979</v>
      </c>
      <c r="BU117" s="225">
        <v>5.7363101018859979</v>
      </c>
      <c r="BV117" s="225">
        <v>5.7332494101337135</v>
      </c>
      <c r="BW117" s="225">
        <v>5.6722034881342367</v>
      </c>
      <c r="BX117" s="225">
        <v>5.4777581650765805</v>
      </c>
      <c r="BY117" s="225">
        <v>5.1176098248880821</v>
      </c>
      <c r="BZ117" s="225">
        <v>5.1176098248880821</v>
      </c>
      <c r="CA117" s="225">
        <v>7.4040002799503064</v>
      </c>
      <c r="CB117" s="225">
        <v>7.5910252688991635</v>
      </c>
      <c r="CC117" s="225">
        <v>7.5002979432462258</v>
      </c>
      <c r="CD117" s="225">
        <v>6.9392265037443019</v>
      </c>
      <c r="CE117" s="225">
        <v>6.9392265037443019</v>
      </c>
      <c r="CF117" s="225">
        <v>7.1651650445953088</v>
      </c>
      <c r="CG117" s="225">
        <v>7.0618035994883446</v>
      </c>
      <c r="CH117" s="225">
        <v>6.7736001710850129</v>
      </c>
      <c r="CI117" s="225">
        <v>6.2309844851068057</v>
      </c>
      <c r="CJ117" s="225">
        <v>6.2309844851068057</v>
      </c>
    </row>
    <row r="118" spans="1:88" s="22" customFormat="1">
      <c r="A118" s="30" t="s">
        <v>259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1">
        <v>-2.5149299999999997</v>
      </c>
      <c r="AN118" s="211">
        <v>-2.0333399999999999</v>
      </c>
      <c r="AO118" s="211">
        <v>-1.7670899999999998</v>
      </c>
      <c r="AP118" s="211">
        <v>-1.8497399999999999</v>
      </c>
      <c r="AQ118" s="211">
        <v>-8.1650999999999989</v>
      </c>
      <c r="AR118" s="211">
        <v>-2.4374600000000002</v>
      </c>
      <c r="AS118" s="211">
        <v>-2.3574799999999998</v>
      </c>
      <c r="AT118" s="211">
        <v>-2.5511599999999999</v>
      </c>
      <c r="AU118" s="211">
        <v>-7.5107400000000002</v>
      </c>
      <c r="AV118" s="211">
        <v>-14.85684</v>
      </c>
      <c r="AW118" s="211">
        <v>-6.3963999999999999</v>
      </c>
      <c r="AX118" s="211">
        <v>-5.34992</v>
      </c>
      <c r="AY118" s="211">
        <v>-4.4878999999999998</v>
      </c>
      <c r="AZ118" s="211">
        <v>-4.6529799999999994</v>
      </c>
      <c r="BA118" s="211">
        <v>-20.887199999999996</v>
      </c>
      <c r="BB118" s="212">
        <v>-4.4897399999999994</v>
      </c>
      <c r="BC118" s="212">
        <v>-6.1864799999999995</v>
      </c>
      <c r="BD118" s="212">
        <v>-6.6981400000000004</v>
      </c>
      <c r="BE118" s="212">
        <v>-0.48916000000000004</v>
      </c>
      <c r="BF118" s="212">
        <v>-17.863520000000001</v>
      </c>
      <c r="BG118" s="218">
        <v>-4.4217186500000007</v>
      </c>
      <c r="BH118" s="218">
        <v>-4.0999999999999996</v>
      </c>
      <c r="BI118" s="218">
        <v>-3.9561184600000003</v>
      </c>
      <c r="BJ118" s="218">
        <v>-5.4817845200000015</v>
      </c>
      <c r="BK118" s="218">
        <v>-17.977324030000002</v>
      </c>
      <c r="BL118" s="224">
        <v>-4.9000000000000004</v>
      </c>
      <c r="BM118" s="224">
        <v>-6.1</v>
      </c>
      <c r="BN118" s="224">
        <v>-5.3479207300000002</v>
      </c>
      <c r="BO118" s="224">
        <v>-6.5</v>
      </c>
      <c r="BP118" s="224">
        <v>-22.9</v>
      </c>
      <c r="BQ118" s="224">
        <v>-6.7085632399999993</v>
      </c>
      <c r="BR118" s="224">
        <v>-5.9766378199999997</v>
      </c>
      <c r="BS118" s="224">
        <v>-5.0999999999999996</v>
      </c>
      <c r="BT118" s="224">
        <v>-5.8734969399999999</v>
      </c>
      <c r="BU118" s="224">
        <v>-23.70256204</v>
      </c>
      <c r="BV118" s="224">
        <v>-5.7114942700000011</v>
      </c>
      <c r="BW118" s="224">
        <v>-6.3023188500000007</v>
      </c>
      <c r="BX118" s="224">
        <v>-8.8592380100000003</v>
      </c>
      <c r="BY118" s="224">
        <v>-13.159095199999999</v>
      </c>
      <c r="BZ118" s="224">
        <v>-34.032146330000003</v>
      </c>
      <c r="CA118" s="224">
        <v>-12.970569159999998</v>
      </c>
      <c r="CB118" s="224">
        <v>-13.177295809999999</v>
      </c>
      <c r="CC118" s="224">
        <v>-10.37071356</v>
      </c>
      <c r="CD118" s="224">
        <v>-13.770150750000003</v>
      </c>
      <c r="CE118" s="224">
        <v>-50.288729279999998</v>
      </c>
      <c r="CF118" s="224">
        <v>-14.812998980000003</v>
      </c>
      <c r="CG118" s="224">
        <v>-15.906514510000003</v>
      </c>
      <c r="CH118" s="224">
        <v>-16.049267320000002</v>
      </c>
      <c r="CI118" s="224">
        <v>-19.383046119999999</v>
      </c>
      <c r="CJ118" s="224">
        <v>-66.151826929999999</v>
      </c>
    </row>
    <row r="119" spans="1:88" s="22" customFormat="1">
      <c r="A119" s="30" t="s">
        <v>260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1">
        <v>-2.70526</v>
      </c>
      <c r="AN119" s="211">
        <v>-3.0873200000000001</v>
      </c>
      <c r="AO119" s="211">
        <v>-3.5935600000000001</v>
      </c>
      <c r="AP119" s="211">
        <v>-4.1172200000000005</v>
      </c>
      <c r="AQ119" s="211">
        <v>-13.503360000000001</v>
      </c>
      <c r="AR119" s="211">
        <v>-4.2426400000000006</v>
      </c>
      <c r="AS119" s="211">
        <v>-4.6653900000000004</v>
      </c>
      <c r="AT119" s="211">
        <v>-5.03775</v>
      </c>
      <c r="AU119" s="211">
        <v>-5.6864699999999999</v>
      </c>
      <c r="AV119" s="211">
        <v>-19.632249999999999</v>
      </c>
      <c r="AW119" s="211">
        <v>-6.0848000000000004</v>
      </c>
      <c r="AX119" s="211">
        <v>-6.6621099999999993</v>
      </c>
      <c r="AY119" s="211">
        <v>-6.8751600000000002</v>
      </c>
      <c r="AZ119" s="211">
        <v>-7.7082499999999996</v>
      </c>
      <c r="BA119" s="211">
        <v>-27.33032</v>
      </c>
      <c r="BB119" s="212">
        <v>-8.9759599999999988</v>
      </c>
      <c r="BC119" s="212">
        <v>-9.0276200000000006</v>
      </c>
      <c r="BD119" s="212">
        <v>-9.597430000000001</v>
      </c>
      <c r="BE119" s="212">
        <v>-10.739180000000001</v>
      </c>
      <c r="BF119" s="212">
        <v>-38.34019</v>
      </c>
      <c r="BG119" s="218">
        <v>-11.270404279999999</v>
      </c>
      <c r="BH119" s="218">
        <v>-12.2</v>
      </c>
      <c r="BI119" s="218">
        <v>-12.555004829999998</v>
      </c>
      <c r="BJ119" s="218">
        <v>-13.857337370000002</v>
      </c>
      <c r="BK119" s="218">
        <v>-49.889555919999999</v>
      </c>
      <c r="BL119" s="224">
        <v>-14.7</v>
      </c>
      <c r="BM119" s="224">
        <v>-14.4</v>
      </c>
      <c r="BN119" s="224">
        <v>-14.125944970000003</v>
      </c>
      <c r="BO119" s="224">
        <v>-13.5</v>
      </c>
      <c r="BP119" s="224">
        <v>-56.8</v>
      </c>
      <c r="BQ119" s="224">
        <v>-13.325443740000003</v>
      </c>
      <c r="BR119" s="224">
        <v>-13.90506147</v>
      </c>
      <c r="BS119" s="224">
        <v>-14.3</v>
      </c>
      <c r="BT119" s="224">
        <v>-15.385873579999998</v>
      </c>
      <c r="BU119" s="224">
        <v>-56.959621639999995</v>
      </c>
      <c r="BV119" s="224">
        <v>-15.95897345</v>
      </c>
      <c r="BW119" s="224">
        <v>-15.821128519999998</v>
      </c>
      <c r="BX119" s="224">
        <v>-15.913809779999999</v>
      </c>
      <c r="BY119" s="224">
        <v>-18.262180819999998</v>
      </c>
      <c r="BZ119" s="224">
        <v>-65.956092569999996</v>
      </c>
      <c r="CA119" s="224">
        <v>-13.088263249999999</v>
      </c>
      <c r="CB119" s="224">
        <v>-26.614210310000001</v>
      </c>
      <c r="CC119" s="224">
        <v>-19.960313169999999</v>
      </c>
      <c r="CD119" s="224">
        <v>-21.780502070000001</v>
      </c>
      <c r="CE119" s="224">
        <v>-81.443288800000005</v>
      </c>
      <c r="CF119" s="224">
        <v>-20.421243019999999</v>
      </c>
      <c r="CG119" s="224">
        <v>-21.41084407</v>
      </c>
      <c r="CH119" s="224">
        <v>-21.675008210000001</v>
      </c>
      <c r="CI119" s="224">
        <v>-24.111594570000001</v>
      </c>
      <c r="CJ119" s="224">
        <v>-87.618689869999997</v>
      </c>
    </row>
    <row r="120" spans="1:88" s="22" customFormat="1">
      <c r="A120" s="30" t="s">
        <v>261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1">
        <v>-16.63043</v>
      </c>
      <c r="AN120" s="211">
        <v>-19.227970000000003</v>
      </c>
      <c r="AO120" s="211">
        <v>-21.223710000000001</v>
      </c>
      <c r="AP120" s="211">
        <v>-24.745889999999999</v>
      </c>
      <c r="AQ120" s="211">
        <v>-81.828000000000003</v>
      </c>
      <c r="AR120" s="211">
        <v>-25.690249999999999</v>
      </c>
      <c r="AS120" s="211">
        <v>-26.751549999999998</v>
      </c>
      <c r="AT120" s="211">
        <v>-39.1252</v>
      </c>
      <c r="AU120" s="211">
        <v>-46.503</v>
      </c>
      <c r="AV120" s="211">
        <v>-138.07</v>
      </c>
      <c r="AW120" s="211">
        <v>-40.097999999999999</v>
      </c>
      <c r="AX120" s="211">
        <v>-32.279000000000003</v>
      </c>
      <c r="AY120" s="211">
        <v>-33.018999999999998</v>
      </c>
      <c r="AZ120" s="211">
        <v>-46.540999999999997</v>
      </c>
      <c r="BA120" s="211">
        <v>-151.93700000000001</v>
      </c>
      <c r="BB120" s="212">
        <v>-19.236660000000001</v>
      </c>
      <c r="BC120" s="212">
        <v>-21.070959999999999</v>
      </c>
      <c r="BD120" s="212">
        <v>-20.105330000000002</v>
      </c>
      <c r="BE120" s="212">
        <v>-33.875959999999999</v>
      </c>
      <c r="BF120" s="212">
        <v>-94.288910000000001</v>
      </c>
      <c r="BG120" s="218">
        <v>-23.139900000000001</v>
      </c>
      <c r="BH120" s="218">
        <v>-28</v>
      </c>
      <c r="BI120" s="218">
        <v>-24.644410000000004</v>
      </c>
      <c r="BJ120" s="218">
        <v>-29.588879999999989</v>
      </c>
      <c r="BK120" s="218">
        <v>-105.38867999999999</v>
      </c>
      <c r="BL120" s="224">
        <v>-23.9</v>
      </c>
      <c r="BM120" s="224">
        <v>-27.4</v>
      </c>
      <c r="BN120" s="224">
        <v>-27.819510000000001</v>
      </c>
      <c r="BO120" s="224">
        <v>-30.2</v>
      </c>
      <c r="BP120" s="224">
        <v>-109.3</v>
      </c>
      <c r="BQ120" s="224">
        <v>-27.503</v>
      </c>
      <c r="BR120" s="224">
        <v>-28.472000000000001</v>
      </c>
      <c r="BS120" s="224">
        <v>-31.3</v>
      </c>
      <c r="BT120" s="224">
        <v>-29.211797220000001</v>
      </c>
      <c r="BU120" s="224">
        <v>-116.49907551999999</v>
      </c>
      <c r="BV120" s="224">
        <v>-29.444604279999997</v>
      </c>
      <c r="BW120" s="224">
        <v>-33.476783960000006</v>
      </c>
      <c r="BX120" s="224">
        <v>-32.340258569999989</v>
      </c>
      <c r="BY120" s="224">
        <v>-34.270799229999994</v>
      </c>
      <c r="BZ120" s="224">
        <v>-129.54244603999999</v>
      </c>
      <c r="CA120" s="224">
        <v>-32.680563160000005</v>
      </c>
      <c r="CB120" s="224">
        <v>-35.883703629999999</v>
      </c>
      <c r="CC120" s="224">
        <v>-11.31597468</v>
      </c>
      <c r="CD120" s="224">
        <v>-41.788588160000003</v>
      </c>
      <c r="CE120" s="224">
        <v>-121.66882963</v>
      </c>
      <c r="CF120" s="224">
        <v>-33.887758249999997</v>
      </c>
      <c r="CG120" s="224">
        <v>-33.639097359999994</v>
      </c>
      <c r="CH120" s="224">
        <v>-40.397827069999998</v>
      </c>
      <c r="CI120" s="224">
        <v>-56.854410040000005</v>
      </c>
      <c r="CJ120" s="224">
        <v>-164.77909271999999</v>
      </c>
    </row>
    <row r="121" spans="1:88" s="22" customFormat="1">
      <c r="A121" s="30" t="s">
        <v>262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1">
        <v>-3.2795300000000003</v>
      </c>
      <c r="AN121" s="211">
        <v>-5.7689500000000002</v>
      </c>
      <c r="AO121" s="211">
        <v>-7.4849399999999999</v>
      </c>
      <c r="AP121" s="211">
        <v>-9.4733000000000001</v>
      </c>
      <c r="AQ121" s="211">
        <v>-26.006719999999998</v>
      </c>
      <c r="AR121" s="211">
        <v>-9.308489999999999</v>
      </c>
      <c r="AS121" s="211">
        <v>-9.1981800000000007</v>
      </c>
      <c r="AT121" s="211">
        <v>-20.677970000000002</v>
      </c>
      <c r="AU121" s="211">
        <v>-16.038799999999998</v>
      </c>
      <c r="AV121" s="211">
        <v>-55.223440000000004</v>
      </c>
      <c r="AW121" s="211">
        <v>-22.72139</v>
      </c>
      <c r="AX121" s="211">
        <v>-40.054139999999997</v>
      </c>
      <c r="AY121" s="211">
        <v>-81.02646</v>
      </c>
      <c r="AZ121" s="211">
        <v>-53.144889999999997</v>
      </c>
      <c r="BA121" s="211">
        <v>-196.94687999999999</v>
      </c>
      <c r="BB121" s="212">
        <v>-34.478960000000001</v>
      </c>
      <c r="BC121" s="212">
        <v>-32.479309999999998</v>
      </c>
      <c r="BD121" s="212">
        <v>-99.267719999999997</v>
      </c>
      <c r="BE121" s="212">
        <v>-64.941000000000003</v>
      </c>
      <c r="BF121" s="212">
        <v>-231.16699</v>
      </c>
      <c r="BG121" s="218">
        <v>-72.802229999999994</v>
      </c>
      <c r="BH121" s="218">
        <v>-79.3</v>
      </c>
      <c r="BI121" s="218">
        <v>-85.261547610000051</v>
      </c>
      <c r="BJ121" s="218">
        <v>-90.889586629999897</v>
      </c>
      <c r="BK121" s="218">
        <v>-328.26922423999997</v>
      </c>
      <c r="BL121" s="224">
        <v>-94.4</v>
      </c>
      <c r="BM121" s="224">
        <v>-94.4</v>
      </c>
      <c r="BN121" s="224">
        <v>-96.242793739999996</v>
      </c>
      <c r="BO121" s="224">
        <v>-89</v>
      </c>
      <c r="BP121" s="224">
        <v>-374.1</v>
      </c>
      <c r="BQ121" s="224">
        <v>-90.974000000000004</v>
      </c>
      <c r="BR121" s="224">
        <v>-83.221467999999902</v>
      </c>
      <c r="BS121" s="224">
        <v>-93.2</v>
      </c>
      <c r="BT121" s="224">
        <v>-105.74995075999998</v>
      </c>
      <c r="BU121" s="224">
        <v>-373.1660087599999</v>
      </c>
      <c r="BV121" s="224">
        <v>-92.40400575000001</v>
      </c>
      <c r="BW121" s="224">
        <v>-101.42312826</v>
      </c>
      <c r="BX121" s="224">
        <v>-108.80707169000004</v>
      </c>
      <c r="BY121" s="224">
        <v>-113.07629774</v>
      </c>
      <c r="BZ121" s="224">
        <v>-415.71050344000002</v>
      </c>
      <c r="CA121" s="224">
        <v>-114.95223667000002</v>
      </c>
      <c r="CB121" s="224">
        <v>-115.83163894</v>
      </c>
      <c r="CC121" s="224">
        <v>-41.985222940000014</v>
      </c>
      <c r="CD121" s="224">
        <v>-124.19279367999997</v>
      </c>
      <c r="CE121" s="224">
        <v>-396.96189222999999</v>
      </c>
      <c r="CF121" s="224">
        <v>-113.77597369999998</v>
      </c>
      <c r="CG121" s="224">
        <v>-116.37654852000006</v>
      </c>
      <c r="CH121" s="224">
        <v>-118.95935615999981</v>
      </c>
      <c r="CI121" s="224">
        <v>-133.17308878000011</v>
      </c>
      <c r="CJ121" s="224">
        <v>-482.28496715999995</v>
      </c>
    </row>
    <row r="122" spans="1:88" s="22" customFormat="1">
      <c r="A122" s="32" t="s">
        <v>250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8">
        <v>28</v>
      </c>
      <c r="AN122" s="208">
        <v>26</v>
      </c>
      <c r="AO122" s="208">
        <v>25</v>
      </c>
      <c r="AP122" s="208">
        <v>25</v>
      </c>
      <c r="AQ122" s="208">
        <v>25</v>
      </c>
      <c r="AR122" s="208">
        <v>25</v>
      </c>
      <c r="AS122" s="208">
        <v>25</v>
      </c>
      <c r="AT122" s="208">
        <v>26</v>
      </c>
      <c r="AU122" s="208">
        <v>27</v>
      </c>
      <c r="AV122" s="208">
        <v>27</v>
      </c>
      <c r="AW122" s="208">
        <v>29</v>
      </c>
      <c r="AX122" s="208">
        <v>30</v>
      </c>
      <c r="AY122" s="208">
        <v>32</v>
      </c>
      <c r="AZ122" s="208">
        <v>33</v>
      </c>
      <c r="BA122" s="208">
        <v>33</v>
      </c>
      <c r="BB122" s="213">
        <v>33</v>
      </c>
      <c r="BC122" s="213">
        <v>35</v>
      </c>
      <c r="BD122" s="213">
        <v>36</v>
      </c>
      <c r="BE122" s="213">
        <v>37</v>
      </c>
      <c r="BF122" s="213">
        <v>37</v>
      </c>
      <c r="BG122" s="219">
        <v>38</v>
      </c>
      <c r="BH122" s="219">
        <v>38</v>
      </c>
      <c r="BI122" s="219">
        <v>39</v>
      </c>
      <c r="BJ122" s="219">
        <v>40</v>
      </c>
      <c r="BK122" s="219">
        <v>40</v>
      </c>
      <c r="BL122" s="225">
        <v>40.896000000000001</v>
      </c>
      <c r="BM122" s="225">
        <v>42</v>
      </c>
      <c r="BN122" s="225">
        <v>44</v>
      </c>
      <c r="BO122" s="225">
        <v>45</v>
      </c>
      <c r="BP122" s="225">
        <v>45</v>
      </c>
      <c r="BQ122" s="225">
        <v>47</v>
      </c>
      <c r="BR122" s="225">
        <v>54</v>
      </c>
      <c r="BS122" s="225">
        <v>55</v>
      </c>
      <c r="BT122" s="225">
        <v>48</v>
      </c>
      <c r="BU122" s="225">
        <v>48</v>
      </c>
      <c r="BV122" s="225">
        <v>47.281999999999996</v>
      </c>
      <c r="BW122" s="225">
        <v>47.219000000000001</v>
      </c>
      <c r="BX122" s="225">
        <v>50.436999999999998</v>
      </c>
      <c r="BY122" s="225">
        <v>54.823999999999998</v>
      </c>
      <c r="BZ122" s="225">
        <v>54.823999999999998</v>
      </c>
      <c r="CA122" s="225">
        <v>58.875999999999998</v>
      </c>
      <c r="CB122" s="225">
        <v>63.073</v>
      </c>
      <c r="CC122" s="225">
        <v>66</v>
      </c>
      <c r="CD122" s="225">
        <v>67</v>
      </c>
      <c r="CE122" s="225">
        <v>67</v>
      </c>
      <c r="CF122" s="225">
        <v>69.155000000000001</v>
      </c>
      <c r="CG122" s="225">
        <v>72.125</v>
      </c>
      <c r="CH122" s="225">
        <v>74.748999999999995</v>
      </c>
      <c r="CI122" s="225">
        <v>78.061000000000007</v>
      </c>
      <c r="CJ122" s="225">
        <v>78.061000000000007</v>
      </c>
    </row>
    <row r="123" spans="1:88" s="22" customFormat="1">
      <c r="A123" s="32" t="s">
        <v>251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5">
        <v>606</v>
      </c>
      <c r="AN123" s="205">
        <v>617</v>
      </c>
      <c r="AO123" s="205">
        <v>642</v>
      </c>
      <c r="AP123" s="205">
        <v>695</v>
      </c>
      <c r="AQ123" s="205">
        <v>695</v>
      </c>
      <c r="AR123" s="205">
        <v>731</v>
      </c>
      <c r="AS123" s="205">
        <v>782</v>
      </c>
      <c r="AT123" s="205">
        <v>865</v>
      </c>
      <c r="AU123" s="205">
        <v>906</v>
      </c>
      <c r="AV123" s="205">
        <v>906</v>
      </c>
      <c r="AW123" s="205">
        <v>904</v>
      </c>
      <c r="AX123" s="205">
        <v>931</v>
      </c>
      <c r="AY123" s="205">
        <v>912</v>
      </c>
      <c r="AZ123" s="205">
        <v>925</v>
      </c>
      <c r="BA123" s="205">
        <v>925</v>
      </c>
      <c r="BB123" s="217">
        <v>951</v>
      </c>
      <c r="BC123" s="217">
        <v>979</v>
      </c>
      <c r="BD123" s="217">
        <v>1033</v>
      </c>
      <c r="BE123" s="217">
        <v>1376</v>
      </c>
      <c r="BF123" s="217">
        <v>1376</v>
      </c>
      <c r="BG123" s="223">
        <v>1431</v>
      </c>
      <c r="BH123" s="223">
        <v>1508</v>
      </c>
      <c r="BI123" s="223">
        <v>1558</v>
      </c>
      <c r="BJ123" s="223">
        <v>1625</v>
      </c>
      <c r="BK123" s="223">
        <v>1625</v>
      </c>
      <c r="BL123" s="229">
        <v>1699.8009999999999</v>
      </c>
      <c r="BM123" s="229">
        <v>1744</v>
      </c>
      <c r="BN123" s="229">
        <v>1838</v>
      </c>
      <c r="BO123" s="229">
        <v>1870</v>
      </c>
      <c r="BP123" s="229">
        <v>1870</v>
      </c>
      <c r="BQ123" s="229">
        <v>1974</v>
      </c>
      <c r="BR123" s="229">
        <v>2010</v>
      </c>
      <c r="BS123" s="229">
        <v>2013</v>
      </c>
      <c r="BT123" s="229">
        <v>1973</v>
      </c>
      <c r="BU123" s="229">
        <v>1973</v>
      </c>
      <c r="BV123" s="229">
        <v>2005</v>
      </c>
      <c r="BW123" s="229">
        <v>2086</v>
      </c>
      <c r="BX123" s="229">
        <v>2203</v>
      </c>
      <c r="BY123" s="229">
        <v>2331</v>
      </c>
      <c r="BZ123" s="229">
        <v>2331</v>
      </c>
      <c r="CA123" s="229">
        <v>2388.6950000000002</v>
      </c>
      <c r="CB123" s="229">
        <v>2295.9810000000002</v>
      </c>
      <c r="CC123" s="229">
        <v>2161.069</v>
      </c>
      <c r="CD123" s="229">
        <v>2154.049</v>
      </c>
      <c r="CE123" s="229">
        <v>2154.049</v>
      </c>
      <c r="CF123" s="229">
        <v>2143.7930000000001</v>
      </c>
      <c r="CG123" s="229">
        <v>2188.2370000000001</v>
      </c>
      <c r="CH123" s="229">
        <v>2376.36</v>
      </c>
      <c r="CI123" s="229">
        <v>2639</v>
      </c>
      <c r="CJ123" s="229">
        <v>2639</v>
      </c>
    </row>
    <row r="124" spans="1:88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2" t="s">
        <v>265</v>
      </c>
      <c r="BO124" s="268"/>
      <c r="BP124" s="268"/>
      <c r="BQ124" s="284"/>
      <c r="BR124" s="268"/>
      <c r="BS124" s="268"/>
      <c r="BT124" s="371"/>
      <c r="BU124" s="371"/>
      <c r="BV124" s="371"/>
      <c r="BW124" s="371"/>
      <c r="BX124" s="371"/>
      <c r="BY124" s="371"/>
      <c r="BZ124" s="371"/>
      <c r="CA124" s="371"/>
      <c r="CB124" s="371"/>
      <c r="CC124" s="371"/>
      <c r="CD124" s="371"/>
      <c r="CE124" s="371"/>
      <c r="CF124" s="371"/>
      <c r="CG124" s="371"/>
      <c r="CH124" s="371"/>
      <c r="CI124" s="371"/>
      <c r="CJ124" s="371"/>
    </row>
    <row r="125" spans="1:88" s="22" customFormat="1">
      <c r="A125" s="30" t="s">
        <v>295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1">
        <v>285.89142608000003</v>
      </c>
      <c r="AN125" s="211">
        <v>286.56746493999998</v>
      </c>
      <c r="AO125" s="211">
        <v>288.5516859</v>
      </c>
      <c r="AP125" s="211">
        <v>291.04297865000001</v>
      </c>
      <c r="AQ125" s="211">
        <v>291.04297865000001</v>
      </c>
      <c r="AR125" s="211">
        <v>293</v>
      </c>
      <c r="AS125" s="211">
        <v>310</v>
      </c>
      <c r="AT125" s="211">
        <v>343</v>
      </c>
      <c r="AU125" s="211">
        <v>374</v>
      </c>
      <c r="AV125" s="211">
        <v>374</v>
      </c>
      <c r="AW125" s="211">
        <v>416</v>
      </c>
      <c r="AX125" s="211">
        <v>436</v>
      </c>
      <c r="AY125" s="211">
        <v>456</v>
      </c>
      <c r="AZ125" s="211">
        <v>477</v>
      </c>
      <c r="BA125" s="211">
        <v>477</v>
      </c>
      <c r="BB125" s="211">
        <v>488</v>
      </c>
      <c r="BC125" s="211">
        <v>517</v>
      </c>
      <c r="BD125" s="211">
        <v>553</v>
      </c>
      <c r="BE125" s="211">
        <v>573</v>
      </c>
      <c r="BF125" s="211">
        <v>573</v>
      </c>
      <c r="BG125" s="211">
        <v>590</v>
      </c>
      <c r="BH125" s="211">
        <v>601.05765556999995</v>
      </c>
      <c r="BI125" s="211">
        <v>607.97829837000006</v>
      </c>
      <c r="BJ125" s="211">
        <v>635</v>
      </c>
      <c r="BK125" s="211">
        <v>635</v>
      </c>
      <c r="BL125" s="211">
        <v>647.19769848999999</v>
      </c>
      <c r="BM125" s="211">
        <v>680</v>
      </c>
      <c r="BN125" s="211">
        <v>687.18954865000012</v>
      </c>
      <c r="BO125" s="211">
        <v>722.9</v>
      </c>
      <c r="BP125" s="211">
        <v>722.9</v>
      </c>
      <c r="BQ125" s="211">
        <v>750.11431098000003</v>
      </c>
      <c r="BR125" s="211">
        <v>792.77150690000019</v>
      </c>
      <c r="BS125" s="211">
        <v>794.4</v>
      </c>
      <c r="BT125" s="211">
        <v>788.27850088000002</v>
      </c>
      <c r="BU125" s="211">
        <v>788.27850088000002</v>
      </c>
      <c r="BV125" s="211">
        <v>777.73385268999994</v>
      </c>
      <c r="BW125" s="211">
        <v>774.94828493000011</v>
      </c>
      <c r="BX125" s="211">
        <v>832.68059152088836</v>
      </c>
      <c r="BY125" s="211">
        <v>954.94764831830253</v>
      </c>
      <c r="BZ125" s="211">
        <v>954.94764831830253</v>
      </c>
      <c r="CA125" s="211">
        <v>1041.7381198164185</v>
      </c>
      <c r="CB125" s="211">
        <v>1112.8703551182389</v>
      </c>
      <c r="CC125" s="211">
        <v>1150.7901282499997</v>
      </c>
      <c r="CD125" s="211">
        <v>1189.8541988963329</v>
      </c>
      <c r="CE125" s="211">
        <v>1189.8541988963329</v>
      </c>
      <c r="CF125" s="211">
        <v>1264.6683593</v>
      </c>
      <c r="CG125" s="211">
        <v>1343.2449469999999</v>
      </c>
      <c r="CH125" s="211">
        <v>1424.81020001</v>
      </c>
      <c r="CI125" s="211">
        <v>1518.8864847264292</v>
      </c>
      <c r="CJ125" s="211">
        <v>1518.8864847264292</v>
      </c>
    </row>
    <row r="126" spans="1:88" s="22" customFormat="1">
      <c r="A126" s="30" t="s">
        <v>296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1">
        <v>154.49614249000001</v>
      </c>
      <c r="AN126" s="211">
        <v>146.84273156</v>
      </c>
      <c r="AO126" s="211">
        <v>136.13964348000002</v>
      </c>
      <c r="AP126" s="211">
        <v>128.2365853</v>
      </c>
      <c r="AQ126" s="211">
        <v>128.2365853</v>
      </c>
      <c r="AR126" s="211">
        <v>157</v>
      </c>
      <c r="AS126" s="211">
        <v>156</v>
      </c>
      <c r="AT126" s="211">
        <v>175</v>
      </c>
      <c r="AU126" s="211">
        <v>180</v>
      </c>
      <c r="AV126" s="211">
        <v>180</v>
      </c>
      <c r="AW126" s="211">
        <v>236.30859932000001</v>
      </c>
      <c r="AX126" s="211">
        <v>279</v>
      </c>
      <c r="AY126" s="211">
        <v>314.88882892999999</v>
      </c>
      <c r="AZ126" s="211">
        <v>370.29550062999994</v>
      </c>
      <c r="BA126" s="211">
        <v>370.29550062999994</v>
      </c>
      <c r="BB126" s="211">
        <v>456</v>
      </c>
      <c r="BC126" s="211">
        <v>530.38758782999992</v>
      </c>
      <c r="BD126" s="211">
        <v>586.92399155999999</v>
      </c>
      <c r="BE126" s="211">
        <v>619.08318879000001</v>
      </c>
      <c r="BF126" s="211">
        <v>619.08318879000001</v>
      </c>
      <c r="BG126" s="211">
        <v>700.19132028000024</v>
      </c>
      <c r="BH126" s="211">
        <v>771.64942756000005</v>
      </c>
      <c r="BI126" s="211">
        <v>826.80514702999994</v>
      </c>
      <c r="BJ126" s="211">
        <v>847.97162394999975</v>
      </c>
      <c r="BK126" s="211">
        <v>847.97162394999975</v>
      </c>
      <c r="BL126" s="211">
        <v>926.50076511000009</v>
      </c>
      <c r="BM126" s="211">
        <v>936.61033394000003</v>
      </c>
      <c r="BN126" s="211">
        <v>917.7857309000002</v>
      </c>
      <c r="BO126" s="211">
        <v>859.4</v>
      </c>
      <c r="BP126" s="211">
        <v>859.4</v>
      </c>
      <c r="BQ126" s="211">
        <v>861.66363368000009</v>
      </c>
      <c r="BR126" s="211">
        <v>846.27581071999998</v>
      </c>
      <c r="BS126" s="211">
        <v>823.4</v>
      </c>
      <c r="BT126" s="211">
        <v>804.87266836000003</v>
      </c>
      <c r="BU126" s="211">
        <v>804.87266836000003</v>
      </c>
      <c r="BV126" s="211">
        <v>856.58020469000007</v>
      </c>
      <c r="BW126" s="211">
        <v>848.72333012000013</v>
      </c>
      <c r="BX126" s="211">
        <v>841.22429258999989</v>
      </c>
      <c r="BY126" s="211">
        <v>872.13148210000043</v>
      </c>
      <c r="BZ126" s="211">
        <v>872.13148210000043</v>
      </c>
      <c r="CA126" s="211">
        <v>1000.0678412899999</v>
      </c>
      <c r="CB126" s="211">
        <v>1037.4962315700006</v>
      </c>
      <c r="CC126" s="211">
        <v>1050.3517555000001</v>
      </c>
      <c r="CD126" s="211">
        <v>1019.9239031899996</v>
      </c>
      <c r="CE126" s="211">
        <v>1019.9239031899996</v>
      </c>
      <c r="CF126" s="211">
        <v>1037.1009693900003</v>
      </c>
      <c r="CG126" s="211">
        <v>1040.7249862499996</v>
      </c>
      <c r="CH126" s="211">
        <v>1031.1968178200007</v>
      </c>
      <c r="CI126" s="211">
        <v>1022.41997408</v>
      </c>
      <c r="CJ126" s="211">
        <v>1022.41997408</v>
      </c>
    </row>
    <row r="127" spans="1:88" s="22" customFormat="1">
      <c r="A127" s="30" t="s">
        <v>297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1">
        <v>556.33738227999993</v>
      </c>
      <c r="AN127" s="211">
        <v>572.88888020000002</v>
      </c>
      <c r="AO127" s="211">
        <v>630.45440166999992</v>
      </c>
      <c r="AP127" s="211">
        <v>770.29601855999999</v>
      </c>
      <c r="AQ127" s="211">
        <v>770.29601855999999</v>
      </c>
      <c r="AR127" s="211">
        <v>767</v>
      </c>
      <c r="AS127" s="211">
        <v>800</v>
      </c>
      <c r="AT127" s="211">
        <v>886</v>
      </c>
      <c r="AU127" s="211">
        <v>1061</v>
      </c>
      <c r="AV127" s="211">
        <v>1061</v>
      </c>
      <c r="AW127" s="211">
        <v>1019.98817579</v>
      </c>
      <c r="AX127" s="211">
        <v>1075.65231165</v>
      </c>
      <c r="AY127" s="211">
        <v>1200</v>
      </c>
      <c r="AZ127" s="211">
        <v>1458</v>
      </c>
      <c r="BA127" s="211">
        <v>1458</v>
      </c>
      <c r="BB127" s="211">
        <v>1462</v>
      </c>
      <c r="BC127" s="211">
        <v>1588</v>
      </c>
      <c r="BD127" s="211">
        <v>1798</v>
      </c>
      <c r="BE127" s="211">
        <v>2153</v>
      </c>
      <c r="BF127" s="211">
        <v>2153</v>
      </c>
      <c r="BG127" s="211">
        <v>2151</v>
      </c>
      <c r="BH127" s="211">
        <v>2284</v>
      </c>
      <c r="BI127" s="211">
        <v>2449</v>
      </c>
      <c r="BJ127" s="211">
        <v>2843</v>
      </c>
      <c r="BK127" s="211">
        <v>2843</v>
      </c>
      <c r="BL127" s="211">
        <v>2660</v>
      </c>
      <c r="BM127" s="211">
        <v>2574.8723182499998</v>
      </c>
      <c r="BN127" s="211">
        <v>2608.3355995700003</v>
      </c>
      <c r="BO127" s="211">
        <v>2974.6</v>
      </c>
      <c r="BP127" s="211">
        <v>2974.6</v>
      </c>
      <c r="BQ127" s="211">
        <v>2809.5114357299999</v>
      </c>
      <c r="BR127" s="211">
        <v>2887.0072977700002</v>
      </c>
      <c r="BS127" s="211">
        <v>2952.5</v>
      </c>
      <c r="BT127" s="211">
        <v>3435.11246269</v>
      </c>
      <c r="BU127" s="211">
        <v>3435.11246269</v>
      </c>
      <c r="BV127" s="211">
        <v>3365.2576069699999</v>
      </c>
      <c r="BW127" s="211">
        <v>3435.8776431000001</v>
      </c>
      <c r="BX127" s="211">
        <v>3641.6964540399999</v>
      </c>
      <c r="BY127" s="211">
        <v>4225.8581493800002</v>
      </c>
      <c r="BZ127" s="211">
        <v>4225.8581493800002</v>
      </c>
      <c r="CA127" s="211">
        <v>4035.5715881300002</v>
      </c>
      <c r="CB127" s="211">
        <v>4002.8145582100001</v>
      </c>
      <c r="CC127" s="211">
        <v>4050.3283768000001</v>
      </c>
      <c r="CD127" s="211">
        <v>4473.2338841000001</v>
      </c>
      <c r="CE127" s="211">
        <v>4473.2338841000001</v>
      </c>
      <c r="CF127" s="211">
        <v>4075.10487066</v>
      </c>
      <c r="CG127" s="211">
        <v>4177.4220443899994</v>
      </c>
      <c r="CH127" s="211">
        <v>4641.2753956300003</v>
      </c>
      <c r="CI127" s="211">
        <v>5524.3035237600006</v>
      </c>
      <c r="CJ127" s="211">
        <v>5524.3035237600006</v>
      </c>
    </row>
    <row r="128" spans="1:88" s="22" customFormat="1">
      <c r="A128" s="32" t="s">
        <v>294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5">
        <f t="shared" ref="AM128:CA128" si="4">SUM(AM125:AM127)</f>
        <v>996.72495084999991</v>
      </c>
      <c r="AN128" s="225">
        <f t="shared" si="4"/>
        <v>1006.2990767</v>
      </c>
      <c r="AO128" s="225">
        <f t="shared" si="4"/>
        <v>1055.14573105</v>
      </c>
      <c r="AP128" s="225">
        <f t="shared" si="4"/>
        <v>1189.57558251</v>
      </c>
      <c r="AQ128" s="225">
        <f t="shared" si="4"/>
        <v>1189.57558251</v>
      </c>
      <c r="AR128" s="225">
        <f t="shared" si="4"/>
        <v>1217</v>
      </c>
      <c r="AS128" s="225">
        <f t="shared" si="4"/>
        <v>1266</v>
      </c>
      <c r="AT128" s="225">
        <f t="shared" si="4"/>
        <v>1404</v>
      </c>
      <c r="AU128" s="225">
        <f t="shared" si="4"/>
        <v>1615</v>
      </c>
      <c r="AV128" s="225">
        <f t="shared" si="4"/>
        <v>1615</v>
      </c>
      <c r="AW128" s="225">
        <f t="shared" si="4"/>
        <v>1672.29677511</v>
      </c>
      <c r="AX128" s="225">
        <f t="shared" si="4"/>
        <v>1790.65231165</v>
      </c>
      <c r="AY128" s="225">
        <f t="shared" si="4"/>
        <v>1970.88882893</v>
      </c>
      <c r="AZ128" s="225">
        <f t="shared" si="4"/>
        <v>2305.2955006299999</v>
      </c>
      <c r="BA128" s="225">
        <f t="shared" si="4"/>
        <v>2305.2955006299999</v>
      </c>
      <c r="BB128" s="225">
        <f t="shared" si="4"/>
        <v>2406</v>
      </c>
      <c r="BC128" s="225">
        <f t="shared" si="4"/>
        <v>2635.38758783</v>
      </c>
      <c r="BD128" s="225">
        <f t="shared" si="4"/>
        <v>2937.9239915600001</v>
      </c>
      <c r="BE128" s="225">
        <f t="shared" si="4"/>
        <v>3345.0831887899999</v>
      </c>
      <c r="BF128" s="225">
        <f t="shared" si="4"/>
        <v>3345.0831887899999</v>
      </c>
      <c r="BG128" s="225">
        <f t="shared" si="4"/>
        <v>3441.1913202800001</v>
      </c>
      <c r="BH128" s="225">
        <f t="shared" si="4"/>
        <v>3656.7070831299998</v>
      </c>
      <c r="BI128" s="225">
        <f t="shared" si="4"/>
        <v>3883.7834453999999</v>
      </c>
      <c r="BJ128" s="225">
        <f t="shared" si="4"/>
        <v>4325.9716239499994</v>
      </c>
      <c r="BK128" s="225">
        <f t="shared" si="4"/>
        <v>4325.9716239499994</v>
      </c>
      <c r="BL128" s="225">
        <f t="shared" si="4"/>
        <v>4233.6984635999997</v>
      </c>
      <c r="BM128" s="225">
        <f t="shared" si="4"/>
        <v>4191.4826521899995</v>
      </c>
      <c r="BN128" s="225">
        <f t="shared" si="4"/>
        <v>4213.3108791200011</v>
      </c>
      <c r="BO128" s="225">
        <f t="shared" si="4"/>
        <v>4556.8999999999996</v>
      </c>
      <c r="BP128" s="225">
        <f t="shared" si="4"/>
        <v>4556.8999999999996</v>
      </c>
      <c r="BQ128" s="225">
        <f t="shared" si="4"/>
        <v>4421.2893803900006</v>
      </c>
      <c r="BR128" s="225">
        <f t="shared" si="4"/>
        <v>4526.0546153900004</v>
      </c>
      <c r="BS128" s="225">
        <f t="shared" si="4"/>
        <v>4570.3</v>
      </c>
      <c r="BT128" s="225">
        <f t="shared" si="4"/>
        <v>5028.26363193</v>
      </c>
      <c r="BU128" s="225">
        <f t="shared" si="4"/>
        <v>5028.26363193</v>
      </c>
      <c r="BV128" s="225">
        <f t="shared" si="4"/>
        <v>4999.57166435</v>
      </c>
      <c r="BW128" s="225">
        <f t="shared" si="4"/>
        <v>5059.5492581500002</v>
      </c>
      <c r="BX128" s="225">
        <f t="shared" si="4"/>
        <v>5315.6013381508883</v>
      </c>
      <c r="BY128" s="225">
        <f t="shared" si="4"/>
        <v>6052.9372797983033</v>
      </c>
      <c r="BZ128" s="225">
        <f t="shared" si="4"/>
        <v>6052.9372797983033</v>
      </c>
      <c r="CA128" s="225">
        <f t="shared" si="4"/>
        <v>6077.3775492364184</v>
      </c>
      <c r="CB128" s="225">
        <v>6153.1811448982389</v>
      </c>
      <c r="CC128" s="225">
        <v>6251.4702605499997</v>
      </c>
      <c r="CD128" s="225">
        <f>SUM(CD125:CD127)</f>
        <v>6683.0119861863332</v>
      </c>
      <c r="CE128" s="225">
        <f>SUM(CE125:CE127)</f>
        <v>6683.0119861863332</v>
      </c>
      <c r="CF128" s="225">
        <f>SUM(CF125:CF127)</f>
        <v>6376.8741993500007</v>
      </c>
      <c r="CG128" s="225">
        <v>6561.3919776399989</v>
      </c>
      <c r="CH128" s="225">
        <v>7097.2824134600014</v>
      </c>
      <c r="CI128" s="225">
        <v>8065.6099825664296</v>
      </c>
      <c r="CJ128" s="225">
        <v>8065.6099825664296</v>
      </c>
    </row>
    <row r="129" spans="1:88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T129" s="268"/>
      <c r="BV129" s="283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  <c r="CI129" s="371"/>
      <c r="CJ129" s="371"/>
    </row>
    <row r="130" spans="1:88" s="22" customFormat="1">
      <c r="A1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</row>
    <row r="131" spans="1:88" s="22" customFormat="1">
      <c r="A131" s="29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8"/>
      <c r="BX131" s="388"/>
      <c r="BY131" s="388"/>
      <c r="BZ131" s="388"/>
      <c r="CA131" s="388"/>
      <c r="CB131" s="388"/>
      <c r="CC131" s="388"/>
      <c r="CD131" s="388"/>
      <c r="CE131" s="388"/>
      <c r="CF131" s="388"/>
      <c r="CG131" s="388"/>
      <c r="CH131" s="388"/>
      <c r="CI131" s="388"/>
      <c r="CJ131" s="388"/>
    </row>
    <row r="132" spans="1:88" s="22" customFormat="1">
      <c r="A132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8"/>
      <c r="BV132" s="283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1"/>
      <c r="CH132" s="371"/>
      <c r="CI132" s="371"/>
      <c r="CJ132" s="371"/>
    </row>
    <row r="133" spans="1:88" s="22" customFormat="1">
      <c r="A13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T133" s="268"/>
      <c r="BV133" s="283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  <c r="CI133" s="371"/>
      <c r="CJ133" s="371"/>
    </row>
    <row r="134" spans="1:88" s="22" customFormat="1">
      <c r="A13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T134" s="268"/>
      <c r="BV134" s="283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  <c r="CG134" s="371"/>
      <c r="CH134" s="371"/>
      <c r="CI134" s="371"/>
      <c r="CJ134" s="371"/>
    </row>
    <row r="135" spans="1:88" s="22" customFormat="1">
      <c r="A1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T135" s="268"/>
      <c r="BV135" s="283"/>
      <c r="BW135" s="371"/>
      <c r="BX135" s="371"/>
      <c r="BY135" s="371"/>
      <c r="BZ135" s="371"/>
      <c r="CA135" s="371"/>
      <c r="CB135" s="371"/>
      <c r="CC135" s="371"/>
      <c r="CD135" s="371"/>
      <c r="CE135" s="371"/>
      <c r="CF135" s="371"/>
      <c r="CG135" s="371"/>
      <c r="CH135" s="371"/>
      <c r="CI135" s="371"/>
      <c r="CJ135" s="371"/>
    </row>
    <row r="136" spans="1:88" s="22" customFormat="1">
      <c r="A1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T136" s="268"/>
      <c r="BV136" s="283"/>
      <c r="BW136" s="371"/>
      <c r="BX136" s="371"/>
      <c r="BY136" s="371"/>
      <c r="BZ136" s="371"/>
      <c r="CA136" s="371"/>
      <c r="CB136" s="371"/>
      <c r="CC136" s="371"/>
      <c r="CD136" s="371"/>
      <c r="CE136" s="371"/>
      <c r="CF136" s="371"/>
      <c r="CG136" s="371"/>
      <c r="CH136" s="371"/>
      <c r="CI136" s="371"/>
      <c r="CJ136" s="371"/>
    </row>
    <row r="137" spans="1:88" s="22" customFormat="1">
      <c r="A13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T137" s="268"/>
      <c r="BV137" s="283"/>
      <c r="BW137" s="371"/>
      <c r="BX137" s="371"/>
      <c r="BY137" s="371"/>
      <c r="BZ137" s="371"/>
      <c r="CA137" s="371"/>
      <c r="CB137" s="371"/>
      <c r="CC137" s="371"/>
      <c r="CD137" s="371"/>
      <c r="CE137" s="371"/>
      <c r="CF137" s="371"/>
      <c r="CG137" s="371"/>
      <c r="CH137" s="371"/>
      <c r="CI137" s="371"/>
      <c r="CJ137" s="371"/>
    </row>
    <row r="138" spans="1:88" s="22" customForma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T138" s="268"/>
      <c r="BV138" s="283"/>
      <c r="BW138" s="371"/>
      <c r="BX138" s="371"/>
      <c r="BY138" s="371"/>
      <c r="BZ138" s="371"/>
      <c r="CA138" s="371"/>
      <c r="CB138" s="371"/>
      <c r="CC138" s="371"/>
      <c r="CD138" s="371"/>
      <c r="CE138" s="371"/>
      <c r="CF138" s="371"/>
      <c r="CG138" s="371"/>
      <c r="CH138" s="371"/>
      <c r="CI138" s="371"/>
      <c r="CJ138" s="371"/>
    </row>
    <row r="139" spans="1:88" s="22" customFormat="1">
      <c r="A13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8"/>
      <c r="BV139" s="283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  <c r="CI139" s="371"/>
      <c r="CJ139" s="371"/>
    </row>
    <row r="140" spans="1:88" s="22" customFormat="1">
      <c r="A1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8"/>
      <c r="BV140" s="283"/>
      <c r="BW140" s="371"/>
      <c r="BX140" s="371"/>
      <c r="BY140" s="371"/>
      <c r="BZ140" s="371"/>
      <c r="CA140" s="371"/>
      <c r="CB140" s="371"/>
      <c r="CC140" s="371"/>
      <c r="CD140" s="371"/>
      <c r="CE140" s="371"/>
      <c r="CF140" s="371"/>
      <c r="CG140" s="371"/>
      <c r="CH140" s="371"/>
      <c r="CI140" s="371"/>
      <c r="CJ140" s="371"/>
    </row>
    <row r="141" spans="1:88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8"/>
      <c r="BV141" s="283"/>
      <c r="BW141" s="371"/>
      <c r="BX141" s="371"/>
      <c r="BY141" s="371"/>
      <c r="BZ141" s="371"/>
      <c r="CA141" s="371"/>
      <c r="CB141" s="371"/>
      <c r="CC141" s="371"/>
      <c r="CD141" s="371"/>
      <c r="CE141" s="371"/>
      <c r="CF141" s="371"/>
      <c r="CG141" s="371"/>
      <c r="CH141" s="371"/>
      <c r="CI141" s="371"/>
      <c r="CJ141" s="371"/>
    </row>
    <row r="142" spans="1:88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8"/>
      <c r="BV142" s="283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  <c r="CG142" s="371"/>
      <c r="CH142" s="371"/>
      <c r="CI142" s="371"/>
      <c r="CJ142" s="371"/>
    </row>
    <row r="143" spans="1:88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8"/>
      <c r="BV143" s="283"/>
      <c r="BW143" s="371"/>
      <c r="BX143" s="371"/>
      <c r="BY143" s="371"/>
      <c r="BZ143" s="371"/>
      <c r="CA143" s="371"/>
      <c r="CB143" s="371"/>
      <c r="CC143" s="371"/>
      <c r="CD143" s="371"/>
      <c r="CE143" s="371"/>
      <c r="CF143" s="371"/>
      <c r="CG143" s="371"/>
      <c r="CH143" s="371"/>
      <c r="CI143" s="371"/>
      <c r="CJ143" s="371"/>
    </row>
    <row r="144" spans="1:88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8"/>
      <c r="BV144" s="283"/>
      <c r="BW144" s="371"/>
      <c r="BX144" s="371"/>
      <c r="BY144" s="371"/>
      <c r="BZ144" s="371"/>
      <c r="CA144" s="371"/>
      <c r="CB144" s="371"/>
      <c r="CC144" s="371"/>
      <c r="CD144" s="371"/>
      <c r="CE144" s="371"/>
      <c r="CF144" s="371"/>
      <c r="CG144" s="371"/>
      <c r="CH144" s="371"/>
      <c r="CI144" s="371"/>
      <c r="CJ144" s="371"/>
    </row>
    <row r="145" spans="1:88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8"/>
      <c r="BV145" s="283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  <c r="CG145" s="371"/>
      <c r="CH145" s="371"/>
      <c r="CI145" s="371"/>
      <c r="CJ145" s="371"/>
    </row>
    <row r="146" spans="1:88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8"/>
      <c r="BV146" s="283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1"/>
      <c r="CH146" s="371"/>
      <c r="CI146" s="371"/>
      <c r="CJ146" s="371"/>
    </row>
    <row r="147" spans="1:88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8"/>
      <c r="BV147" s="283"/>
      <c r="BW147" s="371"/>
      <c r="BX147" s="371"/>
      <c r="BY147" s="371"/>
      <c r="BZ147" s="371"/>
      <c r="CA147" s="371"/>
      <c r="CB147" s="371"/>
      <c r="CC147" s="371"/>
      <c r="CD147" s="371"/>
      <c r="CE147" s="371"/>
      <c r="CF147" s="371"/>
      <c r="CG147" s="371"/>
      <c r="CH147" s="371"/>
      <c r="CI147" s="371"/>
      <c r="CJ147" s="371"/>
    </row>
    <row r="148" spans="1:88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8"/>
      <c r="BV148" s="283"/>
      <c r="BW148" s="371"/>
      <c r="BX148" s="371"/>
      <c r="BY148" s="371"/>
      <c r="BZ148" s="371"/>
      <c r="CA148" s="371"/>
      <c r="CB148" s="371"/>
      <c r="CC148" s="371"/>
      <c r="CD148" s="371"/>
      <c r="CE148" s="371"/>
      <c r="CF148" s="371"/>
      <c r="CG148" s="371"/>
      <c r="CH148" s="371"/>
      <c r="CI148" s="371"/>
      <c r="CJ148" s="371"/>
    </row>
    <row r="149" spans="1:88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8"/>
      <c r="BV149" s="283"/>
      <c r="BW149" s="371"/>
      <c r="BX149" s="371"/>
      <c r="BY149" s="371"/>
      <c r="BZ149" s="371"/>
      <c r="CA149" s="371"/>
      <c r="CB149" s="371"/>
      <c r="CC149" s="371"/>
      <c r="CD149" s="371"/>
      <c r="CE149" s="371"/>
      <c r="CF149" s="371"/>
      <c r="CG149" s="371"/>
      <c r="CH149" s="371"/>
      <c r="CI149" s="371"/>
      <c r="CJ149" s="371"/>
    </row>
    <row r="150" spans="1:88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8"/>
      <c r="BV150" s="283"/>
      <c r="BW150" s="371"/>
      <c r="BX150" s="371"/>
      <c r="BY150" s="371"/>
      <c r="BZ150" s="371"/>
      <c r="CA150" s="371"/>
      <c r="CB150" s="371"/>
      <c r="CC150" s="371"/>
      <c r="CD150" s="371"/>
      <c r="CE150" s="371"/>
      <c r="CF150" s="371"/>
      <c r="CG150" s="371"/>
      <c r="CH150" s="371"/>
      <c r="CI150" s="371"/>
      <c r="CJ150" s="371"/>
    </row>
    <row r="151" spans="1:88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8"/>
      <c r="BV151" s="283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  <c r="CG151" s="371"/>
      <c r="CH151" s="371"/>
      <c r="CI151" s="371"/>
      <c r="CJ151" s="371"/>
    </row>
    <row r="152" spans="1:88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8"/>
      <c r="BV152" s="283"/>
      <c r="BW152" s="371"/>
      <c r="BX152" s="371"/>
      <c r="BY152" s="371"/>
      <c r="BZ152" s="371"/>
      <c r="CA152" s="371"/>
      <c r="CB152" s="371"/>
      <c r="CC152" s="371"/>
      <c r="CD152" s="371"/>
      <c r="CE152" s="371"/>
      <c r="CF152" s="371"/>
      <c r="CG152" s="371"/>
      <c r="CH152" s="371"/>
      <c r="CI152" s="371"/>
      <c r="CJ152" s="371"/>
    </row>
    <row r="153" spans="1:88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8"/>
      <c r="BV153" s="283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1"/>
      <c r="CH153" s="371"/>
      <c r="CI153" s="371"/>
      <c r="CJ153" s="371"/>
    </row>
    <row r="154" spans="1:88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8"/>
      <c r="BV154" s="283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  <c r="CG154" s="371"/>
      <c r="CH154" s="371"/>
      <c r="CI154" s="371"/>
      <c r="CJ154" s="371"/>
    </row>
    <row r="155" spans="1:88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8"/>
      <c r="BV155" s="283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  <c r="CG155" s="371"/>
      <c r="CH155" s="371"/>
      <c r="CI155" s="371"/>
      <c r="CJ155" s="371"/>
    </row>
    <row r="156" spans="1:88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8"/>
      <c r="BV156" s="283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  <c r="CI156" s="371"/>
      <c r="CJ156" s="371"/>
    </row>
    <row r="157" spans="1:88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8"/>
      <c r="BV157" s="283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  <c r="CG157" s="371"/>
      <c r="CH157" s="371"/>
      <c r="CI157" s="371"/>
      <c r="CJ157" s="371"/>
    </row>
    <row r="158" spans="1:88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8"/>
      <c r="BV158" s="283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  <c r="CI158" s="371"/>
      <c r="CJ158" s="371"/>
    </row>
    <row r="159" spans="1:88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8"/>
      <c r="BV159" s="283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  <c r="CG159" s="371"/>
      <c r="CH159" s="371"/>
      <c r="CI159" s="371"/>
      <c r="CJ159" s="371"/>
    </row>
    <row r="160" spans="1:88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8"/>
      <c r="BV160" s="283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  <c r="CG160" s="371"/>
      <c r="CH160" s="371"/>
      <c r="CI160" s="371"/>
      <c r="CJ160" s="371"/>
    </row>
    <row r="161" spans="1:88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8"/>
      <c r="BV161" s="283"/>
      <c r="BW161" s="371"/>
      <c r="BX161" s="371"/>
      <c r="BY161" s="371"/>
      <c r="BZ161" s="371"/>
      <c r="CA161" s="371"/>
      <c r="CB161" s="371"/>
      <c r="CC161" s="371"/>
      <c r="CD161" s="371"/>
      <c r="CE161" s="371"/>
      <c r="CF161" s="371"/>
      <c r="CG161" s="371"/>
      <c r="CH161" s="371"/>
      <c r="CI161" s="371"/>
      <c r="CJ161" s="371"/>
    </row>
    <row r="162" spans="1:88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8"/>
      <c r="BV162" s="283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  <c r="CG162" s="371"/>
      <c r="CH162" s="371"/>
      <c r="CI162" s="371"/>
      <c r="CJ162" s="371"/>
    </row>
    <row r="163" spans="1:88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8"/>
      <c r="BV163" s="283"/>
      <c r="BW163" s="371"/>
      <c r="BX163" s="371"/>
      <c r="BY163" s="371"/>
      <c r="BZ163" s="371"/>
      <c r="CA163" s="371"/>
      <c r="CB163" s="371"/>
      <c r="CC163" s="371"/>
      <c r="CD163" s="371"/>
      <c r="CE163" s="371"/>
      <c r="CF163" s="371"/>
      <c r="CG163" s="371"/>
      <c r="CH163" s="371"/>
      <c r="CI163" s="371"/>
      <c r="CJ163" s="371"/>
    </row>
    <row r="164" spans="1:88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8"/>
      <c r="BV164" s="283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  <c r="CG164" s="371"/>
      <c r="CH164" s="371"/>
      <c r="CI164" s="371"/>
      <c r="CJ164" s="371"/>
    </row>
    <row r="165" spans="1:88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8"/>
      <c r="BV165" s="283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  <c r="CG165" s="371"/>
      <c r="CH165" s="371"/>
      <c r="CI165" s="371"/>
      <c r="CJ165" s="371"/>
    </row>
    <row r="166" spans="1:88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8"/>
      <c r="BV166" s="283"/>
      <c r="BW166" s="371"/>
      <c r="BX166" s="371"/>
      <c r="BY166" s="371"/>
      <c r="BZ166" s="371"/>
      <c r="CA166" s="371"/>
      <c r="CB166" s="371"/>
      <c r="CC166" s="371"/>
      <c r="CD166" s="371"/>
      <c r="CE166" s="371"/>
      <c r="CF166" s="371"/>
      <c r="CG166" s="371"/>
      <c r="CH166" s="371"/>
      <c r="CI166" s="371"/>
      <c r="CJ166" s="371"/>
    </row>
    <row r="167" spans="1:88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8"/>
      <c r="BV167" s="283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  <c r="CG167" s="371"/>
      <c r="CH167" s="371"/>
      <c r="CI167" s="371"/>
      <c r="CJ167" s="371"/>
    </row>
    <row r="168" spans="1:88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8"/>
      <c r="BV168" s="283"/>
      <c r="BW168" s="371"/>
      <c r="BX168" s="371"/>
      <c r="BY168" s="371"/>
      <c r="BZ168" s="371"/>
      <c r="CA168" s="371"/>
      <c r="CB168" s="371"/>
      <c r="CC168" s="371"/>
      <c r="CD168" s="371"/>
      <c r="CE168" s="371"/>
      <c r="CF168" s="371"/>
      <c r="CG168" s="371"/>
      <c r="CH168" s="371"/>
      <c r="CI168" s="371"/>
      <c r="CJ168" s="371"/>
    </row>
    <row r="169" spans="1:88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8"/>
      <c r="BV169" s="283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  <c r="CG169" s="371"/>
      <c r="CH169" s="371"/>
      <c r="CI169" s="371"/>
      <c r="CJ169" s="371"/>
    </row>
    <row r="170" spans="1:88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8"/>
      <c r="BV170" s="283"/>
      <c r="BW170" s="371"/>
      <c r="BX170" s="371"/>
      <c r="BY170" s="371"/>
      <c r="BZ170" s="371"/>
      <c r="CA170" s="371"/>
      <c r="CB170" s="371"/>
      <c r="CC170" s="371"/>
      <c r="CD170" s="371"/>
      <c r="CE170" s="371"/>
      <c r="CF170" s="371"/>
      <c r="CG170" s="371"/>
      <c r="CH170" s="371"/>
      <c r="CI170" s="371"/>
      <c r="CJ170" s="371"/>
    </row>
    <row r="171" spans="1:88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8"/>
      <c r="BV171" s="283"/>
      <c r="BW171" s="371"/>
      <c r="BX171" s="371"/>
      <c r="BY171" s="371"/>
      <c r="BZ171" s="371"/>
      <c r="CA171" s="371"/>
      <c r="CB171" s="371"/>
      <c r="CC171" s="371"/>
      <c r="CD171" s="371"/>
      <c r="CE171" s="371"/>
      <c r="CF171" s="371"/>
      <c r="CG171" s="371"/>
      <c r="CH171" s="371"/>
      <c r="CI171" s="371"/>
      <c r="CJ171" s="371"/>
    </row>
    <row r="172" spans="1:88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8"/>
      <c r="BV172" s="283"/>
      <c r="BW172" s="371"/>
      <c r="BX172" s="371"/>
      <c r="BY172" s="371"/>
      <c r="BZ172" s="371"/>
      <c r="CA172" s="371"/>
      <c r="CB172" s="371"/>
      <c r="CC172" s="371"/>
      <c r="CD172" s="371"/>
      <c r="CE172" s="371"/>
      <c r="CF172" s="371"/>
      <c r="CG172" s="371"/>
      <c r="CH172" s="371"/>
      <c r="CI172" s="371"/>
      <c r="CJ172" s="371"/>
    </row>
    <row r="173" spans="1:88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8"/>
      <c r="BV173" s="283"/>
      <c r="BW173" s="371"/>
      <c r="BX173" s="371"/>
      <c r="BY173" s="371"/>
      <c r="BZ173" s="371"/>
      <c r="CA173" s="371"/>
      <c r="CB173" s="371"/>
      <c r="CC173" s="371"/>
      <c r="CD173" s="371"/>
      <c r="CE173" s="371"/>
      <c r="CF173" s="371"/>
      <c r="CG173" s="371"/>
      <c r="CH173" s="371"/>
      <c r="CI173" s="371"/>
      <c r="CJ173" s="371"/>
    </row>
    <row r="174" spans="1:88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8"/>
      <c r="BV174" s="283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  <c r="CG174" s="371"/>
      <c r="CH174" s="371"/>
      <c r="CI174" s="371"/>
      <c r="CJ174" s="371"/>
    </row>
    <row r="175" spans="1:88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8"/>
      <c r="BV175" s="283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  <c r="CG175" s="371"/>
      <c r="CH175" s="371"/>
      <c r="CI175" s="371"/>
      <c r="CJ175" s="371"/>
    </row>
    <row r="176" spans="1:88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8"/>
      <c r="BV176" s="283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  <c r="CI176" s="371"/>
      <c r="CJ176" s="371"/>
    </row>
    <row r="177" spans="1:88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8"/>
      <c r="BV177" s="283"/>
      <c r="BW177" s="371"/>
      <c r="BX177" s="371"/>
      <c r="BY177" s="371"/>
      <c r="BZ177" s="371"/>
      <c r="CA177" s="371"/>
      <c r="CB177" s="371"/>
      <c r="CC177" s="371"/>
      <c r="CD177" s="371"/>
      <c r="CE177" s="371"/>
      <c r="CF177" s="371"/>
      <c r="CG177" s="371"/>
      <c r="CH177" s="371"/>
      <c r="CI177" s="371"/>
      <c r="CJ177" s="371"/>
    </row>
    <row r="178" spans="1:88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8"/>
      <c r="BV178" s="283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  <c r="CG178" s="371"/>
      <c r="CH178" s="371"/>
      <c r="CI178" s="371"/>
      <c r="CJ178" s="371"/>
    </row>
    <row r="179" spans="1:88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8"/>
      <c r="BV179" s="283"/>
      <c r="BW179" s="371"/>
      <c r="BX179" s="371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  <c r="CI179" s="371"/>
      <c r="CJ179" s="371"/>
    </row>
    <row r="180" spans="1:88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8"/>
      <c r="BV180" s="283"/>
      <c r="BW180" s="371"/>
      <c r="BX180" s="371"/>
      <c r="BY180" s="371"/>
      <c r="BZ180" s="371"/>
      <c r="CA180" s="371"/>
      <c r="CB180" s="371"/>
      <c r="CC180" s="371"/>
      <c r="CD180" s="371"/>
      <c r="CE180" s="371"/>
      <c r="CF180" s="371"/>
      <c r="CG180" s="371"/>
      <c r="CH180" s="371"/>
      <c r="CI180" s="371"/>
      <c r="CJ180" s="371"/>
    </row>
    <row r="181" spans="1:88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8"/>
      <c r="BV181" s="283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1"/>
      <c r="CH181" s="371"/>
      <c r="CI181" s="371"/>
      <c r="CJ181" s="371"/>
    </row>
    <row r="182" spans="1:88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8"/>
      <c r="BV182" s="283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  <c r="CG182" s="371"/>
      <c r="CH182" s="371"/>
      <c r="CI182" s="371"/>
      <c r="CJ182" s="371"/>
    </row>
    <row r="183" spans="1:88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8"/>
      <c r="BV183" s="283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  <c r="CI183" s="371"/>
      <c r="CJ183" s="371"/>
    </row>
    <row r="184" spans="1:88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8"/>
      <c r="BV184" s="283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  <c r="CG184" s="371"/>
      <c r="CH184" s="371"/>
      <c r="CI184" s="371"/>
      <c r="CJ184" s="371"/>
    </row>
    <row r="185" spans="1:88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8"/>
      <c r="BV185" s="283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  <c r="CG185" s="371"/>
      <c r="CH185" s="371"/>
      <c r="CI185" s="371"/>
      <c r="CJ185" s="371"/>
    </row>
    <row r="186" spans="1:88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8"/>
      <c r="BV186" s="283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  <c r="CI186" s="371"/>
      <c r="CJ186" s="371"/>
    </row>
    <row r="187" spans="1:88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8"/>
      <c r="BV187" s="283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  <c r="CG187" s="371"/>
      <c r="CH187" s="371"/>
      <c r="CI187" s="371"/>
      <c r="CJ187" s="371"/>
    </row>
    <row r="188" spans="1:88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8"/>
      <c r="BV188" s="283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1"/>
      <c r="CH188" s="371"/>
      <c r="CI188" s="371"/>
      <c r="CJ188" s="371"/>
    </row>
    <row r="189" spans="1:88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8"/>
      <c r="BV189" s="283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  <c r="CG189" s="371"/>
      <c r="CH189" s="371"/>
      <c r="CI189" s="371"/>
      <c r="CJ189" s="371"/>
    </row>
    <row r="190" spans="1:88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8"/>
      <c r="BV190" s="283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  <c r="CG190" s="371"/>
      <c r="CH190" s="371"/>
      <c r="CI190" s="371"/>
      <c r="CJ190" s="371"/>
    </row>
    <row r="191" spans="1:88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8"/>
      <c r="BV191" s="283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  <c r="CI191" s="371"/>
      <c r="CJ191" s="371"/>
    </row>
    <row r="192" spans="1:88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8"/>
      <c r="BV192" s="283"/>
      <c r="BW192" s="371"/>
      <c r="BX192" s="371"/>
      <c r="BY192" s="371"/>
      <c r="BZ192" s="371"/>
      <c r="CA192" s="371"/>
      <c r="CB192" s="371"/>
      <c r="CC192" s="371"/>
      <c r="CD192" s="371"/>
      <c r="CE192" s="371"/>
      <c r="CF192" s="371"/>
      <c r="CG192" s="371"/>
      <c r="CH192" s="371"/>
      <c r="CI192" s="371"/>
      <c r="CJ192" s="371"/>
    </row>
    <row r="193" spans="1:88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8"/>
      <c r="BV193" s="283"/>
      <c r="BW193" s="371"/>
      <c r="BX193" s="371"/>
      <c r="BY193" s="371"/>
      <c r="BZ193" s="371"/>
      <c r="CA193" s="371"/>
      <c r="CB193" s="371"/>
      <c r="CC193" s="371"/>
      <c r="CD193" s="371"/>
      <c r="CE193" s="371"/>
      <c r="CF193" s="371"/>
      <c r="CG193" s="371"/>
      <c r="CH193" s="371"/>
      <c r="CI193" s="371"/>
      <c r="CJ193" s="371"/>
    </row>
    <row r="194" spans="1:88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8"/>
      <c r="BV194" s="283"/>
      <c r="BW194" s="371"/>
      <c r="BX194" s="371"/>
      <c r="BY194" s="371"/>
      <c r="BZ194" s="371"/>
      <c r="CA194" s="371"/>
      <c r="CB194" s="371"/>
      <c r="CC194" s="371"/>
      <c r="CD194" s="371"/>
      <c r="CE194" s="371"/>
      <c r="CF194" s="371"/>
      <c r="CG194" s="371"/>
      <c r="CH194" s="371"/>
      <c r="CI194" s="371"/>
      <c r="CJ194" s="371"/>
    </row>
    <row r="195" spans="1:88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8"/>
      <c r="BV195" s="283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  <c r="CG195" s="371"/>
      <c r="CH195" s="371"/>
      <c r="CI195" s="371"/>
      <c r="CJ195" s="371"/>
    </row>
    <row r="196" spans="1:88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8"/>
      <c r="BV196" s="283"/>
      <c r="BW196" s="371"/>
      <c r="BX196" s="371"/>
      <c r="BY196" s="371"/>
      <c r="BZ196" s="371"/>
      <c r="CA196" s="371"/>
      <c r="CB196" s="371"/>
      <c r="CC196" s="371"/>
      <c r="CD196" s="371"/>
      <c r="CE196" s="371"/>
      <c r="CF196" s="371"/>
      <c r="CG196" s="371"/>
      <c r="CH196" s="371"/>
      <c r="CI196" s="371"/>
      <c r="CJ196" s="371"/>
    </row>
    <row r="197" spans="1:88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8"/>
      <c r="BV197" s="283"/>
      <c r="BW197" s="371"/>
      <c r="BX197" s="371"/>
      <c r="BY197" s="371"/>
      <c r="BZ197" s="371"/>
      <c r="CA197" s="371"/>
      <c r="CB197" s="371"/>
      <c r="CC197" s="371"/>
      <c r="CD197" s="371"/>
      <c r="CE197" s="371"/>
      <c r="CF197" s="371"/>
      <c r="CG197" s="371"/>
      <c r="CH197" s="371"/>
      <c r="CI197" s="371"/>
      <c r="CJ197" s="371"/>
    </row>
    <row r="198" spans="1:88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8"/>
      <c r="BV198" s="283"/>
      <c r="BW198" s="371"/>
      <c r="BX198" s="371"/>
      <c r="BY198" s="371"/>
      <c r="BZ198" s="371"/>
      <c r="CA198" s="371"/>
      <c r="CB198" s="371"/>
      <c r="CC198" s="371"/>
      <c r="CD198" s="371"/>
      <c r="CE198" s="371"/>
      <c r="CF198" s="371"/>
      <c r="CG198" s="371"/>
      <c r="CH198" s="371"/>
      <c r="CI198" s="371"/>
      <c r="CJ198" s="371"/>
    </row>
    <row r="199" spans="1:88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8"/>
      <c r="BV199" s="283"/>
      <c r="BW199" s="371"/>
      <c r="BX199" s="371"/>
      <c r="BY199" s="371"/>
      <c r="BZ199" s="371"/>
      <c r="CA199" s="371"/>
      <c r="CB199" s="371"/>
      <c r="CC199" s="371"/>
      <c r="CD199" s="371"/>
      <c r="CE199" s="371"/>
      <c r="CF199" s="371"/>
      <c r="CG199" s="371"/>
      <c r="CH199" s="371"/>
      <c r="CI199" s="371"/>
      <c r="CJ199" s="371"/>
    </row>
    <row r="200" spans="1:88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8"/>
      <c r="BV200" s="283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  <c r="CG200" s="371"/>
      <c r="CH200" s="371"/>
      <c r="CI200" s="371"/>
      <c r="CJ200" s="371"/>
    </row>
    <row r="201" spans="1:88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8"/>
      <c r="BV201" s="283"/>
      <c r="BW201" s="371"/>
      <c r="BX201" s="371"/>
      <c r="BY201" s="371"/>
      <c r="BZ201" s="371"/>
      <c r="CA201" s="371"/>
      <c r="CB201" s="371"/>
      <c r="CC201" s="371"/>
      <c r="CD201" s="371"/>
      <c r="CE201" s="371"/>
      <c r="CF201" s="371"/>
      <c r="CG201" s="371"/>
      <c r="CH201" s="371"/>
      <c r="CI201" s="371"/>
      <c r="CJ201" s="371"/>
    </row>
    <row r="202" spans="1:88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8"/>
      <c r="BV202" s="283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  <c r="CG202" s="371"/>
      <c r="CH202" s="371"/>
      <c r="CI202" s="371"/>
      <c r="CJ202" s="371"/>
    </row>
    <row r="203" spans="1:88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8"/>
      <c r="BV203" s="283"/>
      <c r="BW203" s="371"/>
      <c r="BX203" s="371"/>
      <c r="BY203" s="371"/>
      <c r="BZ203" s="371"/>
      <c r="CA203" s="371"/>
      <c r="CB203" s="371"/>
      <c r="CC203" s="371"/>
      <c r="CD203" s="371"/>
      <c r="CE203" s="371"/>
      <c r="CF203" s="371"/>
      <c r="CG203" s="371"/>
      <c r="CH203" s="371"/>
      <c r="CI203" s="371"/>
      <c r="CJ203" s="371"/>
    </row>
    <row r="204" spans="1:88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8"/>
      <c r="BV204" s="283"/>
      <c r="BW204" s="371"/>
      <c r="BX204" s="371"/>
      <c r="BY204" s="371"/>
      <c r="BZ204" s="371"/>
      <c r="CA204" s="371"/>
      <c r="CB204" s="371"/>
      <c r="CC204" s="371"/>
      <c r="CD204" s="371"/>
      <c r="CE204" s="371"/>
      <c r="CF204" s="371"/>
      <c r="CG204" s="371"/>
      <c r="CH204" s="371"/>
      <c r="CI204" s="371"/>
      <c r="CJ204" s="371"/>
    </row>
    <row r="205" spans="1:88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8"/>
      <c r="BV205" s="283"/>
      <c r="BW205" s="371"/>
      <c r="BX205" s="371"/>
      <c r="BY205" s="371"/>
      <c r="BZ205" s="371"/>
      <c r="CA205" s="371"/>
      <c r="CB205" s="371"/>
      <c r="CC205" s="371"/>
      <c r="CD205" s="371"/>
      <c r="CE205" s="371"/>
      <c r="CF205" s="371"/>
      <c r="CG205" s="371"/>
      <c r="CH205" s="371"/>
      <c r="CI205" s="371"/>
      <c r="CJ205" s="371"/>
    </row>
    <row r="206" spans="1:88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8"/>
      <c r="BV206" s="283"/>
      <c r="BW206" s="371"/>
      <c r="BX206" s="371"/>
      <c r="BY206" s="371"/>
      <c r="BZ206" s="371"/>
      <c r="CA206" s="371"/>
      <c r="CB206" s="371"/>
      <c r="CC206" s="371"/>
      <c r="CD206" s="371"/>
      <c r="CE206" s="371"/>
      <c r="CF206" s="371"/>
      <c r="CG206" s="371"/>
      <c r="CH206" s="371"/>
      <c r="CI206" s="371"/>
      <c r="CJ206" s="371"/>
    </row>
    <row r="207" spans="1:88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8"/>
      <c r="BV207" s="283"/>
      <c r="BW207" s="371"/>
      <c r="BX207" s="371"/>
      <c r="BY207" s="371"/>
      <c r="BZ207" s="371"/>
      <c r="CA207" s="371"/>
      <c r="CB207" s="371"/>
      <c r="CC207" s="371"/>
      <c r="CD207" s="371"/>
      <c r="CE207" s="371"/>
      <c r="CF207" s="371"/>
      <c r="CG207" s="371"/>
      <c r="CH207" s="371"/>
      <c r="CI207" s="371"/>
      <c r="CJ207" s="371"/>
    </row>
    <row r="208" spans="1:88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8"/>
      <c r="BV208" s="283"/>
      <c r="BW208" s="371"/>
      <c r="BX208" s="371"/>
      <c r="BY208" s="371"/>
      <c r="BZ208" s="371"/>
      <c r="CA208" s="371"/>
      <c r="CB208" s="371"/>
      <c r="CC208" s="371"/>
      <c r="CD208" s="371"/>
      <c r="CE208" s="371"/>
      <c r="CF208" s="371"/>
      <c r="CG208" s="371"/>
      <c r="CH208" s="371"/>
      <c r="CI208" s="371"/>
      <c r="CJ208" s="371"/>
    </row>
    <row r="209" spans="1:88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8"/>
      <c r="BV209" s="283"/>
      <c r="BW209" s="371"/>
      <c r="BX209" s="371"/>
      <c r="BY209" s="371"/>
      <c r="BZ209" s="371"/>
      <c r="CA209" s="371"/>
      <c r="CB209" s="371"/>
      <c r="CC209" s="371"/>
      <c r="CD209" s="371"/>
      <c r="CE209" s="371"/>
      <c r="CF209" s="371"/>
      <c r="CG209" s="371"/>
      <c r="CH209" s="371"/>
      <c r="CI209" s="371"/>
      <c r="CJ209" s="371"/>
    </row>
    <row r="210" spans="1:88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8"/>
      <c r="BV210" s="283"/>
      <c r="BW210" s="371"/>
      <c r="BX210" s="371"/>
      <c r="BY210" s="371"/>
      <c r="BZ210" s="371"/>
      <c r="CA210" s="371"/>
      <c r="CB210" s="371"/>
      <c r="CC210" s="371"/>
      <c r="CD210" s="371"/>
      <c r="CE210" s="371"/>
      <c r="CF210" s="371"/>
      <c r="CG210" s="371"/>
      <c r="CH210" s="371"/>
      <c r="CI210" s="371"/>
      <c r="CJ210" s="371"/>
    </row>
    <row r="211" spans="1:88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8"/>
      <c r="BV211" s="283"/>
      <c r="BW211" s="371"/>
      <c r="BX211" s="371"/>
      <c r="BY211" s="371"/>
      <c r="BZ211" s="371"/>
      <c r="CA211" s="371"/>
      <c r="CB211" s="371"/>
      <c r="CC211" s="371"/>
      <c r="CD211" s="371"/>
      <c r="CE211" s="371"/>
      <c r="CF211" s="371"/>
      <c r="CG211" s="371"/>
      <c r="CH211" s="371"/>
      <c r="CI211" s="371"/>
      <c r="CJ211" s="371"/>
    </row>
    <row r="212" spans="1:88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8"/>
      <c r="BV212" s="283"/>
      <c r="BW212" s="371"/>
      <c r="BX212" s="371"/>
      <c r="BY212" s="371"/>
      <c r="BZ212" s="371"/>
      <c r="CA212" s="371"/>
      <c r="CB212" s="371"/>
      <c r="CC212" s="371"/>
      <c r="CD212" s="371"/>
      <c r="CE212" s="371"/>
      <c r="CF212" s="371"/>
      <c r="CG212" s="371"/>
      <c r="CH212" s="371"/>
      <c r="CI212" s="371"/>
      <c r="CJ212" s="371"/>
    </row>
    <row r="213" spans="1:88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8"/>
      <c r="BV213" s="283"/>
      <c r="BW213" s="371"/>
      <c r="BX213" s="371"/>
      <c r="BY213" s="371"/>
      <c r="BZ213" s="371"/>
      <c r="CA213" s="371"/>
      <c r="CB213" s="371"/>
      <c r="CC213" s="371"/>
      <c r="CD213" s="371"/>
      <c r="CE213" s="371"/>
      <c r="CF213" s="371"/>
      <c r="CG213" s="371"/>
      <c r="CH213" s="371"/>
      <c r="CI213" s="371"/>
      <c r="CJ213" s="371"/>
    </row>
    <row r="214" spans="1:88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8"/>
      <c r="BV214" s="283"/>
      <c r="BW214" s="371"/>
      <c r="BX214" s="371"/>
      <c r="BY214" s="371"/>
      <c r="BZ214" s="371"/>
      <c r="CA214" s="371"/>
      <c r="CB214" s="371"/>
      <c r="CC214" s="371"/>
      <c r="CD214" s="371"/>
      <c r="CE214" s="371"/>
      <c r="CF214" s="371"/>
      <c r="CG214" s="371"/>
      <c r="CH214" s="371"/>
      <c r="CI214" s="371"/>
      <c r="CJ214" s="371"/>
    </row>
    <row r="215" spans="1:88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8"/>
      <c r="BV215" s="283"/>
      <c r="BW215" s="371"/>
      <c r="BX215" s="371"/>
      <c r="BY215" s="371"/>
      <c r="BZ215" s="371"/>
      <c r="CA215" s="371"/>
      <c r="CB215" s="371"/>
      <c r="CC215" s="371"/>
      <c r="CD215" s="371"/>
      <c r="CE215" s="371"/>
      <c r="CF215" s="371"/>
      <c r="CG215" s="371"/>
      <c r="CH215" s="371"/>
      <c r="CI215" s="371"/>
      <c r="CJ215" s="371"/>
    </row>
    <row r="216" spans="1:88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8"/>
      <c r="BV216" s="283"/>
      <c r="BW216" s="371"/>
      <c r="BX216" s="371"/>
      <c r="BY216" s="371"/>
      <c r="BZ216" s="371"/>
      <c r="CA216" s="371"/>
      <c r="CB216" s="371"/>
      <c r="CC216" s="371"/>
      <c r="CD216" s="371"/>
      <c r="CE216" s="371"/>
      <c r="CF216" s="371"/>
      <c r="CG216" s="371"/>
      <c r="CH216" s="371"/>
      <c r="CI216" s="371"/>
      <c r="CJ216" s="371"/>
    </row>
    <row r="217" spans="1:88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8"/>
      <c r="BV217" s="283"/>
      <c r="BW217" s="371"/>
      <c r="BX217" s="371"/>
      <c r="BY217" s="371"/>
      <c r="BZ217" s="371"/>
      <c r="CA217" s="371"/>
      <c r="CB217" s="371"/>
      <c r="CC217" s="371"/>
      <c r="CD217" s="371"/>
      <c r="CE217" s="371"/>
      <c r="CF217" s="371"/>
      <c r="CG217" s="371"/>
      <c r="CH217" s="371"/>
      <c r="CI217" s="371"/>
      <c r="CJ217" s="371"/>
    </row>
    <row r="218" spans="1:88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8"/>
      <c r="BV218" s="283"/>
      <c r="BW218" s="371"/>
      <c r="BX218" s="371"/>
      <c r="BY218" s="371"/>
      <c r="BZ218" s="371"/>
      <c r="CA218" s="371"/>
      <c r="CB218" s="371"/>
      <c r="CC218" s="371"/>
      <c r="CD218" s="371"/>
      <c r="CE218" s="371"/>
      <c r="CF218" s="371"/>
      <c r="CG218" s="371"/>
      <c r="CH218" s="371"/>
      <c r="CI218" s="371"/>
      <c r="CJ218" s="371"/>
    </row>
    <row r="219" spans="1:88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8"/>
      <c r="BV219" s="283"/>
      <c r="BW219" s="371"/>
      <c r="BX219" s="371"/>
      <c r="BY219" s="371"/>
      <c r="BZ219" s="371"/>
      <c r="CA219" s="371"/>
      <c r="CB219" s="371"/>
      <c r="CC219" s="371"/>
      <c r="CD219" s="371"/>
      <c r="CE219" s="371"/>
      <c r="CF219" s="371"/>
      <c r="CG219" s="371"/>
      <c r="CH219" s="371"/>
      <c r="CI219" s="371"/>
      <c r="CJ219" s="371"/>
    </row>
    <row r="220" spans="1:88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8"/>
      <c r="BV220" s="283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  <c r="CG220" s="371"/>
      <c r="CH220" s="371"/>
      <c r="CI220" s="371"/>
      <c r="CJ220" s="371"/>
    </row>
    <row r="221" spans="1:88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8"/>
      <c r="BV221" s="283"/>
      <c r="BW221" s="371"/>
      <c r="BX221" s="371"/>
      <c r="BY221" s="371"/>
      <c r="BZ221" s="371"/>
      <c r="CA221" s="371"/>
      <c r="CB221" s="371"/>
      <c r="CC221" s="371"/>
      <c r="CD221" s="371"/>
      <c r="CE221" s="371"/>
      <c r="CF221" s="371"/>
      <c r="CG221" s="371"/>
      <c r="CH221" s="371"/>
      <c r="CI221" s="371"/>
      <c r="CJ221" s="371"/>
    </row>
    <row r="222" spans="1:88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8"/>
      <c r="BV222" s="283"/>
      <c r="BW222" s="371"/>
      <c r="BX222" s="371"/>
      <c r="BY222" s="371"/>
      <c r="BZ222" s="371"/>
      <c r="CA222" s="371"/>
      <c r="CB222" s="371"/>
      <c r="CC222" s="371"/>
      <c r="CD222" s="371"/>
      <c r="CE222" s="371"/>
      <c r="CF222" s="371"/>
      <c r="CG222" s="371"/>
      <c r="CH222" s="371"/>
      <c r="CI222" s="371"/>
      <c r="CJ222" s="371"/>
    </row>
    <row r="223" spans="1:88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8"/>
      <c r="BV223" s="283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  <c r="CG223" s="371"/>
      <c r="CH223" s="371"/>
      <c r="CI223" s="371"/>
      <c r="CJ223" s="371"/>
    </row>
    <row r="224" spans="1:88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8"/>
      <c r="BV224" s="283"/>
      <c r="BW224" s="371"/>
      <c r="BX224" s="371"/>
      <c r="BY224" s="371"/>
      <c r="BZ224" s="371"/>
      <c r="CA224" s="371"/>
      <c r="CB224" s="371"/>
      <c r="CC224" s="371"/>
      <c r="CD224" s="371"/>
      <c r="CE224" s="371"/>
      <c r="CF224" s="371"/>
      <c r="CG224" s="371"/>
      <c r="CH224" s="371"/>
      <c r="CI224" s="371"/>
      <c r="CJ224" s="371"/>
    </row>
    <row r="225" spans="1:88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8"/>
      <c r="BV225" s="283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  <c r="CG225" s="371"/>
      <c r="CH225" s="371"/>
      <c r="CI225" s="371"/>
      <c r="CJ225" s="371"/>
    </row>
    <row r="226" spans="1:88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8"/>
      <c r="BV226" s="283"/>
      <c r="BW226" s="371"/>
      <c r="BX226" s="371"/>
      <c r="BY226" s="371"/>
      <c r="BZ226" s="371"/>
      <c r="CA226" s="371"/>
      <c r="CB226" s="371"/>
      <c r="CC226" s="371"/>
      <c r="CD226" s="371"/>
      <c r="CE226" s="371"/>
      <c r="CF226" s="371"/>
      <c r="CG226" s="371"/>
      <c r="CH226" s="371"/>
      <c r="CI226" s="371"/>
      <c r="CJ226" s="371"/>
    </row>
    <row r="227" spans="1:88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8"/>
      <c r="BV227" s="283"/>
      <c r="BW227" s="371"/>
      <c r="BX227" s="371"/>
      <c r="BY227" s="371"/>
      <c r="BZ227" s="371"/>
      <c r="CA227" s="371"/>
      <c r="CB227" s="371"/>
      <c r="CC227" s="371"/>
      <c r="CD227" s="371"/>
      <c r="CE227" s="371"/>
      <c r="CF227" s="371"/>
      <c r="CG227" s="371"/>
      <c r="CH227" s="371"/>
      <c r="CI227" s="371"/>
      <c r="CJ227" s="371"/>
    </row>
    <row r="228" spans="1:88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8"/>
      <c r="BV228" s="283"/>
      <c r="BW228" s="371"/>
      <c r="BX228" s="371"/>
      <c r="BY228" s="371"/>
      <c r="BZ228" s="371"/>
      <c r="CA228" s="371"/>
      <c r="CB228" s="371"/>
      <c r="CC228" s="371"/>
      <c r="CD228" s="371"/>
      <c r="CE228" s="371"/>
      <c r="CF228" s="371"/>
      <c r="CG228" s="371"/>
      <c r="CH228" s="371"/>
      <c r="CI228" s="371"/>
      <c r="CJ228" s="371"/>
    </row>
    <row r="229" spans="1:88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8"/>
      <c r="BV229" s="283"/>
      <c r="BW229" s="371"/>
      <c r="BX229" s="371"/>
      <c r="BY229" s="371"/>
      <c r="BZ229" s="371"/>
      <c r="CA229" s="371"/>
      <c r="CB229" s="371"/>
      <c r="CC229" s="371"/>
      <c r="CD229" s="371"/>
      <c r="CE229" s="371"/>
      <c r="CF229" s="371"/>
      <c r="CG229" s="371"/>
      <c r="CH229" s="371"/>
      <c r="CI229" s="371"/>
      <c r="CJ229" s="371"/>
    </row>
    <row r="230" spans="1:88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8"/>
      <c r="BV230" s="283"/>
      <c r="BW230" s="371"/>
      <c r="BX230" s="371"/>
      <c r="BY230" s="371"/>
      <c r="BZ230" s="371"/>
      <c r="CA230" s="371"/>
      <c r="CB230" s="371"/>
      <c r="CC230" s="371"/>
      <c r="CD230" s="371"/>
      <c r="CE230" s="371"/>
      <c r="CF230" s="371"/>
      <c r="CG230" s="371"/>
      <c r="CH230" s="371"/>
      <c r="CI230" s="371"/>
      <c r="CJ230" s="371"/>
    </row>
    <row r="231" spans="1:88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8"/>
      <c r="BV231" s="283"/>
      <c r="BW231" s="371"/>
      <c r="BX231" s="371"/>
      <c r="BY231" s="371"/>
      <c r="BZ231" s="371"/>
      <c r="CA231" s="371"/>
      <c r="CB231" s="371"/>
      <c r="CC231" s="371"/>
      <c r="CD231" s="371"/>
      <c r="CE231" s="371"/>
      <c r="CF231" s="371"/>
      <c r="CG231" s="371"/>
      <c r="CH231" s="371"/>
      <c r="CI231" s="371"/>
      <c r="CJ231" s="371"/>
    </row>
    <row r="232" spans="1:88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8"/>
      <c r="BV232" s="283"/>
      <c r="BW232" s="371"/>
      <c r="BX232" s="371"/>
      <c r="BY232" s="371"/>
      <c r="BZ232" s="371"/>
      <c r="CA232" s="371"/>
      <c r="CB232" s="371"/>
      <c r="CC232" s="371"/>
      <c r="CD232" s="371"/>
      <c r="CE232" s="371"/>
      <c r="CF232" s="371"/>
      <c r="CG232" s="371"/>
      <c r="CH232" s="371"/>
      <c r="CI232" s="371"/>
      <c r="CJ232" s="371"/>
    </row>
    <row r="233" spans="1:88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8"/>
      <c r="BV233" s="283"/>
      <c r="BW233" s="371"/>
      <c r="BX233" s="371"/>
      <c r="BY233" s="371"/>
      <c r="BZ233" s="371"/>
      <c r="CA233" s="371"/>
      <c r="CB233" s="371"/>
      <c r="CC233" s="371"/>
      <c r="CD233" s="371"/>
      <c r="CE233" s="371"/>
      <c r="CF233" s="371"/>
      <c r="CG233" s="371"/>
      <c r="CH233" s="371"/>
      <c r="CI233" s="371"/>
      <c r="CJ233" s="371"/>
    </row>
    <row r="234" spans="1:88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8"/>
      <c r="BV234" s="283"/>
      <c r="BW234" s="371"/>
      <c r="BX234" s="371"/>
      <c r="BY234" s="371"/>
      <c r="BZ234" s="371"/>
      <c r="CA234" s="371"/>
      <c r="CB234" s="371"/>
      <c r="CC234" s="371"/>
      <c r="CD234" s="371"/>
      <c r="CE234" s="371"/>
      <c r="CF234" s="371"/>
      <c r="CG234" s="371"/>
      <c r="CH234" s="371"/>
      <c r="CI234" s="371"/>
      <c r="CJ234" s="371"/>
    </row>
    <row r="235" spans="1:88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8"/>
      <c r="BV235" s="283"/>
      <c r="BW235" s="371"/>
      <c r="BX235" s="371"/>
      <c r="BY235" s="371"/>
      <c r="BZ235" s="371"/>
      <c r="CA235" s="371"/>
      <c r="CB235" s="371"/>
      <c r="CC235" s="371"/>
      <c r="CD235" s="371"/>
      <c r="CE235" s="371"/>
      <c r="CF235" s="371"/>
      <c r="CG235" s="371"/>
      <c r="CH235" s="371"/>
      <c r="CI235" s="371"/>
      <c r="CJ235" s="371"/>
    </row>
    <row r="236" spans="1:88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8"/>
      <c r="BV236" s="283"/>
      <c r="BW236" s="371"/>
      <c r="BX236" s="371"/>
      <c r="BY236" s="371"/>
      <c r="BZ236" s="371"/>
      <c r="CA236" s="371"/>
      <c r="CB236" s="371"/>
      <c r="CC236" s="371"/>
      <c r="CD236" s="371"/>
      <c r="CE236" s="371"/>
      <c r="CF236" s="371"/>
      <c r="CG236" s="371"/>
      <c r="CH236" s="371"/>
      <c r="CI236" s="371"/>
      <c r="CJ236" s="371"/>
    </row>
    <row r="237" spans="1:88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8"/>
      <c r="BV237" s="283"/>
      <c r="BW237" s="371"/>
      <c r="BX237" s="371"/>
      <c r="BY237" s="371"/>
      <c r="BZ237" s="371"/>
      <c r="CA237" s="371"/>
      <c r="CB237" s="371"/>
      <c r="CC237" s="371"/>
      <c r="CD237" s="371"/>
      <c r="CE237" s="371"/>
      <c r="CF237" s="371"/>
      <c r="CG237" s="371"/>
      <c r="CH237" s="371"/>
      <c r="CI237" s="371"/>
      <c r="CJ237" s="371"/>
    </row>
    <row r="238" spans="1:88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8"/>
      <c r="BV238" s="283"/>
      <c r="BW238" s="371"/>
      <c r="BX238" s="371"/>
      <c r="BY238" s="371"/>
      <c r="BZ238" s="371"/>
      <c r="CA238" s="371"/>
      <c r="CB238" s="371"/>
      <c r="CC238" s="371"/>
      <c r="CD238" s="371"/>
      <c r="CE238" s="371"/>
      <c r="CF238" s="371"/>
      <c r="CG238" s="371"/>
      <c r="CH238" s="371"/>
      <c r="CI238" s="371"/>
      <c r="CJ238" s="371"/>
    </row>
    <row r="239" spans="1:88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8"/>
      <c r="BV239" s="283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  <c r="CG239" s="371"/>
      <c r="CH239" s="371"/>
      <c r="CI239" s="371"/>
      <c r="CJ239" s="371"/>
    </row>
    <row r="240" spans="1:88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8"/>
      <c r="BV240" s="283"/>
      <c r="BW240" s="371"/>
      <c r="BX240" s="371"/>
      <c r="BY240" s="371"/>
      <c r="BZ240" s="371"/>
      <c r="CA240" s="371"/>
      <c r="CB240" s="371"/>
      <c r="CC240" s="371"/>
      <c r="CD240" s="371"/>
      <c r="CE240" s="371"/>
      <c r="CF240" s="371"/>
      <c r="CG240" s="371"/>
      <c r="CH240" s="371"/>
      <c r="CI240" s="371"/>
      <c r="CJ240" s="371"/>
    </row>
    <row r="241" spans="1:88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8"/>
      <c r="BV241" s="283"/>
      <c r="BW241" s="371"/>
      <c r="BX241" s="371"/>
      <c r="BY241" s="371"/>
      <c r="BZ241" s="371"/>
      <c r="CA241" s="371"/>
      <c r="CB241" s="371"/>
      <c r="CC241" s="371"/>
      <c r="CD241" s="371"/>
      <c r="CE241" s="371"/>
      <c r="CF241" s="371"/>
      <c r="CG241" s="371"/>
      <c r="CH241" s="371"/>
      <c r="CI241" s="371"/>
      <c r="CJ241" s="371"/>
    </row>
    <row r="242" spans="1:88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8"/>
      <c r="BV242" s="283"/>
      <c r="BW242" s="371"/>
      <c r="BX242" s="371"/>
      <c r="BY242" s="371"/>
      <c r="BZ242" s="371"/>
      <c r="CA242" s="371"/>
      <c r="CB242" s="371"/>
      <c r="CC242" s="371"/>
      <c r="CD242" s="371"/>
      <c r="CE242" s="371"/>
      <c r="CF242" s="371"/>
      <c r="CG242" s="371"/>
      <c r="CH242" s="371"/>
      <c r="CI242" s="371"/>
      <c r="CJ242" s="371"/>
    </row>
    <row r="243" spans="1:88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8"/>
      <c r="BV243" s="283"/>
      <c r="BW243" s="371"/>
      <c r="BX243" s="371"/>
      <c r="BY243" s="371"/>
      <c r="BZ243" s="371"/>
      <c r="CA243" s="371"/>
      <c r="CB243" s="371"/>
      <c r="CC243" s="371"/>
      <c r="CD243" s="371"/>
      <c r="CE243" s="371"/>
      <c r="CF243" s="371"/>
      <c r="CG243" s="371"/>
      <c r="CH243" s="371"/>
      <c r="CI243" s="371"/>
      <c r="CJ243" s="371"/>
    </row>
    <row r="244" spans="1:88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8"/>
      <c r="BV244" s="283"/>
      <c r="BW244" s="371"/>
      <c r="BX244" s="371"/>
      <c r="BY244" s="371"/>
      <c r="BZ244" s="371"/>
      <c r="CA244" s="371"/>
      <c r="CB244" s="371"/>
      <c r="CC244" s="371"/>
      <c r="CD244" s="371"/>
      <c r="CE244" s="371"/>
      <c r="CF244" s="371"/>
      <c r="CG244" s="371"/>
      <c r="CH244" s="371"/>
      <c r="CI244" s="371"/>
      <c r="CJ244" s="371"/>
    </row>
    <row r="245" spans="1:88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8"/>
      <c r="BV245" s="283"/>
      <c r="BW245" s="371"/>
      <c r="BX245" s="371"/>
      <c r="BY245" s="371"/>
      <c r="BZ245" s="371"/>
      <c r="CA245" s="371"/>
      <c r="CB245" s="371"/>
      <c r="CC245" s="371"/>
      <c r="CD245" s="371"/>
      <c r="CE245" s="371"/>
      <c r="CF245" s="371"/>
      <c r="CG245" s="371"/>
      <c r="CH245" s="371"/>
      <c r="CI245" s="371"/>
      <c r="CJ245" s="371"/>
    </row>
    <row r="246" spans="1:88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8"/>
      <c r="BV246" s="283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  <c r="CG246" s="371"/>
      <c r="CH246" s="371"/>
      <c r="CI246" s="371"/>
      <c r="CJ246" s="371"/>
    </row>
    <row r="247" spans="1:88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8"/>
      <c r="BV247" s="283"/>
      <c r="BW247" s="371"/>
      <c r="BX247" s="371"/>
      <c r="BY247" s="371"/>
      <c r="BZ247" s="371"/>
      <c r="CA247" s="371"/>
      <c r="CB247" s="371"/>
      <c r="CC247" s="371"/>
      <c r="CD247" s="371"/>
      <c r="CE247" s="371"/>
      <c r="CF247" s="371"/>
      <c r="CG247" s="371"/>
      <c r="CH247" s="371"/>
      <c r="CI247" s="371"/>
      <c r="CJ247" s="371"/>
    </row>
    <row r="248" spans="1:88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8"/>
      <c r="BV248" s="283"/>
      <c r="BW248" s="371"/>
      <c r="BX248" s="371"/>
      <c r="BY248" s="371"/>
      <c r="BZ248" s="371"/>
      <c r="CA248" s="371"/>
      <c r="CB248" s="371"/>
      <c r="CC248" s="371"/>
      <c r="CD248" s="371"/>
      <c r="CE248" s="371"/>
      <c r="CF248" s="371"/>
      <c r="CG248" s="371"/>
      <c r="CH248" s="371"/>
      <c r="CI248" s="371"/>
      <c r="CJ248" s="371"/>
    </row>
    <row r="249" spans="1:88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8"/>
      <c r="BV249" s="283"/>
      <c r="BW249" s="371"/>
      <c r="BX249" s="371"/>
      <c r="BY249" s="371"/>
      <c r="BZ249" s="371"/>
      <c r="CA249" s="371"/>
      <c r="CB249" s="371"/>
      <c r="CC249" s="371"/>
      <c r="CD249" s="371"/>
      <c r="CE249" s="371"/>
      <c r="CF249" s="371"/>
      <c r="CG249" s="371"/>
      <c r="CH249" s="371"/>
      <c r="CI249" s="371"/>
      <c r="CJ249" s="371"/>
    </row>
    <row r="250" spans="1:88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8"/>
      <c r="BV250" s="283"/>
      <c r="BW250" s="371"/>
      <c r="BX250" s="371"/>
      <c r="BY250" s="371"/>
      <c r="BZ250" s="371"/>
      <c r="CA250" s="371"/>
      <c r="CB250" s="371"/>
      <c r="CC250" s="371"/>
      <c r="CD250" s="371"/>
      <c r="CE250" s="371"/>
      <c r="CF250" s="371"/>
      <c r="CG250" s="371"/>
      <c r="CH250" s="371"/>
      <c r="CI250" s="371"/>
      <c r="CJ250" s="371"/>
    </row>
    <row r="251" spans="1:88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8"/>
      <c r="BV251" s="283"/>
      <c r="BW251" s="371"/>
      <c r="BX251" s="371"/>
      <c r="BY251" s="371"/>
      <c r="BZ251" s="371"/>
      <c r="CA251" s="371"/>
      <c r="CB251" s="371"/>
      <c r="CC251" s="371"/>
      <c r="CD251" s="371"/>
      <c r="CE251" s="371"/>
      <c r="CF251" s="371"/>
      <c r="CG251" s="371"/>
      <c r="CH251" s="371"/>
      <c r="CI251" s="371"/>
      <c r="CJ251" s="371"/>
    </row>
    <row r="252" spans="1:88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8"/>
      <c r="BV252" s="283"/>
      <c r="BW252" s="371"/>
      <c r="BX252" s="371"/>
      <c r="BY252" s="371"/>
      <c r="BZ252" s="371"/>
      <c r="CA252" s="371"/>
      <c r="CB252" s="371"/>
      <c r="CC252" s="371"/>
      <c r="CD252" s="371"/>
      <c r="CE252" s="371"/>
      <c r="CF252" s="371"/>
      <c r="CG252" s="371"/>
      <c r="CH252" s="371"/>
      <c r="CI252" s="371"/>
      <c r="CJ252" s="371"/>
    </row>
    <row r="253" spans="1:88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8"/>
      <c r="BV253" s="283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  <c r="CG253" s="371"/>
      <c r="CH253" s="371"/>
      <c r="CI253" s="371"/>
      <c r="CJ253" s="371"/>
    </row>
    <row r="254" spans="1:88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8"/>
      <c r="BV254" s="283"/>
      <c r="BW254" s="371"/>
      <c r="BX254" s="371"/>
      <c r="BY254" s="371"/>
      <c r="BZ254" s="371"/>
      <c r="CA254" s="371"/>
      <c r="CB254" s="371"/>
      <c r="CC254" s="371"/>
      <c r="CD254" s="371"/>
      <c r="CE254" s="371"/>
      <c r="CF254" s="371"/>
      <c r="CG254" s="371"/>
      <c r="CH254" s="371"/>
      <c r="CI254" s="371"/>
      <c r="CJ254" s="371"/>
    </row>
    <row r="255" spans="1:88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8"/>
      <c r="BV255" s="283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  <c r="CG255" s="371"/>
      <c r="CH255" s="371"/>
      <c r="CI255" s="371"/>
      <c r="CJ255" s="371"/>
    </row>
    <row r="256" spans="1:88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8"/>
      <c r="BV256" s="283"/>
      <c r="BW256" s="371"/>
      <c r="BX256" s="371"/>
      <c r="BY256" s="371"/>
      <c r="BZ256" s="371"/>
      <c r="CA256" s="371"/>
      <c r="CB256" s="371"/>
      <c r="CC256" s="371"/>
      <c r="CD256" s="371"/>
      <c r="CE256" s="371"/>
      <c r="CF256" s="371"/>
      <c r="CG256" s="371"/>
      <c r="CH256" s="371"/>
      <c r="CI256" s="371"/>
      <c r="CJ256" s="371"/>
    </row>
    <row r="257" spans="1:88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8"/>
      <c r="BV257" s="283"/>
      <c r="BW257" s="371"/>
      <c r="BX257" s="371"/>
      <c r="BY257" s="371"/>
      <c r="BZ257" s="371"/>
      <c r="CA257" s="371"/>
      <c r="CB257" s="371"/>
      <c r="CC257" s="371"/>
      <c r="CD257" s="371"/>
      <c r="CE257" s="371"/>
      <c r="CF257" s="371"/>
      <c r="CG257" s="371"/>
      <c r="CH257" s="371"/>
      <c r="CI257" s="371"/>
      <c r="CJ257" s="371"/>
    </row>
    <row r="258" spans="1:88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8"/>
      <c r="BV258" s="283"/>
      <c r="BW258" s="371"/>
      <c r="BX258" s="371"/>
      <c r="BY258" s="371"/>
      <c r="BZ258" s="371"/>
      <c r="CA258" s="371"/>
      <c r="CB258" s="371"/>
      <c r="CC258" s="371"/>
      <c r="CD258" s="371"/>
      <c r="CE258" s="371"/>
      <c r="CF258" s="371"/>
      <c r="CG258" s="371"/>
      <c r="CH258" s="371"/>
      <c r="CI258" s="371"/>
      <c r="CJ258" s="371"/>
    </row>
    <row r="259" spans="1:88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8"/>
      <c r="BV259" s="283"/>
      <c r="BW259" s="371"/>
      <c r="BX259" s="371"/>
      <c r="BY259" s="371"/>
      <c r="BZ259" s="371"/>
      <c r="CA259" s="371"/>
      <c r="CB259" s="371"/>
      <c r="CC259" s="371"/>
      <c r="CD259" s="371"/>
      <c r="CE259" s="371"/>
      <c r="CF259" s="371"/>
      <c r="CG259" s="371"/>
      <c r="CH259" s="371"/>
      <c r="CI259" s="371"/>
      <c r="CJ259" s="371"/>
    </row>
    <row r="260" spans="1:88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8"/>
      <c r="BV260" s="283"/>
      <c r="BW260" s="371"/>
      <c r="BX260" s="371"/>
      <c r="BY260" s="371"/>
      <c r="BZ260" s="371"/>
      <c r="CA260" s="371"/>
      <c r="CB260" s="371"/>
      <c r="CC260" s="371"/>
      <c r="CD260" s="371"/>
      <c r="CE260" s="371"/>
      <c r="CF260" s="371"/>
      <c r="CG260" s="371"/>
      <c r="CH260" s="371"/>
      <c r="CI260" s="371"/>
      <c r="CJ260" s="371"/>
    </row>
    <row r="261" spans="1:88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8"/>
      <c r="BV261" s="283"/>
      <c r="BW261" s="371"/>
      <c r="BX261" s="371"/>
      <c r="BY261" s="371"/>
      <c r="BZ261" s="371"/>
      <c r="CA261" s="371"/>
      <c r="CB261" s="371"/>
      <c r="CC261" s="371"/>
      <c r="CD261" s="371"/>
      <c r="CE261" s="371"/>
      <c r="CF261" s="371"/>
      <c r="CG261" s="371"/>
      <c r="CH261" s="371"/>
      <c r="CI261" s="371"/>
      <c r="CJ261" s="371"/>
    </row>
    <row r="262" spans="1:88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8"/>
      <c r="BV262" s="283"/>
      <c r="BW262" s="371"/>
      <c r="BX262" s="371"/>
      <c r="BY262" s="371"/>
      <c r="BZ262" s="371"/>
      <c r="CA262" s="371"/>
      <c r="CB262" s="371"/>
      <c r="CC262" s="371"/>
      <c r="CD262" s="371"/>
      <c r="CE262" s="371"/>
      <c r="CF262" s="371"/>
      <c r="CG262" s="371"/>
      <c r="CH262" s="371"/>
      <c r="CI262" s="371"/>
      <c r="CJ262" s="371"/>
    </row>
    <row r="263" spans="1:88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8"/>
      <c r="BV263" s="283"/>
      <c r="BW263" s="371"/>
      <c r="BX263" s="371"/>
      <c r="BY263" s="371"/>
      <c r="BZ263" s="371"/>
      <c r="CA263" s="371"/>
      <c r="CB263" s="371"/>
      <c r="CC263" s="371"/>
      <c r="CD263" s="371"/>
      <c r="CE263" s="371"/>
      <c r="CF263" s="371"/>
      <c r="CG263" s="371"/>
      <c r="CH263" s="371"/>
      <c r="CI263" s="371"/>
      <c r="CJ263" s="371"/>
    </row>
    <row r="264" spans="1:88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8"/>
      <c r="BV264" s="283"/>
      <c r="BW264" s="371"/>
      <c r="BX264" s="371"/>
      <c r="BY264" s="371"/>
      <c r="BZ264" s="371"/>
      <c r="CA264" s="371"/>
      <c r="CB264" s="371"/>
      <c r="CC264" s="371"/>
      <c r="CD264" s="371"/>
      <c r="CE264" s="371"/>
      <c r="CF264" s="371"/>
      <c r="CG264" s="371"/>
      <c r="CH264" s="371"/>
      <c r="CI264" s="371"/>
      <c r="CJ264" s="371"/>
    </row>
    <row r="265" spans="1:88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8"/>
      <c r="BV265" s="283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  <c r="CG265" s="371"/>
      <c r="CH265" s="371"/>
      <c r="CI265" s="371"/>
      <c r="CJ265" s="371"/>
    </row>
    <row r="266" spans="1:88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8"/>
      <c r="BV266" s="283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  <c r="CG266" s="371"/>
      <c r="CH266" s="371"/>
      <c r="CI266" s="371"/>
      <c r="CJ266" s="371"/>
    </row>
    <row r="267" spans="1:88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8"/>
      <c r="BV267" s="283"/>
      <c r="BW267" s="371"/>
      <c r="BX267" s="371"/>
      <c r="BY267" s="371"/>
      <c r="BZ267" s="371"/>
      <c r="CA267" s="371"/>
      <c r="CB267" s="371"/>
      <c r="CC267" s="371"/>
      <c r="CD267" s="371"/>
      <c r="CE267" s="371"/>
      <c r="CF267" s="371"/>
      <c r="CG267" s="371"/>
      <c r="CH267" s="371"/>
      <c r="CI267" s="371"/>
      <c r="CJ267" s="371"/>
    </row>
    <row r="268" spans="1:88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8"/>
      <c r="BV268" s="283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  <c r="CG268" s="371"/>
      <c r="CH268" s="371"/>
      <c r="CI268" s="371"/>
      <c r="CJ268" s="371"/>
    </row>
    <row r="269" spans="1:88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8"/>
      <c r="BV269" s="283"/>
      <c r="BW269" s="371"/>
      <c r="BX269" s="371"/>
      <c r="BY269" s="371"/>
      <c r="BZ269" s="371"/>
      <c r="CA269" s="371"/>
      <c r="CB269" s="371"/>
      <c r="CC269" s="371"/>
      <c r="CD269" s="371"/>
      <c r="CE269" s="371"/>
      <c r="CF269" s="371"/>
      <c r="CG269" s="371"/>
      <c r="CH269" s="371"/>
      <c r="CI269" s="371"/>
      <c r="CJ269" s="371"/>
    </row>
    <row r="270" spans="1:88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8"/>
      <c r="BV270" s="283"/>
      <c r="BW270" s="371"/>
      <c r="BX270" s="371"/>
      <c r="BY270" s="371"/>
      <c r="BZ270" s="371"/>
      <c r="CA270" s="371"/>
      <c r="CB270" s="371"/>
      <c r="CC270" s="371"/>
      <c r="CD270" s="371"/>
      <c r="CE270" s="371"/>
      <c r="CF270" s="371"/>
      <c r="CG270" s="371"/>
      <c r="CH270" s="371"/>
      <c r="CI270" s="371"/>
      <c r="CJ270" s="371"/>
    </row>
    <row r="271" spans="1:88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8"/>
      <c r="BV271" s="283"/>
      <c r="BW271" s="371"/>
      <c r="BX271" s="371"/>
      <c r="BY271" s="371"/>
      <c r="BZ271" s="371"/>
      <c r="CA271" s="371"/>
      <c r="CB271" s="371"/>
      <c r="CC271" s="371"/>
      <c r="CD271" s="371"/>
      <c r="CE271" s="371"/>
      <c r="CF271" s="371"/>
      <c r="CG271" s="371"/>
      <c r="CH271" s="371"/>
      <c r="CI271" s="371"/>
      <c r="CJ271" s="371"/>
    </row>
    <row r="272" spans="1:88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8"/>
      <c r="BV272" s="283"/>
      <c r="BW272" s="371"/>
      <c r="BX272" s="371"/>
      <c r="BY272" s="371"/>
      <c r="BZ272" s="371"/>
      <c r="CA272" s="371"/>
      <c r="CB272" s="371"/>
      <c r="CC272" s="371"/>
      <c r="CD272" s="371"/>
      <c r="CE272" s="371"/>
      <c r="CF272" s="371"/>
      <c r="CG272" s="371"/>
      <c r="CH272" s="371"/>
      <c r="CI272" s="371"/>
      <c r="CJ272" s="371"/>
    </row>
    <row r="273" spans="1:88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8"/>
      <c r="BV273" s="283"/>
      <c r="BW273" s="371"/>
      <c r="BX273" s="371"/>
      <c r="BY273" s="371"/>
      <c r="BZ273" s="371"/>
      <c r="CA273" s="371"/>
      <c r="CB273" s="371"/>
      <c r="CC273" s="371"/>
      <c r="CD273" s="371"/>
      <c r="CE273" s="371"/>
      <c r="CF273" s="371"/>
      <c r="CG273" s="371"/>
      <c r="CH273" s="371"/>
      <c r="CI273" s="371"/>
      <c r="CJ273" s="371"/>
    </row>
    <row r="274" spans="1:88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8"/>
      <c r="BV274" s="283"/>
      <c r="BW274" s="371"/>
      <c r="BX274" s="371"/>
      <c r="BY274" s="371"/>
      <c r="BZ274" s="371"/>
      <c r="CA274" s="371"/>
      <c r="CB274" s="371"/>
      <c r="CC274" s="371"/>
      <c r="CD274" s="371"/>
      <c r="CE274" s="371"/>
      <c r="CF274" s="371"/>
      <c r="CG274" s="371"/>
      <c r="CH274" s="371"/>
      <c r="CI274" s="371"/>
      <c r="CJ274" s="371"/>
    </row>
    <row r="275" spans="1:88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8"/>
      <c r="BV275" s="283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  <c r="CG275" s="371"/>
      <c r="CH275" s="371"/>
      <c r="CI275" s="371"/>
      <c r="CJ275" s="371"/>
    </row>
    <row r="276" spans="1:88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8"/>
      <c r="BV276" s="283"/>
      <c r="BW276" s="371"/>
      <c r="BX276" s="371"/>
      <c r="BY276" s="371"/>
      <c r="BZ276" s="371"/>
      <c r="CA276" s="371"/>
      <c r="CB276" s="371"/>
      <c r="CC276" s="371"/>
      <c r="CD276" s="371"/>
      <c r="CE276" s="371"/>
      <c r="CF276" s="371"/>
      <c r="CG276" s="371"/>
      <c r="CH276" s="371"/>
      <c r="CI276" s="371"/>
      <c r="CJ276" s="371"/>
    </row>
    <row r="277" spans="1:88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8"/>
      <c r="BV277" s="283"/>
      <c r="BW277" s="371"/>
      <c r="BX277" s="371"/>
      <c r="BY277" s="371"/>
      <c r="BZ277" s="371"/>
      <c r="CA277" s="371"/>
      <c r="CB277" s="371"/>
      <c r="CC277" s="371"/>
      <c r="CD277" s="371"/>
      <c r="CE277" s="371"/>
      <c r="CF277" s="371"/>
      <c r="CG277" s="371"/>
      <c r="CH277" s="371"/>
      <c r="CI277" s="371"/>
      <c r="CJ277" s="371"/>
    </row>
    <row r="278" spans="1:88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8"/>
      <c r="BV278" s="283"/>
      <c r="BW278" s="371"/>
      <c r="BX278" s="371"/>
      <c r="BY278" s="371"/>
      <c r="BZ278" s="371"/>
      <c r="CA278" s="371"/>
      <c r="CB278" s="371"/>
      <c r="CC278" s="371"/>
      <c r="CD278" s="371"/>
      <c r="CE278" s="371"/>
      <c r="CF278" s="371"/>
      <c r="CG278" s="371"/>
      <c r="CH278" s="371"/>
      <c r="CI278" s="371"/>
      <c r="CJ278" s="371"/>
    </row>
    <row r="279" spans="1:88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8"/>
      <c r="BV279" s="283"/>
      <c r="BW279" s="371"/>
      <c r="BX279" s="371"/>
      <c r="BY279" s="371"/>
      <c r="BZ279" s="371"/>
      <c r="CA279" s="371"/>
      <c r="CB279" s="371"/>
      <c r="CC279" s="371"/>
      <c r="CD279" s="371"/>
      <c r="CE279" s="371"/>
      <c r="CF279" s="371"/>
      <c r="CG279" s="371"/>
      <c r="CH279" s="371"/>
      <c r="CI279" s="371"/>
      <c r="CJ279" s="371"/>
    </row>
    <row r="280" spans="1:88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8"/>
      <c r="BV280" s="283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  <c r="CI280" s="371"/>
      <c r="CJ280" s="371"/>
    </row>
    <row r="281" spans="1:88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8"/>
      <c r="BV281" s="283"/>
      <c r="BW281" s="371"/>
      <c r="BX281" s="371"/>
      <c r="BY281" s="371"/>
      <c r="BZ281" s="371"/>
      <c r="CA281" s="371"/>
      <c r="CB281" s="371"/>
      <c r="CC281" s="371"/>
      <c r="CD281" s="371"/>
      <c r="CE281" s="371"/>
      <c r="CF281" s="371"/>
      <c r="CG281" s="371"/>
      <c r="CH281" s="371"/>
      <c r="CI281" s="371"/>
      <c r="CJ281" s="371"/>
    </row>
    <row r="282" spans="1:88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8"/>
      <c r="BV282" s="283"/>
      <c r="BW282" s="371"/>
      <c r="BX282" s="371"/>
      <c r="BY282" s="371"/>
      <c r="BZ282" s="371"/>
      <c r="CA282" s="371"/>
      <c r="CB282" s="371"/>
      <c r="CC282" s="371"/>
      <c r="CD282" s="371"/>
      <c r="CE282" s="371"/>
      <c r="CF282" s="371"/>
      <c r="CG282" s="371"/>
      <c r="CH282" s="371"/>
      <c r="CI282" s="371"/>
      <c r="CJ282" s="371"/>
    </row>
    <row r="283" spans="1:88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8"/>
      <c r="BV283" s="283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  <c r="CG283" s="371"/>
      <c r="CH283" s="371"/>
      <c r="CI283" s="371"/>
      <c r="CJ283" s="371"/>
    </row>
    <row r="284" spans="1:88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8"/>
      <c r="BV284" s="283"/>
      <c r="BW284" s="371"/>
      <c r="BX284" s="371"/>
      <c r="BY284" s="371"/>
      <c r="BZ284" s="371"/>
      <c r="CA284" s="371"/>
      <c r="CB284" s="371"/>
      <c r="CC284" s="371"/>
      <c r="CD284" s="371"/>
      <c r="CE284" s="371"/>
      <c r="CF284" s="371"/>
      <c r="CG284" s="371"/>
      <c r="CH284" s="371"/>
      <c r="CI284" s="371"/>
      <c r="CJ284" s="371"/>
    </row>
    <row r="285" spans="1:88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8"/>
      <c r="BV285" s="283"/>
      <c r="BW285" s="371"/>
      <c r="BX285" s="371"/>
      <c r="BY285" s="371"/>
      <c r="BZ285" s="371"/>
      <c r="CA285" s="371"/>
      <c r="CB285" s="371"/>
      <c r="CC285" s="371"/>
      <c r="CD285" s="371"/>
      <c r="CE285" s="371"/>
      <c r="CF285" s="371"/>
      <c r="CG285" s="371"/>
      <c r="CH285" s="371"/>
      <c r="CI285" s="371"/>
      <c r="CJ285" s="371"/>
    </row>
    <row r="286" spans="1:88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8"/>
      <c r="BV286" s="283"/>
      <c r="BW286" s="371"/>
      <c r="BX286" s="371"/>
      <c r="BY286" s="371"/>
      <c r="BZ286" s="371"/>
      <c r="CA286" s="371"/>
      <c r="CB286" s="371"/>
      <c r="CC286" s="371"/>
      <c r="CD286" s="371"/>
      <c r="CE286" s="371"/>
      <c r="CF286" s="371"/>
      <c r="CG286" s="371"/>
      <c r="CH286" s="371"/>
      <c r="CI286" s="371"/>
      <c r="CJ286" s="371"/>
    </row>
    <row r="287" spans="1:88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8"/>
      <c r="BV287" s="283"/>
      <c r="BW287" s="371"/>
      <c r="BX287" s="371"/>
      <c r="BY287" s="371"/>
      <c r="BZ287" s="371"/>
      <c r="CA287" s="371"/>
      <c r="CB287" s="371"/>
      <c r="CC287" s="371"/>
      <c r="CD287" s="371"/>
      <c r="CE287" s="371"/>
      <c r="CF287" s="371"/>
      <c r="CG287" s="371"/>
      <c r="CH287" s="371"/>
      <c r="CI287" s="371"/>
      <c r="CJ287" s="371"/>
    </row>
    <row r="288" spans="1:88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8"/>
      <c r="BV288" s="283"/>
      <c r="BW288" s="371"/>
      <c r="BX288" s="371"/>
      <c r="BY288" s="371"/>
      <c r="BZ288" s="371"/>
      <c r="CA288" s="371"/>
      <c r="CB288" s="371"/>
      <c r="CC288" s="371"/>
      <c r="CD288" s="371"/>
      <c r="CE288" s="371"/>
      <c r="CF288" s="371"/>
      <c r="CG288" s="371"/>
      <c r="CH288" s="371"/>
      <c r="CI288" s="371"/>
      <c r="CJ288" s="371"/>
    </row>
    <row r="289" spans="1:88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8"/>
      <c r="BV289" s="283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  <c r="CG289" s="371"/>
      <c r="CH289" s="371"/>
      <c r="CI289" s="371"/>
      <c r="CJ289" s="371"/>
    </row>
    <row r="290" spans="1:88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8"/>
      <c r="BV290" s="283"/>
      <c r="BW290" s="371"/>
      <c r="BX290" s="371"/>
      <c r="BY290" s="371"/>
      <c r="BZ290" s="371"/>
      <c r="CA290" s="371"/>
      <c r="CB290" s="371"/>
      <c r="CC290" s="371"/>
      <c r="CD290" s="371"/>
      <c r="CE290" s="371"/>
      <c r="CF290" s="371"/>
      <c r="CG290" s="371"/>
      <c r="CH290" s="371"/>
      <c r="CI290" s="371"/>
      <c r="CJ290" s="371"/>
    </row>
    <row r="291" spans="1:88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8"/>
      <c r="BV291" s="283"/>
      <c r="BW291" s="371"/>
      <c r="BX291" s="371"/>
      <c r="BY291" s="371"/>
      <c r="BZ291" s="371"/>
      <c r="CA291" s="371"/>
      <c r="CB291" s="371"/>
      <c r="CC291" s="371"/>
      <c r="CD291" s="371"/>
      <c r="CE291" s="371"/>
      <c r="CF291" s="371"/>
      <c r="CG291" s="371"/>
      <c r="CH291" s="371"/>
      <c r="CI291" s="371"/>
      <c r="CJ291" s="371"/>
    </row>
    <row r="292" spans="1:88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8"/>
      <c r="BV292" s="283"/>
      <c r="BW292" s="371"/>
      <c r="BX292" s="371"/>
      <c r="BY292" s="371"/>
      <c r="BZ292" s="371"/>
      <c r="CA292" s="371"/>
      <c r="CB292" s="371"/>
      <c r="CC292" s="371"/>
      <c r="CD292" s="371"/>
      <c r="CE292" s="371"/>
      <c r="CF292" s="371"/>
      <c r="CG292" s="371"/>
      <c r="CH292" s="371"/>
      <c r="CI292" s="371"/>
      <c r="CJ292" s="371"/>
    </row>
    <row r="293" spans="1:88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8"/>
      <c r="BV293" s="283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  <c r="CG293" s="371"/>
      <c r="CH293" s="371"/>
      <c r="CI293" s="371"/>
      <c r="CJ293" s="371"/>
    </row>
    <row r="294" spans="1:88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8"/>
      <c r="BV294" s="283"/>
      <c r="BW294" s="371"/>
      <c r="BX294" s="371"/>
      <c r="BY294" s="371"/>
      <c r="BZ294" s="371"/>
      <c r="CA294" s="371"/>
      <c r="CB294" s="371"/>
      <c r="CC294" s="371"/>
      <c r="CD294" s="371"/>
      <c r="CE294" s="371"/>
      <c r="CF294" s="371"/>
      <c r="CG294" s="371"/>
      <c r="CH294" s="371"/>
      <c r="CI294" s="371"/>
      <c r="CJ294" s="371"/>
    </row>
    <row r="295" spans="1:88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8"/>
      <c r="BV295" s="283"/>
      <c r="BW295" s="371"/>
      <c r="BX295" s="371"/>
      <c r="BY295" s="371"/>
      <c r="BZ295" s="371"/>
      <c r="CA295" s="371"/>
      <c r="CB295" s="371"/>
      <c r="CC295" s="371"/>
      <c r="CD295" s="371"/>
      <c r="CE295" s="371"/>
      <c r="CF295" s="371"/>
      <c r="CG295" s="371"/>
      <c r="CH295" s="371"/>
      <c r="CI295" s="371"/>
      <c r="CJ295" s="371"/>
    </row>
    <row r="296" spans="1:88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8"/>
      <c r="BV296" s="283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  <c r="CG296" s="371"/>
      <c r="CH296" s="371"/>
      <c r="CI296" s="371"/>
      <c r="CJ296" s="371"/>
    </row>
    <row r="297" spans="1:88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8"/>
      <c r="BV297" s="283"/>
      <c r="BW297" s="371"/>
      <c r="BX297" s="371"/>
      <c r="BY297" s="371"/>
      <c r="BZ297" s="371"/>
      <c r="CA297" s="371"/>
      <c r="CB297" s="371"/>
      <c r="CC297" s="371"/>
      <c r="CD297" s="371"/>
      <c r="CE297" s="371"/>
      <c r="CF297" s="371"/>
      <c r="CG297" s="371"/>
      <c r="CH297" s="371"/>
      <c r="CI297" s="371"/>
      <c r="CJ297" s="371"/>
    </row>
    <row r="298" spans="1:88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8"/>
      <c r="BV298" s="283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  <c r="CG298" s="371"/>
      <c r="CH298" s="371"/>
      <c r="CI298" s="371"/>
      <c r="CJ298" s="371"/>
    </row>
    <row r="299" spans="1:88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8"/>
      <c r="BV299" s="283"/>
      <c r="BW299" s="371"/>
      <c r="BX299" s="371"/>
      <c r="BY299" s="371"/>
      <c r="BZ299" s="371"/>
      <c r="CA299" s="371"/>
      <c r="CB299" s="371"/>
      <c r="CC299" s="371"/>
      <c r="CD299" s="371"/>
      <c r="CE299" s="371"/>
      <c r="CF299" s="371"/>
      <c r="CG299" s="371"/>
      <c r="CH299" s="371"/>
      <c r="CI299" s="371"/>
      <c r="CJ299" s="371"/>
    </row>
    <row r="300" spans="1:88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8"/>
      <c r="BV300" s="283"/>
      <c r="BW300" s="371"/>
      <c r="BX300" s="371"/>
      <c r="BY300" s="371"/>
      <c r="BZ300" s="371"/>
      <c r="CA300" s="371"/>
      <c r="CB300" s="371"/>
      <c r="CC300" s="371"/>
      <c r="CD300" s="371"/>
      <c r="CE300" s="371"/>
      <c r="CF300" s="371"/>
      <c r="CG300" s="371"/>
      <c r="CH300" s="371"/>
      <c r="CI300" s="371"/>
      <c r="CJ300" s="371"/>
    </row>
    <row r="301" spans="1:88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8"/>
      <c r="BV301" s="283"/>
      <c r="BW301" s="371"/>
      <c r="BX301" s="371"/>
      <c r="BY301" s="371"/>
      <c r="BZ301" s="371"/>
      <c r="CA301" s="371"/>
      <c r="CB301" s="371"/>
      <c r="CC301" s="371"/>
      <c r="CD301" s="371"/>
      <c r="CE301" s="371"/>
      <c r="CF301" s="371"/>
      <c r="CG301" s="371"/>
      <c r="CH301" s="371"/>
      <c r="CI301" s="371"/>
      <c r="CJ301" s="371"/>
    </row>
    <row r="302" spans="1:88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8"/>
      <c r="BV302" s="283"/>
      <c r="BW302" s="371"/>
      <c r="BX302" s="371"/>
      <c r="BY302" s="371"/>
      <c r="BZ302" s="371"/>
      <c r="CA302" s="371"/>
      <c r="CB302" s="371"/>
      <c r="CC302" s="371"/>
      <c r="CD302" s="371"/>
      <c r="CE302" s="371"/>
      <c r="CF302" s="371"/>
      <c r="CG302" s="371"/>
      <c r="CH302" s="371"/>
      <c r="CI302" s="371"/>
      <c r="CJ302" s="371"/>
    </row>
    <row r="303" spans="1:88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8"/>
      <c r="BV303" s="283"/>
      <c r="BW303" s="371"/>
      <c r="BX303" s="371"/>
      <c r="BY303" s="371"/>
      <c r="BZ303" s="371"/>
      <c r="CA303" s="371"/>
      <c r="CB303" s="371"/>
      <c r="CC303" s="371"/>
      <c r="CD303" s="371"/>
      <c r="CE303" s="371"/>
      <c r="CF303" s="371"/>
      <c r="CG303" s="371"/>
      <c r="CH303" s="371"/>
      <c r="CI303" s="371"/>
      <c r="CJ303" s="371"/>
    </row>
    <row r="304" spans="1:88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8"/>
      <c r="BV304" s="283"/>
      <c r="BW304" s="371"/>
      <c r="BX304" s="371"/>
      <c r="BY304" s="371"/>
      <c r="BZ304" s="371"/>
      <c r="CA304" s="371"/>
      <c r="CB304" s="371"/>
      <c r="CC304" s="371"/>
      <c r="CD304" s="371"/>
      <c r="CE304" s="371"/>
      <c r="CF304" s="371"/>
      <c r="CG304" s="371"/>
      <c r="CH304" s="371"/>
      <c r="CI304" s="371"/>
      <c r="CJ304" s="371"/>
    </row>
    <row r="305" spans="1:88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8"/>
      <c r="BV305" s="283"/>
      <c r="BW305" s="371"/>
      <c r="BX305" s="371"/>
      <c r="BY305" s="371"/>
      <c r="BZ305" s="371"/>
      <c r="CA305" s="371"/>
      <c r="CB305" s="371"/>
      <c r="CC305" s="371"/>
      <c r="CD305" s="371"/>
      <c r="CE305" s="371"/>
      <c r="CF305" s="371"/>
      <c r="CG305" s="371"/>
      <c r="CH305" s="371"/>
      <c r="CI305" s="371"/>
      <c r="CJ305" s="371"/>
    </row>
    <row r="306" spans="1:88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8"/>
      <c r="BV306" s="283"/>
      <c r="BW306" s="371"/>
      <c r="BX306" s="371"/>
      <c r="BY306" s="371"/>
      <c r="BZ306" s="371"/>
      <c r="CA306" s="371"/>
      <c r="CB306" s="371"/>
      <c r="CC306" s="371"/>
      <c r="CD306" s="371"/>
      <c r="CE306" s="371"/>
      <c r="CF306" s="371"/>
      <c r="CG306" s="371"/>
      <c r="CH306" s="371"/>
      <c r="CI306" s="371"/>
      <c r="CJ306" s="371"/>
    </row>
    <row r="307" spans="1:88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8"/>
      <c r="BV307" s="283"/>
      <c r="BW307" s="371"/>
      <c r="BX307" s="371"/>
      <c r="BY307" s="371"/>
      <c r="BZ307" s="371"/>
      <c r="CA307" s="371"/>
      <c r="CB307" s="371"/>
      <c r="CC307" s="371"/>
      <c r="CD307" s="371"/>
      <c r="CE307" s="371"/>
      <c r="CF307" s="371"/>
      <c r="CG307" s="371"/>
      <c r="CH307" s="371"/>
      <c r="CI307" s="371"/>
      <c r="CJ307" s="371"/>
    </row>
    <row r="308" spans="1:88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8"/>
      <c r="BV308" s="283"/>
      <c r="BW308" s="371"/>
      <c r="BX308" s="371"/>
      <c r="BY308" s="371"/>
      <c r="BZ308" s="371"/>
      <c r="CA308" s="371"/>
      <c r="CB308" s="371"/>
      <c r="CC308" s="371"/>
      <c r="CD308" s="371"/>
      <c r="CE308" s="371"/>
      <c r="CF308" s="371"/>
      <c r="CG308" s="371"/>
      <c r="CH308" s="371"/>
      <c r="CI308" s="371"/>
      <c r="CJ308" s="371"/>
    </row>
    <row r="309" spans="1:88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8"/>
      <c r="BV309" s="283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  <c r="CG309" s="371"/>
      <c r="CH309" s="371"/>
      <c r="CI309" s="371"/>
      <c r="CJ309" s="371"/>
    </row>
    <row r="310" spans="1:88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8"/>
      <c r="BV310" s="283"/>
      <c r="BW310" s="371"/>
      <c r="BX310" s="371"/>
      <c r="BY310" s="371"/>
      <c r="BZ310" s="371"/>
      <c r="CA310" s="371"/>
      <c r="CB310" s="371"/>
      <c r="CC310" s="371"/>
      <c r="CD310" s="371"/>
      <c r="CE310" s="371"/>
      <c r="CF310" s="371"/>
      <c r="CG310" s="371"/>
      <c r="CH310" s="371"/>
      <c r="CI310" s="371"/>
      <c r="CJ310" s="371"/>
    </row>
    <row r="311" spans="1:88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8"/>
      <c r="BV311" s="283"/>
      <c r="BW311" s="371"/>
      <c r="BX311" s="371"/>
      <c r="BY311" s="371"/>
      <c r="BZ311" s="371"/>
      <c r="CA311" s="371"/>
      <c r="CB311" s="371"/>
      <c r="CC311" s="371"/>
      <c r="CD311" s="371"/>
      <c r="CE311" s="371"/>
      <c r="CF311" s="371"/>
      <c r="CG311" s="371"/>
      <c r="CH311" s="371"/>
      <c r="CI311" s="371"/>
      <c r="CJ311" s="371"/>
    </row>
    <row r="312" spans="1:88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8"/>
      <c r="BV312" s="283"/>
      <c r="BW312" s="371"/>
      <c r="BX312" s="371"/>
      <c r="BY312" s="371"/>
      <c r="BZ312" s="371"/>
      <c r="CA312" s="371"/>
      <c r="CB312" s="371"/>
      <c r="CC312" s="371"/>
      <c r="CD312" s="371"/>
      <c r="CE312" s="371"/>
      <c r="CF312" s="371"/>
      <c r="CG312" s="371"/>
      <c r="CH312" s="371"/>
      <c r="CI312" s="371"/>
      <c r="CJ312" s="371"/>
    </row>
    <row r="313" spans="1:88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8"/>
      <c r="BV313" s="283"/>
      <c r="BW313" s="371"/>
      <c r="BX313" s="371"/>
      <c r="BY313" s="371"/>
      <c r="BZ313" s="371"/>
      <c r="CA313" s="371"/>
      <c r="CB313" s="371"/>
      <c r="CC313" s="371"/>
      <c r="CD313" s="371"/>
      <c r="CE313" s="371"/>
      <c r="CF313" s="371"/>
      <c r="CG313" s="371"/>
      <c r="CH313" s="371"/>
      <c r="CI313" s="371"/>
      <c r="CJ313" s="371"/>
    </row>
    <row r="314" spans="1:88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8"/>
      <c r="BV314" s="283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  <c r="CG314" s="371"/>
      <c r="CH314" s="371"/>
      <c r="CI314" s="371"/>
      <c r="CJ314" s="371"/>
    </row>
    <row r="315" spans="1:88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8"/>
      <c r="BV315" s="283"/>
      <c r="BW315" s="371"/>
      <c r="BX315" s="371"/>
      <c r="BY315" s="371"/>
      <c r="BZ315" s="371"/>
      <c r="CA315" s="371"/>
      <c r="CB315" s="371"/>
      <c r="CC315" s="371"/>
      <c r="CD315" s="371"/>
      <c r="CE315" s="371"/>
      <c r="CF315" s="371"/>
      <c r="CG315" s="371"/>
      <c r="CH315" s="371"/>
      <c r="CI315" s="371"/>
      <c r="CJ315" s="371"/>
    </row>
    <row r="316" spans="1:88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8"/>
      <c r="BV316" s="283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  <c r="CG316" s="371"/>
      <c r="CH316" s="371"/>
      <c r="CI316" s="371"/>
      <c r="CJ316" s="371"/>
    </row>
    <row r="317" spans="1:88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8"/>
      <c r="BV317" s="283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  <c r="CG317" s="371"/>
      <c r="CH317" s="371"/>
      <c r="CI317" s="371"/>
      <c r="CJ317" s="371"/>
    </row>
    <row r="318" spans="1:88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8"/>
      <c r="BV318" s="283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  <c r="CG318" s="371"/>
      <c r="CH318" s="371"/>
      <c r="CI318" s="371"/>
      <c r="CJ318" s="371"/>
    </row>
    <row r="319" spans="1:88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8"/>
      <c r="BV319" s="283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  <c r="CG319" s="371"/>
      <c r="CH319" s="371"/>
      <c r="CI319" s="371"/>
      <c r="CJ319" s="371"/>
    </row>
    <row r="320" spans="1:88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8"/>
      <c r="BV320" s="283"/>
      <c r="BW320" s="371"/>
      <c r="BX320" s="371"/>
      <c r="BY320" s="371"/>
      <c r="BZ320" s="371"/>
      <c r="CA320" s="371"/>
      <c r="CB320" s="371"/>
      <c r="CC320" s="371"/>
      <c r="CD320" s="371"/>
      <c r="CE320" s="371"/>
      <c r="CF320" s="371"/>
      <c r="CG320" s="371"/>
      <c r="CH320" s="371"/>
      <c r="CI320" s="371"/>
      <c r="CJ320" s="371"/>
    </row>
    <row r="321" spans="1:88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8"/>
      <c r="BV321" s="283"/>
      <c r="BW321" s="371"/>
      <c r="BX321" s="371"/>
      <c r="BY321" s="371"/>
      <c r="BZ321" s="371"/>
      <c r="CA321" s="371"/>
      <c r="CB321" s="371"/>
      <c r="CC321" s="371"/>
      <c r="CD321" s="371"/>
      <c r="CE321" s="371"/>
      <c r="CF321" s="371"/>
      <c r="CG321" s="371"/>
      <c r="CH321" s="371"/>
      <c r="CI321" s="371"/>
      <c r="CJ321" s="371"/>
    </row>
    <row r="322" spans="1:88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8"/>
      <c r="BV322" s="283"/>
      <c r="BW322" s="371"/>
      <c r="BX322" s="371"/>
      <c r="BY322" s="371"/>
      <c r="BZ322" s="371"/>
      <c r="CA322" s="371"/>
      <c r="CB322" s="371"/>
      <c r="CC322" s="371"/>
      <c r="CD322" s="371"/>
      <c r="CE322" s="371"/>
      <c r="CF322" s="371"/>
      <c r="CG322" s="371"/>
      <c r="CH322" s="371"/>
      <c r="CI322" s="371"/>
      <c r="CJ322" s="371"/>
    </row>
    <row r="323" spans="1:88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8"/>
      <c r="BV323" s="283"/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  <c r="CG323" s="371"/>
      <c r="CH323" s="371"/>
      <c r="CI323" s="371"/>
      <c r="CJ323" s="371"/>
    </row>
    <row r="324" spans="1:88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8"/>
      <c r="BV324" s="283"/>
      <c r="BW324" s="371"/>
      <c r="BX324" s="371"/>
      <c r="BY324" s="371"/>
      <c r="BZ324" s="371"/>
      <c r="CA324" s="371"/>
      <c r="CB324" s="371"/>
      <c r="CC324" s="371"/>
      <c r="CD324" s="371"/>
      <c r="CE324" s="371"/>
      <c r="CF324" s="371"/>
      <c r="CG324" s="371"/>
      <c r="CH324" s="371"/>
      <c r="CI324" s="371"/>
      <c r="CJ324" s="371"/>
    </row>
    <row r="325" spans="1:88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8"/>
      <c r="BV325" s="283"/>
      <c r="BW325" s="371"/>
      <c r="BX325" s="371"/>
      <c r="BY325" s="371"/>
      <c r="BZ325" s="371"/>
      <c r="CA325" s="371"/>
      <c r="CB325" s="371"/>
      <c r="CC325" s="371"/>
      <c r="CD325" s="371"/>
      <c r="CE325" s="371"/>
      <c r="CF325" s="371"/>
      <c r="CG325" s="371"/>
      <c r="CH325" s="371"/>
      <c r="CI325" s="371"/>
      <c r="CJ325" s="371"/>
    </row>
    <row r="326" spans="1:88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8"/>
      <c r="BV326" s="283"/>
      <c r="BW326" s="371"/>
      <c r="BX326" s="371"/>
      <c r="BY326" s="371"/>
      <c r="BZ326" s="371"/>
      <c r="CA326" s="371"/>
      <c r="CB326" s="371"/>
      <c r="CC326" s="371"/>
      <c r="CD326" s="371"/>
      <c r="CE326" s="371"/>
      <c r="CF326" s="371"/>
      <c r="CG326" s="371"/>
      <c r="CH326" s="371"/>
      <c r="CI326" s="371"/>
      <c r="CJ326" s="371"/>
    </row>
    <row r="327" spans="1:88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8"/>
      <c r="BV327" s="283"/>
      <c r="BW327" s="371"/>
      <c r="BX327" s="371"/>
      <c r="BY327" s="371"/>
      <c r="BZ327" s="371"/>
      <c r="CA327" s="371"/>
      <c r="CB327" s="371"/>
      <c r="CC327" s="371"/>
      <c r="CD327" s="371"/>
      <c r="CE327" s="371"/>
      <c r="CF327" s="371"/>
      <c r="CG327" s="371"/>
      <c r="CH327" s="371"/>
      <c r="CI327" s="371"/>
      <c r="CJ327" s="371"/>
    </row>
    <row r="328" spans="1:88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8"/>
      <c r="BV328" s="283"/>
      <c r="BW328" s="371"/>
      <c r="BX328" s="371"/>
      <c r="BY328" s="371"/>
      <c r="BZ328" s="371"/>
      <c r="CA328" s="371"/>
      <c r="CB328" s="371"/>
      <c r="CC328" s="371"/>
      <c r="CD328" s="371"/>
      <c r="CE328" s="371"/>
      <c r="CF328" s="371"/>
      <c r="CG328" s="371"/>
      <c r="CH328" s="371"/>
      <c r="CI328" s="371"/>
      <c r="CJ328" s="371"/>
    </row>
    <row r="329" spans="1:88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8"/>
      <c r="BV329" s="283"/>
      <c r="BW329" s="371"/>
      <c r="BX329" s="371"/>
      <c r="BY329" s="371"/>
      <c r="BZ329" s="371"/>
      <c r="CA329" s="371"/>
      <c r="CB329" s="371"/>
      <c r="CC329" s="371"/>
      <c r="CD329" s="371"/>
      <c r="CE329" s="371"/>
      <c r="CF329" s="371"/>
      <c r="CG329" s="371"/>
      <c r="CH329" s="371"/>
      <c r="CI329" s="371"/>
      <c r="CJ329" s="371"/>
    </row>
    <row r="330" spans="1:88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8"/>
      <c r="BV330" s="283"/>
      <c r="BW330" s="371"/>
      <c r="BX330" s="371"/>
      <c r="BY330" s="371"/>
      <c r="BZ330" s="371"/>
      <c r="CA330" s="371"/>
      <c r="CB330" s="371"/>
      <c r="CC330" s="371"/>
      <c r="CD330" s="371"/>
      <c r="CE330" s="371"/>
      <c r="CF330" s="371"/>
      <c r="CG330" s="371"/>
      <c r="CH330" s="371"/>
      <c r="CI330" s="371"/>
      <c r="CJ330" s="371"/>
    </row>
    <row r="331" spans="1:88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8"/>
      <c r="BV331" s="283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  <c r="CG331" s="371"/>
      <c r="CH331" s="371"/>
      <c r="CI331" s="371"/>
      <c r="CJ331" s="371"/>
    </row>
    <row r="332" spans="1:88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8"/>
      <c r="BV332" s="283"/>
      <c r="BW332" s="371"/>
      <c r="BX332" s="371"/>
      <c r="BY332" s="371"/>
      <c r="BZ332" s="371"/>
      <c r="CA332" s="371"/>
      <c r="CB332" s="371"/>
      <c r="CC332" s="371"/>
      <c r="CD332" s="371"/>
      <c r="CE332" s="371"/>
      <c r="CF332" s="371"/>
      <c r="CG332" s="371"/>
      <c r="CH332" s="371"/>
      <c r="CI332" s="371"/>
      <c r="CJ332" s="371"/>
    </row>
    <row r="333" spans="1:88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8"/>
      <c r="BV333" s="283"/>
      <c r="BW333" s="371"/>
      <c r="BX333" s="371"/>
      <c r="BY333" s="371"/>
      <c r="BZ333" s="371"/>
      <c r="CA333" s="371"/>
      <c r="CB333" s="371"/>
      <c r="CC333" s="371"/>
      <c r="CD333" s="371"/>
      <c r="CE333" s="371"/>
      <c r="CF333" s="371"/>
      <c r="CG333" s="371"/>
      <c r="CH333" s="371"/>
      <c r="CI333" s="371"/>
      <c r="CJ333" s="371"/>
    </row>
    <row r="334" spans="1:88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8"/>
      <c r="BV334" s="283"/>
      <c r="BW334" s="371"/>
      <c r="BX334" s="371"/>
      <c r="BY334" s="371"/>
      <c r="BZ334" s="371"/>
      <c r="CA334" s="371"/>
      <c r="CB334" s="371"/>
      <c r="CC334" s="371"/>
      <c r="CD334" s="371"/>
      <c r="CE334" s="371"/>
      <c r="CF334" s="371"/>
      <c r="CG334" s="371"/>
      <c r="CH334" s="371"/>
      <c r="CI334" s="371"/>
      <c r="CJ334" s="371"/>
    </row>
    <row r="335" spans="1:88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8"/>
      <c r="BV335" s="283"/>
      <c r="BW335" s="371"/>
      <c r="BX335" s="371"/>
      <c r="BY335" s="371"/>
      <c r="BZ335" s="371"/>
      <c r="CA335" s="371"/>
      <c r="CB335" s="371"/>
      <c r="CC335" s="371"/>
      <c r="CD335" s="371"/>
      <c r="CE335" s="371"/>
      <c r="CF335" s="371"/>
      <c r="CG335" s="371"/>
      <c r="CH335" s="371"/>
      <c r="CI335" s="371"/>
      <c r="CJ335" s="371"/>
    </row>
    <row r="336" spans="1:88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8"/>
      <c r="BV336" s="283"/>
      <c r="BW336" s="371"/>
      <c r="BX336" s="371"/>
      <c r="BY336" s="371"/>
      <c r="BZ336" s="371"/>
      <c r="CA336" s="371"/>
      <c r="CB336" s="371"/>
      <c r="CC336" s="371"/>
      <c r="CD336" s="371"/>
      <c r="CE336" s="371"/>
      <c r="CF336" s="371"/>
      <c r="CG336" s="371"/>
      <c r="CH336" s="371"/>
      <c r="CI336" s="371"/>
      <c r="CJ336" s="371"/>
    </row>
    <row r="337" spans="1:88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8"/>
      <c r="BV337" s="283"/>
      <c r="BW337" s="371"/>
      <c r="BX337" s="371"/>
      <c r="BY337" s="371"/>
      <c r="BZ337" s="371"/>
      <c r="CA337" s="371"/>
      <c r="CB337" s="371"/>
      <c r="CC337" s="371"/>
      <c r="CD337" s="371"/>
      <c r="CE337" s="371"/>
      <c r="CF337" s="371"/>
      <c r="CG337" s="371"/>
      <c r="CH337" s="371"/>
      <c r="CI337" s="371"/>
      <c r="CJ337" s="371"/>
    </row>
    <row r="338" spans="1:88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8"/>
      <c r="BV338" s="283"/>
      <c r="BW338" s="371"/>
      <c r="BX338" s="371"/>
      <c r="BY338" s="371"/>
      <c r="BZ338" s="371"/>
      <c r="CA338" s="371"/>
      <c r="CB338" s="371"/>
      <c r="CC338" s="371"/>
      <c r="CD338" s="371"/>
      <c r="CE338" s="371"/>
      <c r="CF338" s="371"/>
      <c r="CG338" s="371"/>
      <c r="CH338" s="371"/>
      <c r="CI338" s="371"/>
      <c r="CJ338" s="371"/>
    </row>
    <row r="339" spans="1:88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8"/>
      <c r="BV339" s="283"/>
      <c r="BW339" s="371"/>
      <c r="BX339" s="371"/>
      <c r="BY339" s="371"/>
      <c r="BZ339" s="371"/>
      <c r="CA339" s="371"/>
      <c r="CB339" s="371"/>
      <c r="CC339" s="371"/>
      <c r="CD339" s="371"/>
      <c r="CE339" s="371"/>
      <c r="CF339" s="371"/>
      <c r="CG339" s="371"/>
      <c r="CH339" s="371"/>
      <c r="CI339" s="371"/>
      <c r="CJ339" s="371"/>
    </row>
    <row r="340" spans="1:88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8"/>
      <c r="BV340" s="283"/>
      <c r="BW340" s="371"/>
      <c r="BX340" s="371"/>
      <c r="BY340" s="371"/>
      <c r="BZ340" s="371"/>
      <c r="CA340" s="371"/>
      <c r="CB340" s="371"/>
      <c r="CC340" s="371"/>
      <c r="CD340" s="371"/>
      <c r="CE340" s="371"/>
      <c r="CF340" s="371"/>
      <c r="CG340" s="371"/>
      <c r="CH340" s="371"/>
      <c r="CI340" s="371"/>
      <c r="CJ340" s="371"/>
    </row>
    <row r="341" spans="1:88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8"/>
      <c r="BV341" s="283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  <c r="CG341" s="371"/>
      <c r="CH341" s="371"/>
      <c r="CI341" s="371"/>
      <c r="CJ341" s="371"/>
    </row>
    <row r="342" spans="1:88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8"/>
      <c r="BV342" s="283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  <c r="CG342" s="371"/>
      <c r="CH342" s="371"/>
      <c r="CI342" s="371"/>
      <c r="CJ342" s="371"/>
    </row>
    <row r="343" spans="1:88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8"/>
      <c r="BV343" s="283"/>
      <c r="BW343" s="371"/>
      <c r="BX343" s="371"/>
      <c r="BY343" s="371"/>
      <c r="BZ343" s="371"/>
      <c r="CA343" s="371"/>
      <c r="CB343" s="371"/>
      <c r="CC343" s="371"/>
      <c r="CD343" s="371"/>
      <c r="CE343" s="371"/>
      <c r="CF343" s="371"/>
      <c r="CG343" s="371"/>
      <c r="CH343" s="371"/>
      <c r="CI343" s="371"/>
      <c r="CJ343" s="371"/>
    </row>
    <row r="344" spans="1:88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8"/>
      <c r="BV344" s="283"/>
      <c r="BW344" s="371"/>
      <c r="BX344" s="371"/>
      <c r="BY344" s="371"/>
      <c r="BZ344" s="371"/>
      <c r="CA344" s="371"/>
      <c r="CB344" s="371"/>
      <c r="CC344" s="371"/>
      <c r="CD344" s="371"/>
      <c r="CE344" s="371"/>
      <c r="CF344" s="371"/>
      <c r="CG344" s="371"/>
      <c r="CH344" s="371"/>
      <c r="CI344" s="371"/>
      <c r="CJ344" s="371"/>
    </row>
    <row r="345" spans="1:88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8"/>
      <c r="BV345" s="283"/>
      <c r="BW345" s="371"/>
      <c r="BX345" s="371"/>
      <c r="BY345" s="371"/>
      <c r="BZ345" s="371"/>
      <c r="CA345" s="371"/>
      <c r="CB345" s="371"/>
      <c r="CC345" s="371"/>
      <c r="CD345" s="371"/>
      <c r="CE345" s="371"/>
      <c r="CF345" s="371"/>
      <c r="CG345" s="371"/>
      <c r="CH345" s="371"/>
      <c r="CI345" s="371"/>
      <c r="CJ345" s="371"/>
    </row>
    <row r="346" spans="1:88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8"/>
      <c r="BV346" s="283"/>
      <c r="BW346" s="371"/>
      <c r="BX346" s="371"/>
      <c r="BY346" s="371"/>
      <c r="BZ346" s="371"/>
      <c r="CA346" s="371"/>
      <c r="CB346" s="371"/>
      <c r="CC346" s="371"/>
      <c r="CD346" s="371"/>
      <c r="CE346" s="371"/>
      <c r="CF346" s="371"/>
      <c r="CG346" s="371"/>
      <c r="CH346" s="371"/>
      <c r="CI346" s="371"/>
      <c r="CJ346" s="371"/>
    </row>
    <row r="347" spans="1:88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8"/>
      <c r="BV347" s="283"/>
      <c r="BW347" s="371"/>
      <c r="BX347" s="371"/>
      <c r="BY347" s="371"/>
      <c r="BZ347" s="371"/>
      <c r="CA347" s="371"/>
      <c r="CB347" s="371"/>
      <c r="CC347" s="371"/>
      <c r="CD347" s="371"/>
      <c r="CE347" s="371"/>
      <c r="CF347" s="371"/>
      <c r="CG347" s="371"/>
      <c r="CH347" s="371"/>
      <c r="CI347" s="371"/>
      <c r="CJ347" s="371"/>
    </row>
    <row r="348" spans="1:88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8"/>
      <c r="BV348" s="283"/>
      <c r="BW348" s="371"/>
      <c r="BX348" s="371"/>
      <c r="BY348" s="371"/>
      <c r="BZ348" s="371"/>
      <c r="CA348" s="371"/>
      <c r="CB348" s="371"/>
      <c r="CC348" s="371"/>
      <c r="CD348" s="371"/>
      <c r="CE348" s="371"/>
      <c r="CF348" s="371"/>
      <c r="CG348" s="371"/>
      <c r="CH348" s="371"/>
      <c r="CI348" s="371"/>
      <c r="CJ348" s="371"/>
    </row>
    <row r="349" spans="1:88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8"/>
      <c r="BV349" s="283"/>
      <c r="BW349" s="371"/>
      <c r="BX349" s="371"/>
      <c r="BY349" s="371"/>
      <c r="BZ349" s="371"/>
      <c r="CA349" s="371"/>
      <c r="CB349" s="371"/>
      <c r="CC349" s="371"/>
      <c r="CD349" s="371"/>
      <c r="CE349" s="371"/>
      <c r="CF349" s="371"/>
      <c r="CG349" s="371"/>
      <c r="CH349" s="371"/>
      <c r="CI349" s="371"/>
      <c r="CJ349" s="371"/>
    </row>
    <row r="350" spans="1:88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8"/>
      <c r="BV350" s="283"/>
      <c r="BW350" s="371"/>
      <c r="BX350" s="371"/>
      <c r="BY350" s="371"/>
      <c r="BZ350" s="371"/>
      <c r="CA350" s="371"/>
      <c r="CB350" s="371"/>
      <c r="CC350" s="371"/>
      <c r="CD350" s="371"/>
      <c r="CE350" s="371"/>
      <c r="CF350" s="371"/>
      <c r="CG350" s="371"/>
      <c r="CH350" s="371"/>
      <c r="CI350" s="371"/>
      <c r="CJ350" s="371"/>
    </row>
    <row r="351" spans="1:88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8"/>
      <c r="BV351" s="283"/>
      <c r="BW351" s="371"/>
      <c r="BX351" s="371"/>
      <c r="BY351" s="371"/>
      <c r="BZ351" s="371"/>
      <c r="CA351" s="371"/>
      <c r="CB351" s="371"/>
      <c r="CC351" s="371"/>
      <c r="CD351" s="371"/>
      <c r="CE351" s="371"/>
      <c r="CF351" s="371"/>
      <c r="CG351" s="371"/>
      <c r="CH351" s="371"/>
      <c r="CI351" s="371"/>
      <c r="CJ351" s="371"/>
    </row>
    <row r="352" spans="1:88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8"/>
      <c r="BV352" s="283"/>
      <c r="BW352" s="371"/>
      <c r="BX352" s="371"/>
      <c r="BY352" s="371"/>
      <c r="BZ352" s="371"/>
      <c r="CA352" s="371"/>
      <c r="CB352" s="371"/>
      <c r="CC352" s="371"/>
      <c r="CD352" s="371"/>
      <c r="CE352" s="371"/>
      <c r="CF352" s="371"/>
      <c r="CG352" s="371"/>
      <c r="CH352" s="371"/>
      <c r="CI352" s="371"/>
      <c r="CJ352" s="371"/>
    </row>
    <row r="353" spans="1:88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8"/>
      <c r="BV353" s="283"/>
      <c r="BW353" s="371"/>
      <c r="BX353" s="371"/>
      <c r="BY353" s="371"/>
      <c r="BZ353" s="371"/>
      <c r="CA353" s="371"/>
      <c r="CB353" s="371"/>
      <c r="CC353" s="371"/>
      <c r="CD353" s="371"/>
      <c r="CE353" s="371"/>
      <c r="CF353" s="371"/>
      <c r="CG353" s="371"/>
      <c r="CH353" s="371"/>
      <c r="CI353" s="371"/>
      <c r="CJ353" s="371"/>
    </row>
    <row r="354" spans="1:88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8"/>
      <c r="BV354" s="283"/>
      <c r="BW354" s="371"/>
      <c r="BX354" s="371"/>
      <c r="BY354" s="371"/>
      <c r="BZ354" s="371"/>
      <c r="CA354" s="371"/>
      <c r="CB354" s="371"/>
      <c r="CC354" s="371"/>
      <c r="CD354" s="371"/>
      <c r="CE354" s="371"/>
      <c r="CF354" s="371"/>
      <c r="CG354" s="371"/>
      <c r="CH354" s="371"/>
      <c r="CI354" s="371"/>
      <c r="CJ354" s="371"/>
    </row>
    <row r="355" spans="1:88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8"/>
      <c r="BV355" s="283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  <c r="CG355" s="371"/>
      <c r="CH355" s="371"/>
      <c r="CI355" s="371"/>
      <c r="CJ355" s="371"/>
    </row>
    <row r="356" spans="1:88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8"/>
      <c r="BV356" s="283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  <c r="CG356" s="371"/>
      <c r="CH356" s="371"/>
      <c r="CI356" s="371"/>
      <c r="CJ356" s="371"/>
    </row>
    <row r="357" spans="1:88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8"/>
      <c r="BV357" s="283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  <c r="CG357" s="371"/>
      <c r="CH357" s="371"/>
      <c r="CI357" s="371"/>
      <c r="CJ357" s="371"/>
    </row>
    <row r="358" spans="1:88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8"/>
      <c r="BV358" s="283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  <c r="CG358" s="371"/>
      <c r="CH358" s="371"/>
      <c r="CI358" s="371"/>
      <c r="CJ358" s="371"/>
    </row>
    <row r="359" spans="1:88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8"/>
      <c r="BV359" s="283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  <c r="CG359" s="371"/>
      <c r="CH359" s="371"/>
      <c r="CI359" s="371"/>
      <c r="CJ359" s="371"/>
    </row>
    <row r="360" spans="1:88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8"/>
      <c r="BV360" s="283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  <c r="CG360" s="371"/>
      <c r="CH360" s="371"/>
      <c r="CI360" s="371"/>
      <c r="CJ360" s="371"/>
    </row>
    <row r="361" spans="1:88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8"/>
      <c r="BV361" s="283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  <c r="CG361" s="371"/>
      <c r="CH361" s="371"/>
      <c r="CI361" s="371"/>
      <c r="CJ361" s="371"/>
    </row>
    <row r="362" spans="1:88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8"/>
      <c r="BV362" s="283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  <c r="CG362" s="371"/>
      <c r="CH362" s="371"/>
      <c r="CI362" s="371"/>
      <c r="CJ362" s="371"/>
    </row>
    <row r="363" spans="1:88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8"/>
      <c r="BV363" s="283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  <c r="CG363" s="371"/>
      <c r="CH363" s="371"/>
      <c r="CI363" s="371"/>
      <c r="CJ363" s="371"/>
    </row>
    <row r="364" spans="1:88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8"/>
      <c r="BV364" s="283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  <c r="CG364" s="371"/>
      <c r="CH364" s="371"/>
      <c r="CI364" s="371"/>
      <c r="CJ364" s="371"/>
    </row>
    <row r="365" spans="1:88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8"/>
      <c r="BV365" s="283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  <c r="CI365" s="371"/>
      <c r="CJ365" s="371"/>
    </row>
    <row r="366" spans="1:88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8"/>
      <c r="BV366" s="283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  <c r="CG366" s="371"/>
      <c r="CH366" s="371"/>
      <c r="CI366" s="371"/>
      <c r="CJ366" s="371"/>
    </row>
    <row r="367" spans="1:88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8"/>
      <c r="BV367" s="283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  <c r="CG367" s="371"/>
      <c r="CH367" s="371"/>
      <c r="CI367" s="371"/>
      <c r="CJ367" s="371"/>
    </row>
    <row r="368" spans="1:88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8"/>
      <c r="BV368" s="283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  <c r="CG368" s="371"/>
      <c r="CH368" s="371"/>
      <c r="CI368" s="371"/>
      <c r="CJ368" s="371"/>
    </row>
    <row r="369" spans="1:88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8"/>
      <c r="BV369" s="283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  <c r="CI369" s="371"/>
      <c r="CJ369" s="371"/>
    </row>
    <row r="370" spans="1:88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8"/>
      <c r="BV370" s="283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  <c r="CG370" s="371"/>
      <c r="CH370" s="371"/>
      <c r="CI370" s="371"/>
      <c r="CJ370" s="371"/>
    </row>
    <row r="371" spans="1:88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8"/>
      <c r="BV371" s="283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  <c r="CI371" s="371"/>
      <c r="CJ371" s="371"/>
    </row>
    <row r="372" spans="1:88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8"/>
      <c r="BV372" s="283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  <c r="CG372" s="371"/>
      <c r="CH372" s="371"/>
      <c r="CI372" s="371"/>
      <c r="CJ372" s="371"/>
    </row>
    <row r="373" spans="1:88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8"/>
      <c r="BV373" s="283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  <c r="CG373" s="371"/>
      <c r="CH373" s="371"/>
      <c r="CI373" s="371"/>
      <c r="CJ373" s="371"/>
    </row>
    <row r="374" spans="1:88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8"/>
      <c r="BV374" s="283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  <c r="CG374" s="371"/>
      <c r="CH374" s="371"/>
      <c r="CI374" s="371"/>
      <c r="CJ374" s="371"/>
    </row>
    <row r="375" spans="1:88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8"/>
      <c r="BV375" s="283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  <c r="CG375" s="371"/>
      <c r="CH375" s="371"/>
      <c r="CI375" s="371"/>
      <c r="CJ375" s="371"/>
    </row>
    <row r="376" spans="1:88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8"/>
      <c r="BV376" s="283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  <c r="CG376" s="371"/>
      <c r="CH376" s="371"/>
      <c r="CI376" s="371"/>
      <c r="CJ376" s="371"/>
    </row>
    <row r="377" spans="1:88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8"/>
      <c r="BV377" s="283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  <c r="CG377" s="371"/>
      <c r="CH377" s="371"/>
      <c r="CI377" s="371"/>
      <c r="CJ377" s="371"/>
    </row>
    <row r="378" spans="1:88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8"/>
      <c r="BV378" s="283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  <c r="CG378" s="371"/>
      <c r="CH378" s="371"/>
      <c r="CI378" s="371"/>
      <c r="CJ378" s="371"/>
    </row>
    <row r="379" spans="1:88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8"/>
      <c r="BV379" s="283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  <c r="CG379" s="371"/>
      <c r="CH379" s="371"/>
      <c r="CI379" s="371"/>
      <c r="CJ379" s="371"/>
    </row>
    <row r="380" spans="1:88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8"/>
      <c r="BV380" s="283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  <c r="CG380" s="371"/>
      <c r="CH380" s="371"/>
      <c r="CI380" s="371"/>
      <c r="CJ380" s="371"/>
    </row>
    <row r="381" spans="1:88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8"/>
      <c r="BV381" s="283"/>
      <c r="BW381" s="371"/>
      <c r="BX381" s="371"/>
      <c r="BY381" s="371"/>
      <c r="BZ381" s="371"/>
      <c r="CA381" s="371"/>
      <c r="CB381" s="371"/>
      <c r="CC381" s="371"/>
      <c r="CD381" s="371"/>
      <c r="CE381" s="371"/>
      <c r="CF381" s="371"/>
      <c r="CG381" s="371"/>
      <c r="CH381" s="371"/>
      <c r="CI381" s="371"/>
      <c r="CJ381" s="371"/>
    </row>
    <row r="382" spans="1:88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8"/>
      <c r="BV382" s="283"/>
      <c r="BW382" s="371"/>
      <c r="BX382" s="371"/>
      <c r="BY382" s="371"/>
      <c r="BZ382" s="371"/>
      <c r="CA382" s="371"/>
      <c r="CB382" s="371"/>
      <c r="CC382" s="371"/>
      <c r="CD382" s="371"/>
      <c r="CE382" s="371"/>
      <c r="CF382" s="371"/>
      <c r="CG382" s="371"/>
      <c r="CH382" s="371"/>
      <c r="CI382" s="371"/>
      <c r="CJ382" s="371"/>
    </row>
    <row r="383" spans="1:88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8"/>
      <c r="BV383" s="283"/>
      <c r="BW383" s="371"/>
      <c r="BX383" s="371"/>
      <c r="BY383" s="371"/>
      <c r="BZ383" s="371"/>
      <c r="CA383" s="371"/>
      <c r="CB383" s="371"/>
      <c r="CC383" s="371"/>
      <c r="CD383" s="371"/>
      <c r="CE383" s="371"/>
      <c r="CF383" s="371"/>
      <c r="CG383" s="371"/>
      <c r="CH383" s="371"/>
      <c r="CI383" s="371"/>
      <c r="CJ383" s="371"/>
    </row>
    <row r="384" spans="1:88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8"/>
      <c r="BV384" s="283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  <c r="CG384" s="371"/>
      <c r="CH384" s="371"/>
      <c r="CI384" s="371"/>
      <c r="CJ384" s="371"/>
    </row>
    <row r="385" spans="1:88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8"/>
      <c r="BV385" s="283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  <c r="CG385" s="371"/>
      <c r="CH385" s="371"/>
      <c r="CI385" s="371"/>
      <c r="CJ385" s="371"/>
    </row>
    <row r="386" spans="1:88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8"/>
      <c r="BV386" s="283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  <c r="CG386" s="371"/>
      <c r="CH386" s="371"/>
      <c r="CI386" s="371"/>
      <c r="CJ386" s="371"/>
    </row>
    <row r="387" spans="1:88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8"/>
      <c r="BV387" s="283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  <c r="CI387" s="371"/>
      <c r="CJ387" s="371"/>
    </row>
    <row r="388" spans="1:88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8"/>
      <c r="BV388" s="283"/>
      <c r="BW388" s="371"/>
      <c r="BX388" s="371"/>
      <c r="BY388" s="371"/>
      <c r="BZ388" s="371"/>
      <c r="CA388" s="371"/>
      <c r="CB388" s="371"/>
      <c r="CC388" s="371"/>
      <c r="CD388" s="371"/>
      <c r="CE388" s="371"/>
      <c r="CF388" s="371"/>
      <c r="CG388" s="371"/>
      <c r="CH388" s="371"/>
      <c r="CI388" s="371"/>
      <c r="CJ388" s="371"/>
    </row>
    <row r="389" spans="1:88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8"/>
      <c r="BV389" s="283"/>
      <c r="BW389" s="371"/>
      <c r="BX389" s="371"/>
      <c r="BY389" s="371"/>
      <c r="BZ389" s="371"/>
      <c r="CA389" s="371"/>
      <c r="CB389" s="371"/>
      <c r="CC389" s="371"/>
      <c r="CD389" s="371"/>
      <c r="CE389" s="371"/>
      <c r="CF389" s="371"/>
      <c r="CG389" s="371"/>
      <c r="CH389" s="371"/>
      <c r="CI389" s="371"/>
      <c r="CJ389" s="371"/>
    </row>
    <row r="390" spans="1:88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8"/>
      <c r="BV390" s="283"/>
      <c r="BW390" s="371"/>
      <c r="BX390" s="371"/>
      <c r="BY390" s="371"/>
      <c r="BZ390" s="371"/>
      <c r="CA390" s="371"/>
      <c r="CB390" s="371"/>
      <c r="CC390" s="371"/>
      <c r="CD390" s="371"/>
      <c r="CE390" s="371"/>
      <c r="CF390" s="371"/>
      <c r="CG390" s="371"/>
      <c r="CH390" s="371"/>
      <c r="CI390" s="371"/>
      <c r="CJ390" s="371"/>
    </row>
    <row r="391" spans="1:88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8"/>
      <c r="BV391" s="283"/>
      <c r="BW391" s="371"/>
      <c r="BX391" s="371"/>
      <c r="BY391" s="371"/>
      <c r="BZ391" s="371"/>
      <c r="CA391" s="371"/>
      <c r="CB391" s="371"/>
      <c r="CC391" s="371"/>
      <c r="CD391" s="371"/>
      <c r="CE391" s="371"/>
      <c r="CF391" s="371"/>
      <c r="CG391" s="371"/>
      <c r="CH391" s="371"/>
      <c r="CI391" s="371"/>
      <c r="CJ391" s="371"/>
    </row>
    <row r="392" spans="1:88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8"/>
      <c r="BV392" s="283"/>
      <c r="BW392" s="371"/>
      <c r="BX392" s="371"/>
      <c r="BY392" s="371"/>
      <c r="BZ392" s="371"/>
      <c r="CA392" s="371"/>
      <c r="CB392" s="371"/>
      <c r="CC392" s="371"/>
      <c r="CD392" s="371"/>
      <c r="CE392" s="371"/>
      <c r="CF392" s="371"/>
      <c r="CG392" s="371"/>
      <c r="CH392" s="371"/>
      <c r="CI392" s="371"/>
      <c r="CJ392" s="371"/>
    </row>
    <row r="393" spans="1:88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8"/>
      <c r="BV393" s="283"/>
      <c r="BW393" s="371"/>
      <c r="BX393" s="371"/>
      <c r="BY393" s="371"/>
      <c r="BZ393" s="371"/>
      <c r="CA393" s="371"/>
      <c r="CB393" s="371"/>
      <c r="CC393" s="371"/>
      <c r="CD393" s="371"/>
      <c r="CE393" s="371"/>
      <c r="CF393" s="371"/>
      <c r="CG393" s="371"/>
      <c r="CH393" s="371"/>
      <c r="CI393" s="371"/>
      <c r="CJ393" s="371"/>
    </row>
    <row r="394" spans="1:88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8"/>
      <c r="BV394" s="283"/>
      <c r="BW394" s="371"/>
      <c r="BX394" s="371"/>
      <c r="BY394" s="371"/>
      <c r="BZ394" s="371"/>
      <c r="CA394" s="371"/>
      <c r="CB394" s="371"/>
      <c r="CC394" s="371"/>
      <c r="CD394" s="371"/>
      <c r="CE394" s="371"/>
      <c r="CF394" s="371"/>
      <c r="CG394" s="371"/>
      <c r="CH394" s="371"/>
      <c r="CI394" s="371"/>
      <c r="CJ394" s="371"/>
    </row>
    <row r="395" spans="1:88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8"/>
      <c r="BV395" s="283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  <c r="CG395" s="371"/>
      <c r="CH395" s="371"/>
      <c r="CI395" s="371"/>
      <c r="CJ395" s="371"/>
    </row>
    <row r="396" spans="1:88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8"/>
      <c r="BV396" s="283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  <c r="CG396" s="371"/>
      <c r="CH396" s="371"/>
      <c r="CI396" s="371"/>
      <c r="CJ396" s="371"/>
    </row>
    <row r="397" spans="1:88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8"/>
      <c r="BV397" s="283"/>
      <c r="BW397" s="371"/>
      <c r="BX397" s="371"/>
      <c r="BY397" s="371"/>
      <c r="BZ397" s="371"/>
      <c r="CA397" s="371"/>
      <c r="CB397" s="371"/>
      <c r="CC397" s="371"/>
      <c r="CD397" s="371"/>
      <c r="CE397" s="371"/>
      <c r="CF397" s="371"/>
      <c r="CG397" s="371"/>
      <c r="CH397" s="371"/>
      <c r="CI397" s="371"/>
      <c r="CJ397" s="371"/>
    </row>
    <row r="398" spans="1:88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8"/>
      <c r="BV398" s="283"/>
      <c r="BW398" s="371"/>
      <c r="BX398" s="371"/>
      <c r="BY398" s="371"/>
      <c r="BZ398" s="371"/>
      <c r="CA398" s="371"/>
      <c r="CB398" s="371"/>
      <c r="CC398" s="371"/>
      <c r="CD398" s="371"/>
      <c r="CE398" s="371"/>
      <c r="CF398" s="371"/>
      <c r="CG398" s="371"/>
      <c r="CH398" s="371"/>
      <c r="CI398" s="371"/>
      <c r="CJ398" s="371"/>
    </row>
    <row r="399" spans="1:88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8"/>
      <c r="BV399" s="283"/>
      <c r="BW399" s="371"/>
      <c r="BX399" s="371"/>
      <c r="BY399" s="371"/>
      <c r="BZ399" s="371"/>
      <c r="CA399" s="371"/>
      <c r="CB399" s="371"/>
      <c r="CC399" s="371"/>
      <c r="CD399" s="371"/>
      <c r="CE399" s="371"/>
      <c r="CF399" s="371"/>
      <c r="CG399" s="371"/>
      <c r="CH399" s="371"/>
      <c r="CI399" s="371"/>
      <c r="CJ399" s="371"/>
    </row>
    <row r="400" spans="1:88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8"/>
      <c r="BV400" s="283"/>
      <c r="BW400" s="371"/>
      <c r="BX400" s="371"/>
      <c r="BY400" s="371"/>
      <c r="BZ400" s="371"/>
      <c r="CA400" s="371"/>
      <c r="CB400" s="371"/>
      <c r="CC400" s="371"/>
      <c r="CD400" s="371"/>
      <c r="CE400" s="371"/>
      <c r="CF400" s="371"/>
      <c r="CG400" s="371"/>
      <c r="CH400" s="371"/>
      <c r="CI400" s="371"/>
      <c r="CJ400" s="371"/>
    </row>
    <row r="401" spans="1:88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8"/>
      <c r="BV401" s="283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  <c r="CG401" s="371"/>
      <c r="CH401" s="371"/>
      <c r="CI401" s="371"/>
      <c r="CJ401" s="371"/>
    </row>
    <row r="402" spans="1:88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8"/>
      <c r="BV402" s="283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  <c r="CG402" s="371"/>
      <c r="CH402" s="371"/>
      <c r="CI402" s="371"/>
      <c r="CJ402" s="371"/>
    </row>
    <row r="403" spans="1:88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8"/>
      <c r="BV403" s="283"/>
      <c r="BW403" s="371"/>
      <c r="BX403" s="371"/>
      <c r="BY403" s="371"/>
      <c r="BZ403" s="371"/>
      <c r="CA403" s="371"/>
      <c r="CB403" s="371"/>
      <c r="CC403" s="371"/>
      <c r="CD403" s="371"/>
      <c r="CE403" s="371"/>
      <c r="CF403" s="371"/>
      <c r="CG403" s="371"/>
      <c r="CH403" s="371"/>
      <c r="CI403" s="371"/>
      <c r="CJ403" s="371"/>
    </row>
    <row r="404" spans="1:88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8"/>
      <c r="BV404" s="283"/>
      <c r="BW404" s="371"/>
      <c r="BX404" s="371"/>
      <c r="BY404" s="371"/>
      <c r="BZ404" s="371"/>
      <c r="CA404" s="371"/>
      <c r="CB404" s="371"/>
      <c r="CC404" s="371"/>
      <c r="CD404" s="371"/>
      <c r="CE404" s="371"/>
      <c r="CF404" s="371"/>
      <c r="CG404" s="371"/>
      <c r="CH404" s="371"/>
      <c r="CI404" s="371"/>
      <c r="CJ404" s="371"/>
    </row>
    <row r="405" spans="1:88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8"/>
      <c r="BV405" s="283"/>
      <c r="BW405" s="371"/>
      <c r="BX405" s="371"/>
      <c r="BY405" s="371"/>
      <c r="BZ405" s="371"/>
      <c r="CA405" s="371"/>
      <c r="CB405" s="371"/>
      <c r="CC405" s="371"/>
      <c r="CD405" s="371"/>
      <c r="CE405" s="371"/>
      <c r="CF405" s="371"/>
      <c r="CG405" s="371"/>
      <c r="CH405" s="371"/>
      <c r="CI405" s="371"/>
      <c r="CJ405" s="371"/>
    </row>
    <row r="406" spans="1:88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8"/>
      <c r="BV406" s="283"/>
      <c r="BW406" s="371"/>
      <c r="BX406" s="371"/>
      <c r="BY406" s="371"/>
      <c r="BZ406" s="371"/>
      <c r="CA406" s="371"/>
      <c r="CB406" s="371"/>
      <c r="CC406" s="371"/>
      <c r="CD406" s="371"/>
      <c r="CE406" s="371"/>
      <c r="CF406" s="371"/>
      <c r="CG406" s="371"/>
      <c r="CH406" s="371"/>
      <c r="CI406" s="371"/>
      <c r="CJ406" s="371"/>
    </row>
    <row r="407" spans="1:88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8"/>
      <c r="BV407" s="283"/>
      <c r="BW407" s="371"/>
      <c r="BX407" s="371"/>
      <c r="BY407" s="371"/>
      <c r="BZ407" s="371"/>
      <c r="CA407" s="371"/>
      <c r="CB407" s="371"/>
      <c r="CC407" s="371"/>
      <c r="CD407" s="371"/>
      <c r="CE407" s="371"/>
      <c r="CF407" s="371"/>
      <c r="CG407" s="371"/>
      <c r="CH407" s="371"/>
      <c r="CI407" s="371"/>
      <c r="CJ407" s="371"/>
    </row>
    <row r="408" spans="1:88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8"/>
      <c r="BV408" s="283"/>
      <c r="BW408" s="371"/>
      <c r="BX408" s="371"/>
      <c r="BY408" s="371"/>
      <c r="BZ408" s="371"/>
      <c r="CA408" s="371"/>
      <c r="CB408" s="371"/>
      <c r="CC408" s="371"/>
      <c r="CD408" s="371"/>
      <c r="CE408" s="371"/>
      <c r="CF408" s="371"/>
      <c r="CG408" s="371"/>
      <c r="CH408" s="371"/>
      <c r="CI408" s="371"/>
      <c r="CJ408" s="371"/>
    </row>
    <row r="409" spans="1:88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8"/>
      <c r="BV409" s="283"/>
      <c r="BW409" s="371"/>
      <c r="BX409" s="371"/>
      <c r="BY409" s="371"/>
      <c r="BZ409" s="371"/>
      <c r="CA409" s="371"/>
      <c r="CB409" s="371"/>
      <c r="CC409" s="371"/>
      <c r="CD409" s="371"/>
      <c r="CE409" s="371"/>
      <c r="CF409" s="371"/>
      <c r="CG409" s="371"/>
      <c r="CH409" s="371"/>
      <c r="CI409" s="371"/>
      <c r="CJ409" s="371"/>
    </row>
    <row r="410" spans="1:88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8"/>
      <c r="BV410" s="283"/>
      <c r="BW410" s="371"/>
      <c r="BX410" s="371"/>
      <c r="BY410" s="371"/>
      <c r="BZ410" s="371"/>
      <c r="CA410" s="371"/>
      <c r="CB410" s="371"/>
      <c r="CC410" s="371"/>
      <c r="CD410" s="371"/>
      <c r="CE410" s="371"/>
      <c r="CF410" s="371"/>
      <c r="CG410" s="371"/>
      <c r="CH410" s="371"/>
      <c r="CI410" s="371"/>
      <c r="CJ410" s="371"/>
    </row>
    <row r="411" spans="1:88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8"/>
      <c r="BV411" s="283"/>
      <c r="BW411" s="371"/>
      <c r="BX411" s="371"/>
      <c r="BY411" s="371"/>
      <c r="BZ411" s="371"/>
      <c r="CA411" s="371"/>
      <c r="CB411" s="371"/>
      <c r="CC411" s="371"/>
      <c r="CD411" s="371"/>
      <c r="CE411" s="371"/>
      <c r="CF411" s="371"/>
      <c r="CG411" s="371"/>
      <c r="CH411" s="371"/>
      <c r="CI411" s="371"/>
      <c r="CJ411" s="371"/>
    </row>
    <row r="412" spans="1:88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8"/>
      <c r="BV412" s="283"/>
      <c r="BW412" s="371"/>
      <c r="BX412" s="371"/>
      <c r="BY412" s="371"/>
      <c r="BZ412" s="371"/>
      <c r="CA412" s="371"/>
      <c r="CB412" s="371"/>
      <c r="CC412" s="371"/>
      <c r="CD412" s="371"/>
      <c r="CE412" s="371"/>
      <c r="CF412" s="371"/>
      <c r="CG412" s="371"/>
      <c r="CH412" s="371"/>
      <c r="CI412" s="371"/>
      <c r="CJ412" s="371"/>
    </row>
    <row r="413" spans="1:88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8"/>
      <c r="BV413" s="283"/>
      <c r="BW413" s="371"/>
      <c r="BX413" s="371"/>
      <c r="BY413" s="371"/>
      <c r="BZ413" s="371"/>
      <c r="CA413" s="371"/>
      <c r="CB413" s="371"/>
      <c r="CC413" s="371"/>
      <c r="CD413" s="371"/>
      <c r="CE413" s="371"/>
      <c r="CF413" s="371"/>
      <c r="CG413" s="371"/>
      <c r="CH413" s="371"/>
      <c r="CI413" s="371"/>
      <c r="CJ413" s="371"/>
    </row>
    <row r="414" spans="1:88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8"/>
      <c r="BV414" s="283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  <c r="CG414" s="371"/>
      <c r="CH414" s="371"/>
      <c r="CI414" s="371"/>
      <c r="CJ414" s="371"/>
    </row>
    <row r="415" spans="1:88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8"/>
      <c r="BV415" s="283"/>
      <c r="BW415" s="371"/>
      <c r="BX415" s="371"/>
      <c r="BY415" s="371"/>
      <c r="BZ415" s="371"/>
      <c r="CA415" s="371"/>
      <c r="CB415" s="371"/>
      <c r="CC415" s="371"/>
      <c r="CD415" s="371"/>
      <c r="CE415" s="371"/>
      <c r="CF415" s="371"/>
      <c r="CG415" s="371"/>
      <c r="CH415" s="371"/>
      <c r="CI415" s="371"/>
      <c r="CJ415" s="371"/>
    </row>
    <row r="416" spans="1:88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8"/>
      <c r="BV416" s="283"/>
      <c r="BW416" s="371"/>
      <c r="BX416" s="371"/>
      <c r="BY416" s="371"/>
      <c r="BZ416" s="371"/>
      <c r="CA416" s="371"/>
      <c r="CB416" s="371"/>
      <c r="CC416" s="371"/>
      <c r="CD416" s="371"/>
      <c r="CE416" s="371"/>
      <c r="CF416" s="371"/>
      <c r="CG416" s="371"/>
      <c r="CH416" s="371"/>
      <c r="CI416" s="371"/>
      <c r="CJ416" s="371"/>
    </row>
    <row r="417" spans="1:88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8"/>
      <c r="BV417" s="283"/>
      <c r="BW417" s="371"/>
      <c r="BX417" s="371"/>
      <c r="BY417" s="371"/>
      <c r="BZ417" s="371"/>
      <c r="CA417" s="371"/>
      <c r="CB417" s="371"/>
      <c r="CC417" s="371"/>
      <c r="CD417" s="371"/>
      <c r="CE417" s="371"/>
      <c r="CF417" s="371"/>
      <c r="CG417" s="371"/>
      <c r="CH417" s="371"/>
      <c r="CI417" s="371"/>
      <c r="CJ417" s="371"/>
    </row>
    <row r="418" spans="1:88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8"/>
      <c r="BV418" s="283"/>
      <c r="BW418" s="371"/>
      <c r="BX418" s="371"/>
      <c r="BY418" s="371"/>
      <c r="BZ418" s="371"/>
      <c r="CA418" s="371"/>
      <c r="CB418" s="371"/>
      <c r="CC418" s="371"/>
      <c r="CD418" s="371"/>
      <c r="CE418" s="371"/>
      <c r="CF418" s="371"/>
      <c r="CG418" s="371"/>
      <c r="CH418" s="371"/>
      <c r="CI418" s="371"/>
      <c r="CJ418" s="371"/>
    </row>
    <row r="419" spans="1:88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8"/>
      <c r="BV419" s="283"/>
      <c r="BW419" s="371"/>
      <c r="BX419" s="371"/>
      <c r="BY419" s="371"/>
      <c r="BZ419" s="371"/>
      <c r="CA419" s="371"/>
      <c r="CB419" s="371"/>
      <c r="CC419" s="371"/>
      <c r="CD419" s="371"/>
      <c r="CE419" s="371"/>
      <c r="CF419" s="371"/>
      <c r="CG419" s="371"/>
      <c r="CH419" s="371"/>
      <c r="CI419" s="371"/>
      <c r="CJ419" s="371"/>
    </row>
    <row r="420" spans="1:88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8"/>
      <c r="BV420" s="283"/>
      <c r="BW420" s="371"/>
      <c r="BX420" s="371"/>
      <c r="BY420" s="371"/>
      <c r="BZ420" s="371"/>
      <c r="CA420" s="371"/>
      <c r="CB420" s="371"/>
      <c r="CC420" s="371"/>
      <c r="CD420" s="371"/>
      <c r="CE420" s="371"/>
      <c r="CF420" s="371"/>
      <c r="CG420" s="371"/>
      <c r="CH420" s="371"/>
      <c r="CI420" s="371"/>
      <c r="CJ420" s="371"/>
    </row>
    <row r="421" spans="1:88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8"/>
      <c r="BV421" s="283"/>
      <c r="BW421" s="371"/>
      <c r="BX421" s="371"/>
      <c r="BY421" s="371"/>
      <c r="BZ421" s="371"/>
      <c r="CA421" s="371"/>
      <c r="CB421" s="371"/>
      <c r="CC421" s="371"/>
      <c r="CD421" s="371"/>
      <c r="CE421" s="371"/>
      <c r="CF421" s="371"/>
      <c r="CG421" s="371"/>
      <c r="CH421" s="371"/>
      <c r="CI421" s="371"/>
      <c r="CJ421" s="371"/>
    </row>
    <row r="422" spans="1:88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8"/>
      <c r="BV422" s="283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  <c r="CG422" s="371"/>
      <c r="CH422" s="371"/>
      <c r="CI422" s="371"/>
      <c r="CJ422" s="371"/>
    </row>
    <row r="423" spans="1:88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8"/>
      <c r="BV423" s="283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  <c r="CG423" s="371"/>
      <c r="CH423" s="371"/>
      <c r="CI423" s="371"/>
      <c r="CJ423" s="371"/>
    </row>
    <row r="424" spans="1:88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8"/>
      <c r="BV424" s="283"/>
      <c r="BW424" s="371"/>
      <c r="BX424" s="371"/>
      <c r="BY424" s="371"/>
      <c r="BZ424" s="371"/>
      <c r="CA424" s="371"/>
      <c r="CB424" s="371"/>
      <c r="CC424" s="371"/>
      <c r="CD424" s="371"/>
      <c r="CE424" s="371"/>
      <c r="CF424" s="371"/>
      <c r="CG424" s="371"/>
      <c r="CH424" s="371"/>
      <c r="CI424" s="371"/>
      <c r="CJ424" s="371"/>
    </row>
    <row r="425" spans="1:88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8"/>
      <c r="BV425" s="283"/>
      <c r="BW425" s="371"/>
      <c r="BX425" s="371"/>
      <c r="BY425" s="371"/>
      <c r="BZ425" s="371"/>
      <c r="CA425" s="371"/>
      <c r="CB425" s="371"/>
      <c r="CC425" s="371"/>
      <c r="CD425" s="371"/>
      <c r="CE425" s="371"/>
      <c r="CF425" s="371"/>
      <c r="CG425" s="371"/>
      <c r="CH425" s="371"/>
      <c r="CI425" s="371"/>
      <c r="CJ425" s="371"/>
    </row>
    <row r="426" spans="1:88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8"/>
      <c r="BV426" s="283"/>
      <c r="BW426" s="371"/>
      <c r="BX426" s="371"/>
      <c r="BY426" s="371"/>
      <c r="BZ426" s="371"/>
      <c r="CA426" s="371"/>
      <c r="CB426" s="371"/>
      <c r="CC426" s="371"/>
      <c r="CD426" s="371"/>
      <c r="CE426" s="371"/>
      <c r="CF426" s="371"/>
      <c r="CG426" s="371"/>
      <c r="CH426" s="371"/>
      <c r="CI426" s="371"/>
      <c r="CJ426" s="371"/>
    </row>
    <row r="427" spans="1:88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8"/>
      <c r="BV427" s="283"/>
      <c r="BW427" s="371"/>
      <c r="BX427" s="371"/>
      <c r="BY427" s="371"/>
      <c r="BZ427" s="371"/>
      <c r="CA427" s="371"/>
      <c r="CB427" s="371"/>
      <c r="CC427" s="371"/>
      <c r="CD427" s="371"/>
      <c r="CE427" s="371"/>
      <c r="CF427" s="371"/>
      <c r="CG427" s="371"/>
      <c r="CH427" s="371"/>
      <c r="CI427" s="371"/>
      <c r="CJ427" s="371"/>
    </row>
    <row r="428" spans="1:88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8"/>
      <c r="BV428" s="283"/>
      <c r="BW428" s="371"/>
      <c r="BX428" s="371"/>
      <c r="BY428" s="371"/>
      <c r="BZ428" s="371"/>
      <c r="CA428" s="371"/>
      <c r="CB428" s="371"/>
      <c r="CC428" s="371"/>
      <c r="CD428" s="371"/>
      <c r="CE428" s="371"/>
      <c r="CF428" s="371"/>
      <c r="CG428" s="371"/>
      <c r="CH428" s="371"/>
      <c r="CI428" s="371"/>
      <c r="CJ428" s="371"/>
    </row>
    <row r="429" spans="1:88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8"/>
      <c r="BV429" s="283"/>
      <c r="BW429" s="371"/>
      <c r="BX429" s="371"/>
      <c r="BY429" s="371"/>
      <c r="BZ429" s="371"/>
      <c r="CA429" s="371"/>
      <c r="CB429" s="371"/>
      <c r="CC429" s="371"/>
      <c r="CD429" s="371"/>
      <c r="CE429" s="371"/>
      <c r="CF429" s="371"/>
      <c r="CG429" s="371"/>
      <c r="CH429" s="371"/>
      <c r="CI429" s="371"/>
      <c r="CJ429" s="371"/>
    </row>
    <row r="430" spans="1:88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8"/>
      <c r="BV430" s="283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  <c r="CG430" s="371"/>
      <c r="CH430" s="371"/>
      <c r="CI430" s="371"/>
      <c r="CJ430" s="371"/>
    </row>
    <row r="431" spans="1:88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8"/>
      <c r="BV431" s="283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  <c r="CG431" s="371"/>
      <c r="CH431" s="371"/>
      <c r="CI431" s="371"/>
      <c r="CJ431" s="371"/>
    </row>
    <row r="432" spans="1:88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8"/>
      <c r="BV432" s="283"/>
      <c r="BW432" s="371"/>
      <c r="BX432" s="371"/>
      <c r="BY432" s="371"/>
      <c r="BZ432" s="371"/>
      <c r="CA432" s="371"/>
      <c r="CB432" s="371"/>
      <c r="CC432" s="371"/>
      <c r="CD432" s="371"/>
      <c r="CE432" s="371"/>
      <c r="CF432" s="371"/>
      <c r="CG432" s="371"/>
      <c r="CH432" s="371"/>
      <c r="CI432" s="371"/>
      <c r="CJ432" s="371"/>
    </row>
    <row r="433" spans="1:88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8"/>
      <c r="BV433" s="283"/>
      <c r="BW433" s="371"/>
      <c r="BX433" s="371"/>
      <c r="BY433" s="371"/>
      <c r="BZ433" s="371"/>
      <c r="CA433" s="371"/>
      <c r="CB433" s="371"/>
      <c r="CC433" s="371"/>
      <c r="CD433" s="371"/>
      <c r="CE433" s="371"/>
      <c r="CF433" s="371"/>
      <c r="CG433" s="371"/>
      <c r="CH433" s="371"/>
      <c r="CI433" s="371"/>
      <c r="CJ433" s="371"/>
    </row>
    <row r="434" spans="1:88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8"/>
      <c r="BV434" s="283"/>
      <c r="BW434" s="371"/>
      <c r="BX434" s="371"/>
      <c r="BY434" s="371"/>
      <c r="BZ434" s="371"/>
      <c r="CA434" s="371"/>
      <c r="CB434" s="371"/>
      <c r="CC434" s="371"/>
      <c r="CD434" s="371"/>
      <c r="CE434" s="371"/>
      <c r="CF434" s="371"/>
      <c r="CG434" s="371"/>
      <c r="CH434" s="371"/>
      <c r="CI434" s="371"/>
      <c r="CJ434" s="371"/>
    </row>
    <row r="435" spans="1:88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8"/>
      <c r="BV435" s="283"/>
      <c r="BW435" s="371"/>
      <c r="BX435" s="371"/>
      <c r="BY435" s="371"/>
      <c r="BZ435" s="371"/>
      <c r="CA435" s="371"/>
      <c r="CB435" s="371"/>
      <c r="CC435" s="371"/>
      <c r="CD435" s="371"/>
      <c r="CE435" s="371"/>
      <c r="CF435" s="371"/>
      <c r="CG435" s="371"/>
      <c r="CH435" s="371"/>
      <c r="CI435" s="371"/>
      <c r="CJ435" s="371"/>
    </row>
    <row r="436" spans="1:88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8"/>
      <c r="BV436" s="283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  <c r="CG436" s="371"/>
      <c r="CH436" s="371"/>
      <c r="CI436" s="371"/>
      <c r="CJ436" s="371"/>
    </row>
    <row r="437" spans="1:88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8"/>
      <c r="BV437" s="283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  <c r="CG437" s="371"/>
      <c r="CH437" s="371"/>
      <c r="CI437" s="371"/>
      <c r="CJ437" s="371"/>
    </row>
    <row r="438" spans="1:88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8"/>
      <c r="BV438" s="283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  <c r="CG438" s="371"/>
      <c r="CH438" s="371"/>
      <c r="CI438" s="371"/>
      <c r="CJ438" s="371"/>
    </row>
    <row r="439" spans="1:88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8"/>
      <c r="BV439" s="283"/>
      <c r="BW439" s="371"/>
      <c r="BX439" s="371"/>
      <c r="BY439" s="371"/>
      <c r="BZ439" s="371"/>
      <c r="CA439" s="371"/>
      <c r="CB439" s="371"/>
      <c r="CC439" s="371"/>
      <c r="CD439" s="371"/>
      <c r="CE439" s="371"/>
      <c r="CF439" s="371"/>
      <c r="CG439" s="371"/>
      <c r="CH439" s="371"/>
      <c r="CI439" s="371"/>
      <c r="CJ439" s="371"/>
    </row>
    <row r="440" spans="1:88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8"/>
      <c r="BV440" s="283"/>
      <c r="BW440" s="371"/>
      <c r="BX440" s="371"/>
      <c r="BY440" s="371"/>
      <c r="BZ440" s="371"/>
      <c r="CA440" s="371"/>
      <c r="CB440" s="371"/>
      <c r="CC440" s="371"/>
      <c r="CD440" s="371"/>
      <c r="CE440" s="371"/>
      <c r="CF440" s="371"/>
      <c r="CG440" s="371"/>
      <c r="CH440" s="371"/>
      <c r="CI440" s="371"/>
      <c r="CJ440" s="371"/>
    </row>
    <row r="441" spans="1:88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8"/>
      <c r="BV441" s="283"/>
      <c r="BW441" s="371"/>
      <c r="BX441" s="371"/>
      <c r="BY441" s="371"/>
      <c r="BZ441" s="371"/>
      <c r="CA441" s="371"/>
      <c r="CB441" s="371"/>
      <c r="CC441" s="371"/>
      <c r="CD441" s="371"/>
      <c r="CE441" s="371"/>
      <c r="CF441" s="371"/>
      <c r="CG441" s="371"/>
      <c r="CH441" s="371"/>
      <c r="CI441" s="371"/>
      <c r="CJ441" s="371"/>
    </row>
    <row r="442" spans="1:88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8"/>
      <c r="BV442" s="283"/>
      <c r="BW442" s="371"/>
      <c r="BX442" s="371"/>
      <c r="BY442" s="371"/>
      <c r="BZ442" s="371"/>
      <c r="CA442" s="371"/>
      <c r="CB442" s="371"/>
      <c r="CC442" s="371"/>
      <c r="CD442" s="371"/>
      <c r="CE442" s="371"/>
      <c r="CF442" s="371"/>
      <c r="CG442" s="371"/>
      <c r="CH442" s="371"/>
      <c r="CI442" s="371"/>
      <c r="CJ442" s="371"/>
    </row>
    <row r="443" spans="1:88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8"/>
      <c r="BV443" s="283"/>
      <c r="BW443" s="371"/>
      <c r="BX443" s="371"/>
      <c r="BY443" s="371"/>
      <c r="BZ443" s="371"/>
      <c r="CA443" s="371"/>
      <c r="CB443" s="371"/>
      <c r="CC443" s="371"/>
      <c r="CD443" s="371"/>
      <c r="CE443" s="371"/>
      <c r="CF443" s="371"/>
      <c r="CG443" s="371"/>
      <c r="CH443" s="371"/>
      <c r="CI443" s="371"/>
      <c r="CJ443" s="371"/>
    </row>
    <row r="444" spans="1:88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8"/>
      <c r="BV444" s="283"/>
      <c r="BW444" s="371"/>
      <c r="BX444" s="371"/>
      <c r="BY444" s="371"/>
      <c r="BZ444" s="371"/>
      <c r="CA444" s="371"/>
      <c r="CB444" s="371"/>
      <c r="CC444" s="371"/>
      <c r="CD444" s="371"/>
      <c r="CE444" s="371"/>
      <c r="CF444" s="371"/>
      <c r="CG444" s="371"/>
      <c r="CH444" s="371"/>
      <c r="CI444" s="371"/>
      <c r="CJ444" s="371"/>
    </row>
    <row r="445" spans="1:88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8"/>
      <c r="BV445" s="283"/>
      <c r="BW445" s="371"/>
      <c r="BX445" s="371"/>
      <c r="BY445" s="371"/>
      <c r="BZ445" s="371"/>
      <c r="CA445" s="371"/>
      <c r="CB445" s="371"/>
      <c r="CC445" s="371"/>
      <c r="CD445" s="371"/>
      <c r="CE445" s="371"/>
      <c r="CF445" s="371"/>
      <c r="CG445" s="371"/>
      <c r="CH445" s="371"/>
      <c r="CI445" s="371"/>
      <c r="CJ445" s="371"/>
    </row>
    <row r="446" spans="1:88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8"/>
      <c r="BV446" s="283"/>
      <c r="BW446" s="371"/>
      <c r="BX446" s="371"/>
      <c r="BY446" s="371"/>
      <c r="BZ446" s="371"/>
      <c r="CA446" s="371"/>
      <c r="CB446" s="371"/>
      <c r="CC446" s="371"/>
      <c r="CD446" s="371"/>
      <c r="CE446" s="371"/>
      <c r="CF446" s="371"/>
      <c r="CG446" s="371"/>
      <c r="CH446" s="371"/>
      <c r="CI446" s="371"/>
      <c r="CJ446" s="371"/>
    </row>
    <row r="447" spans="1:88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8"/>
      <c r="BV447" s="283"/>
      <c r="BW447" s="371"/>
      <c r="BX447" s="371"/>
      <c r="BY447" s="371"/>
      <c r="BZ447" s="371"/>
      <c r="CA447" s="371"/>
      <c r="CB447" s="371"/>
      <c r="CC447" s="371"/>
      <c r="CD447" s="371"/>
      <c r="CE447" s="371"/>
      <c r="CF447" s="371"/>
      <c r="CG447" s="371"/>
      <c r="CH447" s="371"/>
      <c r="CI447" s="371"/>
      <c r="CJ447" s="371"/>
    </row>
    <row r="448" spans="1:88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8"/>
      <c r="BV448" s="283"/>
      <c r="BW448" s="371"/>
      <c r="BX448" s="371"/>
      <c r="BY448" s="371"/>
      <c r="BZ448" s="371"/>
      <c r="CA448" s="371"/>
      <c r="CB448" s="371"/>
      <c r="CC448" s="371"/>
      <c r="CD448" s="371"/>
      <c r="CE448" s="371"/>
      <c r="CF448" s="371"/>
      <c r="CG448" s="371"/>
      <c r="CH448" s="371"/>
      <c r="CI448" s="371"/>
      <c r="CJ448" s="371"/>
    </row>
    <row r="449" spans="1:88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8"/>
      <c r="BV449" s="283"/>
      <c r="BW449" s="371"/>
      <c r="BX449" s="371"/>
      <c r="BY449" s="371"/>
      <c r="BZ449" s="371"/>
      <c r="CA449" s="371"/>
      <c r="CB449" s="371"/>
      <c r="CC449" s="371"/>
      <c r="CD449" s="371"/>
      <c r="CE449" s="371"/>
      <c r="CF449" s="371"/>
      <c r="CG449" s="371"/>
      <c r="CH449" s="371"/>
      <c r="CI449" s="371"/>
      <c r="CJ449" s="371"/>
    </row>
    <row r="450" spans="1:88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8"/>
      <c r="BV450" s="283"/>
      <c r="BW450" s="371"/>
      <c r="BX450" s="371"/>
      <c r="BY450" s="371"/>
      <c r="BZ450" s="371"/>
      <c r="CA450" s="371"/>
      <c r="CB450" s="371"/>
      <c r="CC450" s="371"/>
      <c r="CD450" s="371"/>
      <c r="CE450" s="371"/>
      <c r="CF450" s="371"/>
      <c r="CG450" s="371"/>
      <c r="CH450" s="371"/>
      <c r="CI450" s="371"/>
      <c r="CJ450" s="371"/>
    </row>
    <row r="451" spans="1:88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8"/>
      <c r="BV451" s="283"/>
      <c r="BW451" s="371"/>
      <c r="BX451" s="371"/>
      <c r="BY451" s="371"/>
      <c r="BZ451" s="371"/>
      <c r="CA451" s="371"/>
      <c r="CB451" s="371"/>
      <c r="CC451" s="371"/>
      <c r="CD451" s="371"/>
      <c r="CE451" s="371"/>
      <c r="CF451" s="371"/>
      <c r="CG451" s="371"/>
      <c r="CH451" s="371"/>
      <c r="CI451" s="371"/>
      <c r="CJ451" s="371"/>
    </row>
    <row r="452" spans="1:88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8"/>
      <c r="BV452" s="283"/>
      <c r="BW452" s="371"/>
      <c r="BX452" s="371"/>
      <c r="BY452" s="371"/>
      <c r="BZ452" s="371"/>
      <c r="CA452" s="371"/>
      <c r="CB452" s="371"/>
      <c r="CC452" s="371"/>
      <c r="CD452" s="371"/>
      <c r="CE452" s="371"/>
      <c r="CF452" s="371"/>
      <c r="CG452" s="371"/>
      <c r="CH452" s="371"/>
      <c r="CI452" s="371"/>
      <c r="CJ452" s="371"/>
    </row>
    <row r="453" spans="1:88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8"/>
      <c r="BV453" s="283"/>
      <c r="BW453" s="371"/>
      <c r="BX453" s="371"/>
      <c r="BY453" s="371"/>
      <c r="BZ453" s="371"/>
      <c r="CA453" s="371"/>
      <c r="CB453" s="371"/>
      <c r="CC453" s="371"/>
      <c r="CD453" s="371"/>
      <c r="CE453" s="371"/>
      <c r="CF453" s="371"/>
      <c r="CG453" s="371"/>
      <c r="CH453" s="371"/>
      <c r="CI453" s="371"/>
      <c r="CJ453" s="371"/>
    </row>
    <row r="454" spans="1:88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8"/>
      <c r="BV454" s="283"/>
      <c r="BW454" s="371"/>
      <c r="BX454" s="371"/>
      <c r="BY454" s="371"/>
      <c r="BZ454" s="371"/>
      <c r="CA454" s="371"/>
      <c r="CB454" s="371"/>
      <c r="CC454" s="371"/>
      <c r="CD454" s="371"/>
      <c r="CE454" s="371"/>
      <c r="CF454" s="371"/>
      <c r="CG454" s="371"/>
      <c r="CH454" s="371"/>
      <c r="CI454" s="371"/>
      <c r="CJ454" s="371"/>
    </row>
    <row r="455" spans="1:88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8"/>
      <c r="BV455" s="283"/>
      <c r="BW455" s="371"/>
      <c r="BX455" s="371"/>
      <c r="BY455" s="371"/>
      <c r="BZ455" s="371"/>
      <c r="CA455" s="371"/>
      <c r="CB455" s="371"/>
      <c r="CC455" s="371"/>
      <c r="CD455" s="371"/>
      <c r="CE455" s="371"/>
      <c r="CF455" s="371"/>
      <c r="CG455" s="371"/>
      <c r="CH455" s="371"/>
      <c r="CI455" s="371"/>
      <c r="CJ455" s="371"/>
    </row>
    <row r="456" spans="1:88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8"/>
      <c r="BV456" s="283"/>
      <c r="BW456" s="371"/>
      <c r="BX456" s="371"/>
      <c r="BY456" s="371"/>
      <c r="BZ456" s="371"/>
      <c r="CA456" s="371"/>
      <c r="CB456" s="371"/>
      <c r="CC456" s="371"/>
      <c r="CD456" s="371"/>
      <c r="CE456" s="371"/>
      <c r="CF456" s="371"/>
      <c r="CG456" s="371"/>
      <c r="CH456" s="371"/>
      <c r="CI456" s="371"/>
      <c r="CJ456" s="371"/>
    </row>
    <row r="457" spans="1:88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8"/>
      <c r="BV457" s="283"/>
      <c r="BW457" s="371"/>
      <c r="BX457" s="371"/>
      <c r="BY457" s="371"/>
      <c r="BZ457" s="371"/>
      <c r="CA457" s="371"/>
      <c r="CB457" s="371"/>
      <c r="CC457" s="371"/>
      <c r="CD457" s="371"/>
      <c r="CE457" s="371"/>
      <c r="CF457" s="371"/>
      <c r="CG457" s="371"/>
      <c r="CH457" s="371"/>
      <c r="CI457" s="371"/>
      <c r="CJ457" s="371"/>
    </row>
    <row r="458" spans="1:88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8"/>
      <c r="BV458" s="283"/>
      <c r="BW458" s="371"/>
      <c r="BX458" s="371"/>
      <c r="BY458" s="371"/>
      <c r="BZ458" s="371"/>
      <c r="CA458" s="371"/>
      <c r="CB458" s="371"/>
      <c r="CC458" s="371"/>
      <c r="CD458" s="371"/>
      <c r="CE458" s="371"/>
      <c r="CF458" s="371"/>
      <c r="CG458" s="371"/>
      <c r="CH458" s="371"/>
      <c r="CI458" s="371"/>
      <c r="CJ458" s="371"/>
    </row>
    <row r="459" spans="1:88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8"/>
      <c r="BV459" s="283"/>
      <c r="BW459" s="371"/>
      <c r="BX459" s="371"/>
      <c r="BY459" s="371"/>
      <c r="BZ459" s="371"/>
      <c r="CA459" s="371"/>
      <c r="CB459" s="371"/>
      <c r="CC459" s="371"/>
      <c r="CD459" s="371"/>
      <c r="CE459" s="371"/>
      <c r="CF459" s="371"/>
      <c r="CG459" s="371"/>
      <c r="CH459" s="371"/>
      <c r="CI459" s="371"/>
      <c r="CJ459" s="371"/>
    </row>
    <row r="460" spans="1:88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8"/>
      <c r="BV460" s="283"/>
      <c r="BW460" s="371"/>
      <c r="BX460" s="371"/>
      <c r="BY460" s="371"/>
      <c r="BZ460" s="371"/>
      <c r="CA460" s="371"/>
      <c r="CB460" s="371"/>
      <c r="CC460" s="371"/>
      <c r="CD460" s="371"/>
      <c r="CE460" s="371"/>
      <c r="CF460" s="371"/>
      <c r="CG460" s="371"/>
      <c r="CH460" s="371"/>
      <c r="CI460" s="371"/>
      <c r="CJ460" s="371"/>
    </row>
    <row r="461" spans="1:88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8"/>
      <c r="BV461" s="283"/>
      <c r="BW461" s="371"/>
      <c r="BX461" s="371"/>
      <c r="BY461" s="371"/>
      <c r="BZ461" s="371"/>
      <c r="CA461" s="371"/>
      <c r="CB461" s="371"/>
      <c r="CC461" s="371"/>
      <c r="CD461" s="371"/>
      <c r="CE461" s="371"/>
      <c r="CF461" s="371"/>
      <c r="CG461" s="371"/>
      <c r="CH461" s="371"/>
      <c r="CI461" s="371"/>
      <c r="CJ461" s="371"/>
    </row>
    <row r="462" spans="1:88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8"/>
      <c r="BV462" s="283"/>
      <c r="BW462" s="371"/>
      <c r="BX462" s="371"/>
      <c r="BY462" s="371"/>
      <c r="BZ462" s="371"/>
      <c r="CA462" s="371"/>
      <c r="CB462" s="371"/>
      <c r="CC462" s="371"/>
      <c r="CD462" s="371"/>
      <c r="CE462" s="371"/>
      <c r="CF462" s="371"/>
      <c r="CG462" s="371"/>
      <c r="CH462" s="371"/>
      <c r="CI462" s="371"/>
      <c r="CJ462" s="371"/>
    </row>
    <row r="463" spans="1:88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8"/>
      <c r="BV463" s="283"/>
      <c r="BW463" s="371"/>
      <c r="BX463" s="371"/>
      <c r="BY463" s="371"/>
      <c r="BZ463" s="371"/>
      <c r="CA463" s="371"/>
      <c r="CB463" s="371"/>
      <c r="CC463" s="371"/>
      <c r="CD463" s="371"/>
      <c r="CE463" s="371"/>
      <c r="CF463" s="371"/>
      <c r="CG463" s="371"/>
      <c r="CH463" s="371"/>
      <c r="CI463" s="371"/>
      <c r="CJ463" s="371"/>
    </row>
    <row r="464" spans="1:88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8"/>
      <c r="BV464" s="283"/>
      <c r="BW464" s="371"/>
      <c r="BX464" s="371"/>
      <c r="BY464" s="371"/>
      <c r="BZ464" s="371"/>
      <c r="CA464" s="371"/>
      <c r="CB464" s="371"/>
      <c r="CC464" s="371"/>
      <c r="CD464" s="371"/>
      <c r="CE464" s="371"/>
      <c r="CF464" s="371"/>
      <c r="CG464" s="371"/>
      <c r="CH464" s="371"/>
      <c r="CI464" s="371"/>
      <c r="CJ464" s="371"/>
    </row>
    <row r="465" spans="1:88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8"/>
      <c r="BV465" s="283"/>
      <c r="BW465" s="371"/>
      <c r="BX465" s="371"/>
      <c r="BY465" s="371"/>
      <c r="BZ465" s="371"/>
      <c r="CA465" s="371"/>
      <c r="CB465" s="371"/>
      <c r="CC465" s="371"/>
      <c r="CD465" s="371"/>
      <c r="CE465" s="371"/>
      <c r="CF465" s="371"/>
      <c r="CG465" s="371"/>
      <c r="CH465" s="371"/>
      <c r="CI465" s="371"/>
      <c r="CJ465" s="371"/>
    </row>
    <row r="466" spans="1:88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8"/>
      <c r="BV466" s="283"/>
      <c r="BW466" s="371"/>
      <c r="BX466" s="371"/>
      <c r="BY466" s="371"/>
      <c r="BZ466" s="371"/>
      <c r="CA466" s="371"/>
      <c r="CB466" s="371"/>
      <c r="CC466" s="371"/>
      <c r="CD466" s="371"/>
      <c r="CE466" s="371"/>
      <c r="CF466" s="371"/>
      <c r="CG466" s="371"/>
      <c r="CH466" s="371"/>
      <c r="CI466" s="371"/>
      <c r="CJ466" s="371"/>
    </row>
    <row r="467" spans="1:88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8"/>
      <c r="BV467" s="283"/>
      <c r="BW467" s="371"/>
      <c r="BX467" s="371"/>
      <c r="BY467" s="371"/>
      <c r="BZ467" s="371"/>
      <c r="CA467" s="371"/>
      <c r="CB467" s="371"/>
      <c r="CC467" s="371"/>
      <c r="CD467" s="371"/>
      <c r="CE467" s="371"/>
      <c r="CF467" s="371"/>
      <c r="CG467" s="371"/>
      <c r="CH467" s="371"/>
      <c r="CI467" s="371"/>
      <c r="CJ467" s="371"/>
    </row>
    <row r="468" spans="1:88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8"/>
      <c r="BV468" s="283"/>
      <c r="BW468" s="371"/>
      <c r="BX468" s="371"/>
      <c r="BY468" s="371"/>
      <c r="BZ468" s="371"/>
      <c r="CA468" s="371"/>
      <c r="CB468" s="371"/>
      <c r="CC468" s="371"/>
      <c r="CD468" s="371"/>
      <c r="CE468" s="371"/>
      <c r="CF468" s="371"/>
      <c r="CG468" s="371"/>
      <c r="CH468" s="371"/>
      <c r="CI468" s="371"/>
      <c r="CJ468" s="371"/>
    </row>
    <row r="469" spans="1:88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8"/>
      <c r="BV469" s="283"/>
      <c r="BW469" s="371"/>
      <c r="BX469" s="371"/>
      <c r="BY469" s="371"/>
      <c r="BZ469" s="371"/>
      <c r="CA469" s="371"/>
      <c r="CB469" s="371"/>
      <c r="CC469" s="371"/>
      <c r="CD469" s="371"/>
      <c r="CE469" s="371"/>
      <c r="CF469" s="371"/>
      <c r="CG469" s="371"/>
      <c r="CH469" s="371"/>
      <c r="CI469" s="371"/>
      <c r="CJ469" s="371"/>
    </row>
    <row r="470" spans="1:88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8"/>
      <c r="BV470" s="283"/>
      <c r="BW470" s="371"/>
      <c r="BX470" s="371"/>
      <c r="BY470" s="371"/>
      <c r="BZ470" s="371"/>
      <c r="CA470" s="371"/>
      <c r="CB470" s="371"/>
      <c r="CC470" s="371"/>
      <c r="CD470" s="371"/>
      <c r="CE470" s="371"/>
      <c r="CF470" s="371"/>
      <c r="CG470" s="371"/>
      <c r="CH470" s="371"/>
      <c r="CI470" s="371"/>
      <c r="CJ470" s="371"/>
    </row>
    <row r="471" spans="1:88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8"/>
      <c r="BV471" s="283"/>
      <c r="BW471" s="371"/>
      <c r="BX471" s="371"/>
      <c r="BY471" s="371"/>
      <c r="BZ471" s="371"/>
      <c r="CA471" s="371"/>
      <c r="CB471" s="371"/>
      <c r="CC471" s="371"/>
      <c r="CD471" s="371"/>
      <c r="CE471" s="371"/>
      <c r="CF471" s="371"/>
      <c r="CG471" s="371"/>
      <c r="CH471" s="371"/>
      <c r="CI471" s="371"/>
      <c r="CJ471" s="371"/>
    </row>
    <row r="472" spans="1:88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8"/>
      <c r="BV472" s="283"/>
      <c r="BW472" s="371"/>
      <c r="BX472" s="371"/>
      <c r="BY472" s="371"/>
      <c r="BZ472" s="371"/>
      <c r="CA472" s="371"/>
      <c r="CB472" s="371"/>
      <c r="CC472" s="371"/>
      <c r="CD472" s="371"/>
      <c r="CE472" s="371"/>
      <c r="CF472" s="371"/>
      <c r="CG472" s="371"/>
      <c r="CH472" s="371"/>
      <c r="CI472" s="371"/>
      <c r="CJ472" s="371"/>
    </row>
    <row r="473" spans="1:88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8"/>
      <c r="BV473" s="283"/>
      <c r="BW473" s="371"/>
      <c r="BX473" s="371"/>
      <c r="BY473" s="371"/>
      <c r="BZ473" s="371"/>
      <c r="CA473" s="371"/>
      <c r="CB473" s="371"/>
      <c r="CC473" s="371"/>
      <c r="CD473" s="371"/>
      <c r="CE473" s="371"/>
      <c r="CF473" s="371"/>
      <c r="CG473" s="371"/>
      <c r="CH473" s="371"/>
      <c r="CI473" s="371"/>
      <c r="CJ473" s="371"/>
    </row>
    <row r="474" spans="1:88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8"/>
      <c r="BV474" s="283"/>
      <c r="BW474" s="371"/>
      <c r="BX474" s="371"/>
      <c r="BY474" s="371"/>
      <c r="BZ474" s="371"/>
      <c r="CA474" s="371"/>
      <c r="CB474" s="371"/>
      <c r="CC474" s="371"/>
      <c r="CD474" s="371"/>
      <c r="CE474" s="371"/>
      <c r="CF474" s="371"/>
      <c r="CG474" s="371"/>
      <c r="CH474" s="371"/>
      <c r="CI474" s="371"/>
      <c r="CJ474" s="371"/>
    </row>
    <row r="475" spans="1:88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8"/>
      <c r="BV475" s="283"/>
      <c r="BW475" s="371"/>
      <c r="BX475" s="371"/>
      <c r="BY475" s="371"/>
      <c r="BZ475" s="371"/>
      <c r="CA475" s="371"/>
      <c r="CB475" s="371"/>
      <c r="CC475" s="371"/>
      <c r="CD475" s="371"/>
      <c r="CE475" s="371"/>
      <c r="CF475" s="371"/>
      <c r="CG475" s="371"/>
      <c r="CH475" s="371"/>
      <c r="CI475" s="371"/>
      <c r="CJ475" s="371"/>
    </row>
    <row r="476" spans="1:88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8"/>
      <c r="BV476" s="283"/>
      <c r="BW476" s="371"/>
      <c r="BX476" s="371"/>
      <c r="BY476" s="371"/>
      <c r="BZ476" s="371"/>
      <c r="CA476" s="371"/>
      <c r="CB476" s="371"/>
      <c r="CC476" s="371"/>
      <c r="CD476" s="371"/>
      <c r="CE476" s="371"/>
      <c r="CF476" s="371"/>
      <c r="CG476" s="371"/>
      <c r="CH476" s="371"/>
      <c r="CI476" s="371"/>
      <c r="CJ476" s="371"/>
    </row>
    <row r="477" spans="1:88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8"/>
      <c r="BV477" s="283"/>
      <c r="BW477" s="371"/>
      <c r="BX477" s="371"/>
      <c r="BY477" s="371"/>
      <c r="BZ477" s="371"/>
      <c r="CA477" s="371"/>
      <c r="CB477" s="371"/>
      <c r="CC477" s="371"/>
      <c r="CD477" s="371"/>
      <c r="CE477" s="371"/>
      <c r="CF477" s="371"/>
      <c r="CG477" s="371"/>
      <c r="CH477" s="371"/>
      <c r="CI477" s="371"/>
      <c r="CJ477" s="371"/>
    </row>
    <row r="478" spans="1:88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8"/>
      <c r="BV478" s="283"/>
      <c r="BW478" s="371"/>
      <c r="BX478" s="371"/>
      <c r="BY478" s="371"/>
      <c r="BZ478" s="371"/>
      <c r="CA478" s="371"/>
      <c r="CB478" s="371"/>
      <c r="CC478" s="371"/>
      <c r="CD478" s="371"/>
      <c r="CE478" s="371"/>
      <c r="CF478" s="371"/>
      <c r="CG478" s="371"/>
      <c r="CH478" s="371"/>
      <c r="CI478" s="371"/>
      <c r="CJ478" s="371"/>
    </row>
    <row r="479" spans="1:88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8"/>
      <c r="BV479" s="283"/>
      <c r="BW479" s="371"/>
      <c r="BX479" s="371"/>
      <c r="BY479" s="371"/>
      <c r="BZ479" s="371"/>
      <c r="CA479" s="371"/>
      <c r="CB479" s="371"/>
      <c r="CC479" s="371"/>
      <c r="CD479" s="371"/>
      <c r="CE479" s="371"/>
      <c r="CF479" s="371"/>
      <c r="CG479" s="371"/>
      <c r="CH479" s="371"/>
      <c r="CI479" s="371"/>
      <c r="CJ479" s="371"/>
    </row>
    <row r="480" spans="1:88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8"/>
      <c r="BV480" s="283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  <c r="CG480" s="371"/>
      <c r="CH480" s="371"/>
      <c r="CI480" s="371"/>
      <c r="CJ480" s="371"/>
    </row>
    <row r="481" spans="1:88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8"/>
      <c r="BV481" s="283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  <c r="CG481" s="371"/>
      <c r="CH481" s="371"/>
      <c r="CI481" s="371"/>
      <c r="CJ481" s="371"/>
    </row>
    <row r="482" spans="1:88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8"/>
      <c r="BV482" s="283"/>
      <c r="BW482" s="371"/>
      <c r="BX482" s="371"/>
      <c r="BY482" s="371"/>
      <c r="BZ482" s="371"/>
      <c r="CA482" s="371"/>
      <c r="CB482" s="371"/>
      <c r="CC482" s="371"/>
      <c r="CD482" s="371"/>
      <c r="CE482" s="371"/>
      <c r="CF482" s="371"/>
      <c r="CG482" s="371"/>
      <c r="CH482" s="371"/>
      <c r="CI482" s="371"/>
      <c r="CJ482" s="371"/>
    </row>
    <row r="483" spans="1:88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8"/>
      <c r="BV483" s="283"/>
      <c r="BW483" s="371"/>
      <c r="BX483" s="371"/>
      <c r="BY483" s="371"/>
      <c r="BZ483" s="371"/>
      <c r="CA483" s="371"/>
      <c r="CB483" s="371"/>
      <c r="CC483" s="371"/>
      <c r="CD483" s="371"/>
      <c r="CE483" s="371"/>
      <c r="CF483" s="371"/>
      <c r="CG483" s="371"/>
      <c r="CH483" s="371"/>
      <c r="CI483" s="371"/>
      <c r="CJ483" s="371"/>
    </row>
    <row r="484" spans="1:88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8"/>
      <c r="BV484" s="283"/>
      <c r="BW484" s="371"/>
      <c r="BX484" s="371"/>
      <c r="BY484" s="371"/>
      <c r="BZ484" s="371"/>
      <c r="CA484" s="371"/>
      <c r="CB484" s="371"/>
      <c r="CC484" s="371"/>
      <c r="CD484" s="371"/>
      <c r="CE484" s="371"/>
      <c r="CF484" s="371"/>
      <c r="CG484" s="371"/>
      <c r="CH484" s="371"/>
      <c r="CI484" s="371"/>
      <c r="CJ484" s="371"/>
    </row>
    <row r="485" spans="1:88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8"/>
      <c r="BV485" s="283"/>
      <c r="BW485" s="371"/>
      <c r="BX485" s="371"/>
      <c r="BY485" s="371"/>
      <c r="BZ485" s="371"/>
      <c r="CA485" s="371"/>
      <c r="CB485" s="371"/>
      <c r="CC485" s="371"/>
      <c r="CD485" s="371"/>
      <c r="CE485" s="371"/>
      <c r="CF485" s="371"/>
      <c r="CG485" s="371"/>
      <c r="CH485" s="371"/>
      <c r="CI485" s="371"/>
      <c r="CJ485" s="371"/>
    </row>
    <row r="486" spans="1:88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8"/>
      <c r="BV486" s="283"/>
      <c r="BW486" s="371"/>
      <c r="BX486" s="371"/>
      <c r="BY486" s="371"/>
      <c r="BZ486" s="371"/>
      <c r="CA486" s="371"/>
      <c r="CB486" s="371"/>
      <c r="CC486" s="371"/>
      <c r="CD486" s="371"/>
      <c r="CE486" s="371"/>
      <c r="CF486" s="371"/>
      <c r="CG486" s="371"/>
      <c r="CH486" s="371"/>
      <c r="CI486" s="371"/>
      <c r="CJ486" s="371"/>
    </row>
    <row r="487" spans="1:88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8"/>
      <c r="BV487" s="283"/>
      <c r="BW487" s="371"/>
      <c r="BX487" s="371"/>
      <c r="BY487" s="371"/>
      <c r="BZ487" s="371"/>
      <c r="CA487" s="371"/>
      <c r="CB487" s="371"/>
      <c r="CC487" s="371"/>
      <c r="CD487" s="371"/>
      <c r="CE487" s="371"/>
      <c r="CF487" s="371"/>
      <c r="CG487" s="371"/>
      <c r="CH487" s="371"/>
      <c r="CI487" s="371"/>
      <c r="CJ487" s="371"/>
    </row>
    <row r="488" spans="1:88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8"/>
      <c r="BV488" s="283"/>
      <c r="BW488" s="371"/>
      <c r="BX488" s="371"/>
      <c r="BY488" s="371"/>
      <c r="BZ488" s="371"/>
      <c r="CA488" s="371"/>
      <c r="CB488" s="371"/>
      <c r="CC488" s="371"/>
      <c r="CD488" s="371"/>
      <c r="CE488" s="371"/>
      <c r="CF488" s="371"/>
      <c r="CG488" s="371"/>
      <c r="CH488" s="371"/>
      <c r="CI488" s="371"/>
      <c r="CJ488" s="371"/>
    </row>
    <row r="489" spans="1:88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8"/>
      <c r="BV489" s="283"/>
      <c r="BW489" s="371"/>
      <c r="BX489" s="371"/>
      <c r="BY489" s="371"/>
      <c r="BZ489" s="371"/>
      <c r="CA489" s="371"/>
      <c r="CB489" s="371"/>
      <c r="CC489" s="371"/>
      <c r="CD489" s="371"/>
      <c r="CE489" s="371"/>
      <c r="CF489" s="371"/>
      <c r="CG489" s="371"/>
      <c r="CH489" s="371"/>
      <c r="CI489" s="371"/>
      <c r="CJ489" s="371"/>
    </row>
    <row r="490" spans="1:88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8"/>
      <c r="BV490" s="283"/>
      <c r="BW490" s="371"/>
      <c r="BX490" s="371"/>
      <c r="BY490" s="371"/>
      <c r="BZ490" s="371"/>
      <c r="CA490" s="371"/>
      <c r="CB490" s="371"/>
      <c r="CC490" s="371"/>
      <c r="CD490" s="371"/>
      <c r="CE490" s="371"/>
      <c r="CF490" s="371"/>
      <c r="CG490" s="371"/>
      <c r="CH490" s="371"/>
      <c r="CI490" s="371"/>
      <c r="CJ490" s="371"/>
    </row>
    <row r="491" spans="1:88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8"/>
      <c r="BV491" s="283"/>
      <c r="BW491" s="371"/>
      <c r="BX491" s="371"/>
      <c r="BY491" s="371"/>
      <c r="BZ491" s="371"/>
      <c r="CA491" s="371"/>
      <c r="CB491" s="371"/>
      <c r="CC491" s="371"/>
      <c r="CD491" s="371"/>
      <c r="CE491" s="371"/>
      <c r="CF491" s="371"/>
      <c r="CG491" s="371"/>
      <c r="CH491" s="371"/>
      <c r="CI491" s="371"/>
      <c r="CJ491" s="371"/>
    </row>
    <row r="492" spans="1:88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8"/>
      <c r="BV492" s="283"/>
      <c r="BW492" s="371"/>
      <c r="BX492" s="371"/>
      <c r="BY492" s="371"/>
      <c r="BZ492" s="371"/>
      <c r="CA492" s="371"/>
      <c r="CB492" s="371"/>
      <c r="CC492" s="371"/>
      <c r="CD492" s="371"/>
      <c r="CE492" s="371"/>
      <c r="CF492" s="371"/>
      <c r="CG492" s="371"/>
      <c r="CH492" s="371"/>
      <c r="CI492" s="371"/>
      <c r="CJ492" s="371"/>
    </row>
    <row r="493" spans="1:88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8"/>
      <c r="BV493" s="283"/>
      <c r="BW493" s="371"/>
      <c r="BX493" s="371"/>
      <c r="BY493" s="371"/>
      <c r="BZ493" s="371"/>
      <c r="CA493" s="371"/>
      <c r="CB493" s="371"/>
      <c r="CC493" s="371"/>
      <c r="CD493" s="371"/>
      <c r="CE493" s="371"/>
      <c r="CF493" s="371"/>
      <c r="CG493" s="371"/>
      <c r="CH493" s="371"/>
      <c r="CI493" s="371"/>
      <c r="CJ493" s="371"/>
    </row>
    <row r="494" spans="1:88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8"/>
      <c r="BV494" s="283"/>
      <c r="BW494" s="371"/>
      <c r="BX494" s="371"/>
      <c r="BY494" s="371"/>
      <c r="BZ494" s="371"/>
      <c r="CA494" s="371"/>
      <c r="CB494" s="371"/>
      <c r="CC494" s="371"/>
      <c r="CD494" s="371"/>
      <c r="CE494" s="371"/>
      <c r="CF494" s="371"/>
      <c r="CG494" s="371"/>
      <c r="CH494" s="371"/>
      <c r="CI494" s="371"/>
      <c r="CJ494" s="371"/>
    </row>
    <row r="495" spans="1:88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8"/>
      <c r="BV495" s="283"/>
      <c r="BW495" s="371"/>
      <c r="BX495" s="371"/>
      <c r="BY495" s="371"/>
      <c r="BZ495" s="371"/>
      <c r="CA495" s="371"/>
      <c r="CB495" s="371"/>
      <c r="CC495" s="371"/>
      <c r="CD495" s="371"/>
      <c r="CE495" s="371"/>
      <c r="CF495" s="371"/>
      <c r="CG495" s="371"/>
      <c r="CH495" s="371"/>
      <c r="CI495" s="371"/>
      <c r="CJ495" s="371"/>
    </row>
    <row r="496" spans="1:88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8"/>
      <c r="BV496" s="283"/>
      <c r="BW496" s="371"/>
      <c r="BX496" s="371"/>
      <c r="BY496" s="371"/>
      <c r="BZ496" s="371"/>
      <c r="CA496" s="371"/>
      <c r="CB496" s="371"/>
      <c r="CC496" s="371"/>
      <c r="CD496" s="371"/>
      <c r="CE496" s="371"/>
      <c r="CF496" s="371"/>
      <c r="CG496" s="371"/>
      <c r="CH496" s="371"/>
      <c r="CI496" s="371"/>
      <c r="CJ496" s="371"/>
    </row>
    <row r="497" spans="1:88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8"/>
      <c r="BV497" s="283"/>
      <c r="BW497" s="371"/>
      <c r="BX497" s="371"/>
      <c r="BY497" s="371"/>
      <c r="BZ497" s="371"/>
      <c r="CA497" s="371"/>
      <c r="CB497" s="371"/>
      <c r="CC497" s="371"/>
      <c r="CD497" s="371"/>
      <c r="CE497" s="371"/>
      <c r="CF497" s="371"/>
      <c r="CG497" s="371"/>
      <c r="CH497" s="371"/>
      <c r="CI497" s="371"/>
      <c r="CJ497" s="371"/>
    </row>
    <row r="498" spans="1:88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8"/>
      <c r="BV498" s="283"/>
      <c r="BW498" s="371"/>
      <c r="BX498" s="371"/>
      <c r="BY498" s="371"/>
      <c r="BZ498" s="371"/>
      <c r="CA498" s="371"/>
      <c r="CB498" s="371"/>
      <c r="CC498" s="371"/>
      <c r="CD498" s="371"/>
      <c r="CE498" s="371"/>
      <c r="CF498" s="371"/>
      <c r="CG498" s="371"/>
      <c r="CH498" s="371"/>
      <c r="CI498" s="371"/>
      <c r="CJ498" s="371"/>
    </row>
    <row r="499" spans="1:88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8"/>
      <c r="BV499" s="283"/>
      <c r="BW499" s="371"/>
      <c r="BX499" s="371"/>
      <c r="BY499" s="371"/>
      <c r="BZ499" s="371"/>
      <c r="CA499" s="371"/>
      <c r="CB499" s="371"/>
      <c r="CC499" s="371"/>
      <c r="CD499" s="371"/>
      <c r="CE499" s="371"/>
      <c r="CF499" s="371"/>
      <c r="CG499" s="371"/>
      <c r="CH499" s="371"/>
      <c r="CI499" s="371"/>
      <c r="CJ499" s="371"/>
    </row>
    <row r="500" spans="1:88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8"/>
      <c r="BV500" s="283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  <c r="CG500" s="371"/>
      <c r="CH500" s="371"/>
      <c r="CI500" s="371"/>
      <c r="CJ500" s="371"/>
    </row>
    <row r="501" spans="1:88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8"/>
      <c r="BV501" s="283"/>
      <c r="BW501" s="371"/>
      <c r="BX501" s="371"/>
      <c r="BY501" s="371"/>
      <c r="BZ501" s="371"/>
      <c r="CA501" s="371"/>
      <c r="CB501" s="371"/>
      <c r="CC501" s="371"/>
      <c r="CD501" s="371"/>
      <c r="CE501" s="371"/>
      <c r="CF501" s="371"/>
      <c r="CG501" s="371"/>
      <c r="CH501" s="371"/>
      <c r="CI501" s="371"/>
      <c r="CJ501" s="371"/>
    </row>
    <row r="502" spans="1:88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8"/>
      <c r="BV502" s="283"/>
      <c r="BW502" s="371"/>
      <c r="BX502" s="371"/>
      <c r="BY502" s="371"/>
      <c r="BZ502" s="371"/>
      <c r="CA502" s="371"/>
      <c r="CB502" s="371"/>
      <c r="CC502" s="371"/>
      <c r="CD502" s="371"/>
      <c r="CE502" s="371"/>
      <c r="CF502" s="371"/>
      <c r="CG502" s="371"/>
      <c r="CH502" s="371"/>
      <c r="CI502" s="371"/>
      <c r="CJ502" s="371"/>
    </row>
    <row r="503" spans="1:88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8"/>
      <c r="BV503" s="283"/>
      <c r="BW503" s="371"/>
      <c r="BX503" s="371"/>
      <c r="BY503" s="371"/>
      <c r="BZ503" s="371"/>
      <c r="CA503" s="371"/>
      <c r="CB503" s="371"/>
      <c r="CC503" s="371"/>
      <c r="CD503" s="371"/>
      <c r="CE503" s="371"/>
      <c r="CF503" s="371"/>
      <c r="CG503" s="371"/>
      <c r="CH503" s="371"/>
      <c r="CI503" s="371"/>
      <c r="CJ503" s="371"/>
    </row>
    <row r="504" spans="1:88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8"/>
      <c r="BV504" s="283"/>
      <c r="BW504" s="371"/>
      <c r="BX504" s="371"/>
      <c r="BY504" s="371"/>
      <c r="BZ504" s="371"/>
      <c r="CA504" s="371"/>
      <c r="CB504" s="371"/>
      <c r="CC504" s="371"/>
      <c r="CD504" s="371"/>
      <c r="CE504" s="371"/>
      <c r="CF504" s="371"/>
      <c r="CG504" s="371"/>
      <c r="CH504" s="371"/>
      <c r="CI504" s="371"/>
      <c r="CJ504" s="371"/>
    </row>
    <row r="505" spans="1:88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8"/>
      <c r="BV505" s="283"/>
      <c r="BW505" s="371"/>
      <c r="BX505" s="371"/>
      <c r="BY505" s="371"/>
      <c r="BZ505" s="371"/>
      <c r="CA505" s="371"/>
      <c r="CB505" s="371"/>
      <c r="CC505" s="371"/>
      <c r="CD505" s="371"/>
      <c r="CE505" s="371"/>
      <c r="CF505" s="371"/>
      <c r="CG505" s="371"/>
      <c r="CH505" s="371"/>
      <c r="CI505" s="371"/>
      <c r="CJ505" s="371"/>
    </row>
    <row r="506" spans="1:88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8"/>
      <c r="BV506" s="283"/>
      <c r="BW506" s="371"/>
      <c r="BX506" s="371"/>
      <c r="BY506" s="371"/>
      <c r="BZ506" s="371"/>
      <c r="CA506" s="371"/>
      <c r="CB506" s="371"/>
      <c r="CC506" s="371"/>
      <c r="CD506" s="371"/>
      <c r="CE506" s="371"/>
      <c r="CF506" s="371"/>
      <c r="CG506" s="371"/>
      <c r="CH506" s="371"/>
      <c r="CI506" s="371"/>
      <c r="CJ506" s="371"/>
    </row>
    <row r="507" spans="1:88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8"/>
      <c r="BV507" s="283"/>
      <c r="BW507" s="371"/>
      <c r="BX507" s="371"/>
      <c r="BY507" s="371"/>
      <c r="BZ507" s="371"/>
      <c r="CA507" s="371"/>
      <c r="CB507" s="371"/>
      <c r="CC507" s="371"/>
      <c r="CD507" s="371"/>
      <c r="CE507" s="371"/>
      <c r="CF507" s="371"/>
      <c r="CG507" s="371"/>
      <c r="CH507" s="371"/>
      <c r="CI507" s="371"/>
      <c r="CJ507" s="371"/>
    </row>
    <row r="508" spans="1:88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8"/>
      <c r="BV508" s="283"/>
      <c r="BW508" s="371"/>
      <c r="BX508" s="371"/>
      <c r="BY508" s="371"/>
      <c r="BZ508" s="371"/>
      <c r="CA508" s="371"/>
      <c r="CB508" s="371"/>
      <c r="CC508" s="371"/>
      <c r="CD508" s="371"/>
      <c r="CE508" s="371"/>
      <c r="CF508" s="371"/>
      <c r="CG508" s="371"/>
      <c r="CH508" s="371"/>
      <c r="CI508" s="371"/>
      <c r="CJ508" s="371"/>
    </row>
    <row r="509" spans="1:88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8"/>
      <c r="BV509" s="283"/>
      <c r="BW509" s="371"/>
      <c r="BX509" s="371"/>
      <c r="BY509" s="371"/>
      <c r="BZ509" s="371"/>
      <c r="CA509" s="371"/>
      <c r="CB509" s="371"/>
      <c r="CC509" s="371"/>
      <c r="CD509" s="371"/>
      <c r="CE509" s="371"/>
      <c r="CF509" s="371"/>
      <c r="CG509" s="371"/>
      <c r="CH509" s="371"/>
      <c r="CI509" s="371"/>
      <c r="CJ509" s="371"/>
    </row>
    <row r="510" spans="1:88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8"/>
      <c r="BV510" s="283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  <c r="CG510" s="371"/>
      <c r="CH510" s="371"/>
      <c r="CI510" s="371"/>
      <c r="CJ510" s="371"/>
    </row>
    <row r="511" spans="1:88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8"/>
      <c r="BV511" s="283"/>
      <c r="BW511" s="371"/>
      <c r="BX511" s="371"/>
      <c r="BY511" s="371"/>
      <c r="BZ511" s="371"/>
      <c r="CA511" s="371"/>
      <c r="CB511" s="371"/>
      <c r="CC511" s="371"/>
      <c r="CD511" s="371"/>
      <c r="CE511" s="371"/>
      <c r="CF511" s="371"/>
      <c r="CG511" s="371"/>
      <c r="CH511" s="371"/>
      <c r="CI511" s="371"/>
      <c r="CJ511" s="371"/>
    </row>
    <row r="512" spans="1:88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8"/>
      <c r="BV512" s="283"/>
      <c r="BW512" s="371"/>
      <c r="BX512" s="371"/>
      <c r="BY512" s="371"/>
      <c r="BZ512" s="371"/>
      <c r="CA512" s="371"/>
      <c r="CB512" s="371"/>
      <c r="CC512" s="371"/>
      <c r="CD512" s="371"/>
      <c r="CE512" s="371"/>
      <c r="CF512" s="371"/>
      <c r="CG512" s="371"/>
      <c r="CH512" s="371"/>
      <c r="CI512" s="371"/>
      <c r="CJ512" s="371"/>
    </row>
    <row r="513" spans="1:88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8"/>
      <c r="BV513" s="283"/>
      <c r="BW513" s="371"/>
      <c r="BX513" s="371"/>
      <c r="BY513" s="371"/>
      <c r="BZ513" s="371"/>
      <c r="CA513" s="371"/>
      <c r="CB513" s="371"/>
      <c r="CC513" s="371"/>
      <c r="CD513" s="371"/>
      <c r="CE513" s="371"/>
      <c r="CF513" s="371"/>
      <c r="CG513" s="371"/>
      <c r="CH513" s="371"/>
      <c r="CI513" s="371"/>
      <c r="CJ513" s="371"/>
    </row>
    <row r="514" spans="1:88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8"/>
      <c r="BV514" s="283"/>
      <c r="BW514" s="371"/>
      <c r="BX514" s="371"/>
      <c r="BY514" s="371"/>
      <c r="BZ514" s="371"/>
      <c r="CA514" s="371"/>
      <c r="CB514" s="371"/>
      <c r="CC514" s="371"/>
      <c r="CD514" s="371"/>
      <c r="CE514" s="371"/>
      <c r="CF514" s="371"/>
      <c r="CG514" s="371"/>
      <c r="CH514" s="371"/>
      <c r="CI514" s="371"/>
      <c r="CJ514" s="371"/>
    </row>
    <row r="515" spans="1:88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8"/>
      <c r="BV515" s="283"/>
      <c r="BW515" s="371"/>
      <c r="BX515" s="371"/>
      <c r="BY515" s="371"/>
      <c r="BZ515" s="371"/>
      <c r="CA515" s="371"/>
      <c r="CB515" s="371"/>
      <c r="CC515" s="371"/>
      <c r="CD515" s="371"/>
      <c r="CE515" s="371"/>
      <c r="CF515" s="371"/>
      <c r="CG515" s="371"/>
      <c r="CH515" s="371"/>
      <c r="CI515" s="371"/>
      <c r="CJ515" s="371"/>
    </row>
    <row r="516" spans="1:88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8"/>
      <c r="BV516" s="283"/>
      <c r="BW516" s="371"/>
      <c r="BX516" s="371"/>
      <c r="BY516" s="371"/>
      <c r="BZ516" s="371"/>
      <c r="CA516" s="371"/>
      <c r="CB516" s="371"/>
      <c r="CC516" s="371"/>
      <c r="CD516" s="371"/>
      <c r="CE516" s="371"/>
      <c r="CF516" s="371"/>
      <c r="CG516" s="371"/>
      <c r="CH516" s="371"/>
      <c r="CI516" s="371"/>
      <c r="CJ516" s="371"/>
    </row>
    <row r="517" spans="1:88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8"/>
      <c r="BV517" s="283"/>
      <c r="BW517" s="371"/>
      <c r="BX517" s="371"/>
      <c r="BY517" s="371"/>
      <c r="BZ517" s="371"/>
      <c r="CA517" s="371"/>
      <c r="CB517" s="371"/>
      <c r="CC517" s="371"/>
      <c r="CD517" s="371"/>
      <c r="CE517" s="371"/>
      <c r="CF517" s="371"/>
      <c r="CG517" s="371"/>
      <c r="CH517" s="371"/>
      <c r="CI517" s="371"/>
      <c r="CJ517" s="371"/>
    </row>
    <row r="518" spans="1:88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8"/>
      <c r="BV518" s="283"/>
      <c r="BW518" s="371"/>
      <c r="BX518" s="371"/>
      <c r="BY518" s="371"/>
      <c r="BZ518" s="371"/>
      <c r="CA518" s="371"/>
      <c r="CB518" s="371"/>
      <c r="CC518" s="371"/>
      <c r="CD518" s="371"/>
      <c r="CE518" s="371"/>
      <c r="CF518" s="371"/>
      <c r="CG518" s="371"/>
      <c r="CH518" s="371"/>
      <c r="CI518" s="371"/>
      <c r="CJ518" s="371"/>
    </row>
    <row r="519" spans="1:88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8"/>
      <c r="BV519" s="283"/>
      <c r="BW519" s="371"/>
      <c r="BX519" s="371"/>
      <c r="BY519" s="371"/>
      <c r="BZ519" s="371"/>
      <c r="CA519" s="371"/>
      <c r="CB519" s="371"/>
      <c r="CC519" s="371"/>
      <c r="CD519" s="371"/>
      <c r="CE519" s="371"/>
      <c r="CF519" s="371"/>
      <c r="CG519" s="371"/>
      <c r="CH519" s="371"/>
      <c r="CI519" s="371"/>
      <c r="CJ519" s="371"/>
    </row>
    <row r="520" spans="1:88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8"/>
      <c r="BV520" s="283"/>
      <c r="BW520" s="371"/>
      <c r="BX520" s="371"/>
      <c r="BY520" s="371"/>
      <c r="BZ520" s="371"/>
      <c r="CA520" s="371"/>
      <c r="CB520" s="371"/>
      <c r="CC520" s="371"/>
      <c r="CD520" s="371"/>
      <c r="CE520" s="371"/>
      <c r="CF520" s="371"/>
      <c r="CG520" s="371"/>
      <c r="CH520" s="371"/>
      <c r="CI520" s="371"/>
      <c r="CJ520" s="371"/>
    </row>
    <row r="521" spans="1:88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8"/>
      <c r="BV521" s="283"/>
      <c r="BW521" s="371"/>
      <c r="BX521" s="371"/>
      <c r="BY521" s="371"/>
      <c r="BZ521" s="371"/>
      <c r="CA521" s="371"/>
      <c r="CB521" s="371"/>
      <c r="CC521" s="371"/>
      <c r="CD521" s="371"/>
      <c r="CE521" s="371"/>
      <c r="CF521" s="371"/>
      <c r="CG521" s="371"/>
      <c r="CH521" s="371"/>
      <c r="CI521" s="371"/>
      <c r="CJ521" s="371"/>
    </row>
    <row r="522" spans="1:88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8"/>
      <c r="BV522" s="283"/>
      <c r="BW522" s="371"/>
      <c r="BX522" s="371"/>
      <c r="BY522" s="371"/>
      <c r="BZ522" s="371"/>
      <c r="CA522" s="371"/>
      <c r="CB522" s="371"/>
      <c r="CC522" s="371"/>
      <c r="CD522" s="371"/>
      <c r="CE522" s="371"/>
      <c r="CF522" s="371"/>
      <c r="CG522" s="371"/>
      <c r="CH522" s="371"/>
      <c r="CI522" s="371"/>
      <c r="CJ522" s="371"/>
    </row>
    <row r="523" spans="1:88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8"/>
      <c r="BV523" s="283"/>
      <c r="BW523" s="371"/>
      <c r="BX523" s="371"/>
      <c r="BY523" s="371"/>
      <c r="BZ523" s="371"/>
      <c r="CA523" s="371"/>
      <c r="CB523" s="371"/>
      <c r="CC523" s="371"/>
      <c r="CD523" s="371"/>
      <c r="CE523" s="371"/>
      <c r="CF523" s="371"/>
      <c r="CG523" s="371"/>
      <c r="CH523" s="371"/>
      <c r="CI523" s="371"/>
      <c r="CJ523" s="371"/>
    </row>
    <row r="524" spans="1:88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8"/>
      <c r="BV524" s="283"/>
      <c r="BW524" s="371"/>
      <c r="BX524" s="371"/>
      <c r="BY524" s="371"/>
      <c r="BZ524" s="371"/>
      <c r="CA524" s="371"/>
      <c r="CB524" s="371"/>
      <c r="CC524" s="371"/>
      <c r="CD524" s="371"/>
      <c r="CE524" s="371"/>
      <c r="CF524" s="371"/>
      <c r="CG524" s="371"/>
      <c r="CH524" s="371"/>
      <c r="CI524" s="371"/>
      <c r="CJ524" s="371"/>
    </row>
    <row r="525" spans="1:88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8"/>
      <c r="BV525" s="283"/>
      <c r="BW525" s="371"/>
      <c r="BX525" s="371"/>
      <c r="BY525" s="371"/>
      <c r="BZ525" s="371"/>
      <c r="CA525" s="371"/>
      <c r="CB525" s="371"/>
      <c r="CC525" s="371"/>
      <c r="CD525" s="371"/>
      <c r="CE525" s="371"/>
      <c r="CF525" s="371"/>
      <c r="CG525" s="371"/>
      <c r="CH525" s="371"/>
      <c r="CI525" s="371"/>
      <c r="CJ525" s="371"/>
    </row>
    <row r="526" spans="1:88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8"/>
      <c r="BV526" s="283"/>
      <c r="BW526" s="371"/>
      <c r="BX526" s="371"/>
      <c r="BY526" s="371"/>
      <c r="BZ526" s="371"/>
      <c r="CA526" s="371"/>
      <c r="CB526" s="371"/>
      <c r="CC526" s="371"/>
      <c r="CD526" s="371"/>
      <c r="CE526" s="371"/>
      <c r="CF526" s="371"/>
      <c r="CG526" s="371"/>
      <c r="CH526" s="371"/>
      <c r="CI526" s="371"/>
      <c r="CJ526" s="371"/>
    </row>
    <row r="527" spans="1:88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8"/>
      <c r="BV527" s="283"/>
      <c r="BW527" s="371"/>
      <c r="BX527" s="371"/>
      <c r="BY527" s="371"/>
      <c r="BZ527" s="371"/>
      <c r="CA527" s="371"/>
      <c r="CB527" s="371"/>
      <c r="CC527" s="371"/>
      <c r="CD527" s="371"/>
      <c r="CE527" s="371"/>
      <c r="CF527" s="371"/>
      <c r="CG527" s="371"/>
      <c r="CH527" s="371"/>
      <c r="CI527" s="371"/>
      <c r="CJ527" s="371"/>
    </row>
    <row r="528" spans="1:88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8"/>
      <c r="BV528" s="283"/>
      <c r="BW528" s="371"/>
      <c r="BX528" s="371"/>
      <c r="BY528" s="371"/>
      <c r="BZ528" s="371"/>
      <c r="CA528" s="371"/>
      <c r="CB528" s="371"/>
      <c r="CC528" s="371"/>
      <c r="CD528" s="371"/>
      <c r="CE528" s="371"/>
      <c r="CF528" s="371"/>
      <c r="CG528" s="371"/>
      <c r="CH528" s="371"/>
      <c r="CI528" s="371"/>
      <c r="CJ528" s="371"/>
    </row>
    <row r="529" spans="1:88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8"/>
      <c r="BV529" s="283"/>
      <c r="BW529" s="371"/>
      <c r="BX529" s="371"/>
      <c r="BY529" s="371"/>
      <c r="BZ529" s="371"/>
      <c r="CA529" s="371"/>
      <c r="CB529" s="371"/>
      <c r="CC529" s="371"/>
      <c r="CD529" s="371"/>
      <c r="CE529" s="371"/>
      <c r="CF529" s="371"/>
      <c r="CG529" s="371"/>
      <c r="CH529" s="371"/>
      <c r="CI529" s="371"/>
      <c r="CJ529" s="371"/>
    </row>
    <row r="530" spans="1:88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8"/>
      <c r="BV530" s="283"/>
      <c r="BW530" s="371"/>
      <c r="BX530" s="371"/>
      <c r="BY530" s="371"/>
      <c r="BZ530" s="371"/>
      <c r="CA530" s="371"/>
      <c r="CB530" s="371"/>
      <c r="CC530" s="371"/>
      <c r="CD530" s="371"/>
      <c r="CE530" s="371"/>
      <c r="CF530" s="371"/>
      <c r="CG530" s="371"/>
      <c r="CH530" s="371"/>
      <c r="CI530" s="371"/>
      <c r="CJ530" s="371"/>
    </row>
    <row r="531" spans="1:88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8"/>
      <c r="BV531" s="283"/>
      <c r="BW531" s="371"/>
      <c r="BX531" s="371"/>
      <c r="BY531" s="371"/>
      <c r="BZ531" s="371"/>
      <c r="CA531" s="371"/>
      <c r="CB531" s="371"/>
      <c r="CC531" s="371"/>
      <c r="CD531" s="371"/>
      <c r="CE531" s="371"/>
      <c r="CF531" s="371"/>
      <c r="CG531" s="371"/>
      <c r="CH531" s="371"/>
      <c r="CI531" s="371"/>
      <c r="CJ531" s="371"/>
    </row>
    <row r="532" spans="1:88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8"/>
      <c r="BV532" s="283"/>
      <c r="BW532" s="371"/>
      <c r="BX532" s="371"/>
      <c r="BY532" s="371"/>
      <c r="BZ532" s="371"/>
      <c r="CA532" s="371"/>
      <c r="CB532" s="371"/>
      <c r="CC532" s="371"/>
      <c r="CD532" s="371"/>
      <c r="CE532" s="371"/>
      <c r="CF532" s="371"/>
      <c r="CG532" s="371"/>
      <c r="CH532" s="371"/>
      <c r="CI532" s="371"/>
      <c r="CJ532" s="371"/>
    </row>
    <row r="533" spans="1:88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8"/>
      <c r="BV533" s="283"/>
      <c r="BW533" s="371"/>
      <c r="BX533" s="371"/>
      <c r="BY533" s="371"/>
      <c r="BZ533" s="371"/>
      <c r="CA533" s="371"/>
      <c r="CB533" s="371"/>
      <c r="CC533" s="371"/>
      <c r="CD533" s="371"/>
      <c r="CE533" s="371"/>
      <c r="CF533" s="371"/>
      <c r="CG533" s="371"/>
      <c r="CH533" s="371"/>
      <c r="CI533" s="371"/>
      <c r="CJ533" s="371"/>
    </row>
    <row r="534" spans="1:88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8"/>
      <c r="BV534" s="283"/>
      <c r="BW534" s="371"/>
      <c r="BX534" s="371"/>
      <c r="BY534" s="371"/>
      <c r="BZ534" s="371"/>
      <c r="CA534" s="371"/>
      <c r="CB534" s="371"/>
      <c r="CC534" s="371"/>
      <c r="CD534" s="371"/>
      <c r="CE534" s="371"/>
      <c r="CF534" s="371"/>
      <c r="CG534" s="371"/>
      <c r="CH534" s="371"/>
      <c r="CI534" s="371"/>
      <c r="CJ534" s="371"/>
    </row>
    <row r="535" spans="1:88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8"/>
      <c r="BV535" s="283"/>
      <c r="BW535" s="371"/>
      <c r="BX535" s="371"/>
      <c r="BY535" s="371"/>
      <c r="BZ535" s="371"/>
      <c r="CA535" s="371"/>
      <c r="CB535" s="371"/>
      <c r="CC535" s="371"/>
      <c r="CD535" s="371"/>
      <c r="CE535" s="371"/>
      <c r="CF535" s="371"/>
      <c r="CG535" s="371"/>
      <c r="CH535" s="371"/>
      <c r="CI535" s="371"/>
      <c r="CJ535" s="371"/>
    </row>
    <row r="536" spans="1:88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8"/>
      <c r="BV536" s="283"/>
      <c r="BW536" s="371"/>
      <c r="BX536" s="371"/>
      <c r="BY536" s="371"/>
      <c r="BZ536" s="371"/>
      <c r="CA536" s="371"/>
      <c r="CB536" s="371"/>
      <c r="CC536" s="371"/>
      <c r="CD536" s="371"/>
      <c r="CE536" s="371"/>
      <c r="CF536" s="371"/>
      <c r="CG536" s="371"/>
      <c r="CH536" s="371"/>
      <c r="CI536" s="371"/>
      <c r="CJ536" s="371"/>
    </row>
    <row r="537" spans="1:88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8"/>
      <c r="BV537" s="283"/>
      <c r="BW537" s="371"/>
      <c r="BX537" s="371"/>
      <c r="BY537" s="371"/>
      <c r="BZ537" s="371"/>
      <c r="CA537" s="371"/>
      <c r="CB537" s="371"/>
      <c r="CC537" s="371"/>
      <c r="CD537" s="371"/>
      <c r="CE537" s="371"/>
      <c r="CF537" s="371"/>
      <c r="CG537" s="371"/>
      <c r="CH537" s="371"/>
      <c r="CI537" s="371"/>
      <c r="CJ537" s="371"/>
    </row>
    <row r="538" spans="1:88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8"/>
      <c r="BV538" s="283"/>
      <c r="BW538" s="371"/>
      <c r="BX538" s="371"/>
      <c r="BY538" s="371"/>
      <c r="BZ538" s="371"/>
      <c r="CA538" s="371"/>
      <c r="CB538" s="371"/>
      <c r="CC538" s="371"/>
      <c r="CD538" s="371"/>
      <c r="CE538" s="371"/>
      <c r="CF538" s="371"/>
      <c r="CG538" s="371"/>
      <c r="CH538" s="371"/>
      <c r="CI538" s="371"/>
      <c r="CJ538" s="371"/>
    </row>
    <row r="539" spans="1:88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8"/>
      <c r="BV539" s="283"/>
      <c r="BW539" s="371"/>
      <c r="BX539" s="371"/>
      <c r="BY539" s="371"/>
      <c r="BZ539" s="371"/>
      <c r="CA539" s="371"/>
      <c r="CB539" s="371"/>
      <c r="CC539" s="371"/>
      <c r="CD539" s="371"/>
      <c r="CE539" s="371"/>
      <c r="CF539" s="371"/>
      <c r="CG539" s="371"/>
      <c r="CH539" s="371"/>
      <c r="CI539" s="371"/>
      <c r="CJ539" s="371"/>
    </row>
    <row r="540" spans="1:88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8"/>
      <c r="BV540" s="283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  <c r="CG540" s="371"/>
      <c r="CH540" s="371"/>
      <c r="CI540" s="371"/>
      <c r="CJ540" s="371"/>
    </row>
    <row r="541" spans="1:88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8"/>
      <c r="BV541" s="283"/>
      <c r="BW541" s="371"/>
      <c r="BX541" s="371"/>
      <c r="BY541" s="371"/>
      <c r="BZ541" s="371"/>
      <c r="CA541" s="371"/>
      <c r="CB541" s="371"/>
      <c r="CC541" s="371"/>
      <c r="CD541" s="371"/>
      <c r="CE541" s="371"/>
      <c r="CF541" s="371"/>
      <c r="CG541" s="371"/>
      <c r="CH541" s="371"/>
      <c r="CI541" s="371"/>
      <c r="CJ541" s="371"/>
    </row>
    <row r="542" spans="1:88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8"/>
      <c r="BV542" s="283"/>
      <c r="BW542" s="371"/>
      <c r="BX542" s="371"/>
      <c r="BY542" s="371"/>
      <c r="BZ542" s="371"/>
      <c r="CA542" s="371"/>
      <c r="CB542" s="371"/>
      <c r="CC542" s="371"/>
      <c r="CD542" s="371"/>
      <c r="CE542" s="371"/>
      <c r="CF542" s="371"/>
      <c r="CG542" s="371"/>
      <c r="CH542" s="371"/>
      <c r="CI542" s="371"/>
      <c r="CJ542" s="371"/>
    </row>
    <row r="543" spans="1:88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8"/>
      <c r="BV543" s="283"/>
      <c r="BW543" s="371"/>
      <c r="BX543" s="371"/>
      <c r="BY543" s="371"/>
      <c r="BZ543" s="371"/>
      <c r="CA543" s="371"/>
      <c r="CB543" s="371"/>
      <c r="CC543" s="371"/>
      <c r="CD543" s="371"/>
      <c r="CE543" s="371"/>
      <c r="CF543" s="371"/>
      <c r="CG543" s="371"/>
      <c r="CH543" s="371"/>
      <c r="CI543" s="371"/>
      <c r="CJ543" s="371"/>
    </row>
    <row r="544" spans="1:88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8"/>
      <c r="BV544" s="283"/>
      <c r="BW544" s="371"/>
      <c r="BX544" s="371"/>
      <c r="BY544" s="371"/>
      <c r="BZ544" s="371"/>
      <c r="CA544" s="371"/>
      <c r="CB544" s="371"/>
      <c r="CC544" s="371"/>
      <c r="CD544" s="371"/>
      <c r="CE544" s="371"/>
      <c r="CF544" s="371"/>
      <c r="CG544" s="371"/>
      <c r="CH544" s="371"/>
      <c r="CI544" s="371"/>
      <c r="CJ544" s="371"/>
    </row>
    <row r="545" spans="1:88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8"/>
      <c r="BV545" s="283"/>
      <c r="BW545" s="371"/>
      <c r="BX545" s="371"/>
      <c r="BY545" s="371"/>
      <c r="BZ545" s="371"/>
      <c r="CA545" s="371"/>
      <c r="CB545" s="371"/>
      <c r="CC545" s="371"/>
      <c r="CD545" s="371"/>
      <c r="CE545" s="371"/>
      <c r="CF545" s="371"/>
      <c r="CG545" s="371"/>
      <c r="CH545" s="371"/>
      <c r="CI545" s="371"/>
      <c r="CJ545" s="371"/>
    </row>
    <row r="546" spans="1:88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8"/>
      <c r="BV546" s="283"/>
      <c r="BW546" s="371"/>
      <c r="BX546" s="371"/>
      <c r="BY546" s="371"/>
      <c r="BZ546" s="371"/>
      <c r="CA546" s="371"/>
      <c r="CB546" s="371"/>
      <c r="CC546" s="371"/>
      <c r="CD546" s="371"/>
      <c r="CE546" s="371"/>
      <c r="CF546" s="371"/>
      <c r="CG546" s="371"/>
      <c r="CH546" s="371"/>
      <c r="CI546" s="371"/>
      <c r="CJ546" s="371"/>
    </row>
    <row r="547" spans="1:88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8"/>
      <c r="BV547" s="283"/>
      <c r="BW547" s="371"/>
      <c r="BX547" s="371"/>
      <c r="BY547" s="371"/>
      <c r="BZ547" s="371"/>
      <c r="CA547" s="371"/>
      <c r="CB547" s="371"/>
      <c r="CC547" s="371"/>
      <c r="CD547" s="371"/>
      <c r="CE547" s="371"/>
      <c r="CF547" s="371"/>
      <c r="CG547" s="371"/>
      <c r="CH547" s="371"/>
      <c r="CI547" s="371"/>
      <c r="CJ547" s="371"/>
    </row>
    <row r="548" spans="1:88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8"/>
      <c r="BV548" s="283"/>
      <c r="BW548" s="371"/>
      <c r="BX548" s="371"/>
      <c r="BY548" s="371"/>
      <c r="BZ548" s="371"/>
      <c r="CA548" s="371"/>
      <c r="CB548" s="371"/>
      <c r="CC548" s="371"/>
      <c r="CD548" s="371"/>
      <c r="CE548" s="371"/>
      <c r="CF548" s="371"/>
      <c r="CG548" s="371"/>
      <c r="CH548" s="371"/>
      <c r="CI548" s="371"/>
      <c r="CJ548" s="371"/>
    </row>
    <row r="549" spans="1:88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8"/>
      <c r="BV549" s="283"/>
      <c r="BW549" s="371"/>
      <c r="BX549" s="371"/>
      <c r="BY549" s="371"/>
      <c r="BZ549" s="371"/>
      <c r="CA549" s="371"/>
      <c r="CB549" s="371"/>
      <c r="CC549" s="371"/>
      <c r="CD549" s="371"/>
      <c r="CE549" s="371"/>
      <c r="CF549" s="371"/>
      <c r="CG549" s="371"/>
      <c r="CH549" s="371"/>
      <c r="CI549" s="371"/>
      <c r="CJ549" s="371"/>
    </row>
    <row r="550" spans="1:88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8"/>
      <c r="BV550" s="283"/>
      <c r="BW550" s="371"/>
      <c r="BX550" s="371"/>
      <c r="BY550" s="371"/>
      <c r="BZ550" s="371"/>
      <c r="CA550" s="371"/>
      <c r="CB550" s="371"/>
      <c r="CC550" s="371"/>
      <c r="CD550" s="371"/>
      <c r="CE550" s="371"/>
      <c r="CF550" s="371"/>
      <c r="CG550" s="371"/>
      <c r="CH550" s="371"/>
      <c r="CI550" s="371"/>
      <c r="CJ550" s="371"/>
    </row>
    <row r="551" spans="1:88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8"/>
      <c r="BV551" s="283"/>
      <c r="BW551" s="371"/>
      <c r="BX551" s="371"/>
      <c r="BY551" s="371"/>
      <c r="BZ551" s="371"/>
      <c r="CA551" s="371"/>
      <c r="CB551" s="371"/>
      <c r="CC551" s="371"/>
      <c r="CD551" s="371"/>
      <c r="CE551" s="371"/>
      <c r="CF551" s="371"/>
      <c r="CG551" s="371"/>
      <c r="CH551" s="371"/>
      <c r="CI551" s="371"/>
      <c r="CJ551" s="371"/>
    </row>
    <row r="552" spans="1:88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8"/>
      <c r="BV552" s="283"/>
      <c r="BW552" s="371"/>
      <c r="BX552" s="371"/>
      <c r="BY552" s="371"/>
      <c r="BZ552" s="371"/>
      <c r="CA552" s="371"/>
      <c r="CB552" s="371"/>
      <c r="CC552" s="371"/>
      <c r="CD552" s="371"/>
      <c r="CE552" s="371"/>
      <c r="CF552" s="371"/>
      <c r="CG552" s="371"/>
      <c r="CH552" s="371"/>
      <c r="CI552" s="371"/>
      <c r="CJ552" s="371"/>
    </row>
    <row r="553" spans="1:88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8"/>
      <c r="BV553" s="283"/>
      <c r="BW553" s="371"/>
      <c r="BX553" s="371"/>
      <c r="BY553" s="371"/>
      <c r="BZ553" s="371"/>
      <c r="CA553" s="371"/>
      <c r="CB553" s="371"/>
      <c r="CC553" s="371"/>
      <c r="CD553" s="371"/>
      <c r="CE553" s="371"/>
      <c r="CF553" s="371"/>
      <c r="CG553" s="371"/>
      <c r="CH553" s="371"/>
      <c r="CI553" s="371"/>
      <c r="CJ553" s="371"/>
    </row>
    <row r="554" spans="1:88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8"/>
      <c r="BV554" s="283"/>
      <c r="BW554" s="371"/>
      <c r="BX554" s="371"/>
      <c r="BY554" s="371"/>
      <c r="BZ554" s="371"/>
      <c r="CA554" s="371"/>
      <c r="CB554" s="371"/>
      <c r="CC554" s="371"/>
      <c r="CD554" s="371"/>
      <c r="CE554" s="371"/>
      <c r="CF554" s="371"/>
      <c r="CG554" s="371"/>
      <c r="CH554" s="371"/>
      <c r="CI554" s="371"/>
      <c r="CJ554" s="371"/>
    </row>
    <row r="555" spans="1:88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8"/>
      <c r="BV555" s="283"/>
      <c r="BW555" s="371"/>
      <c r="BX555" s="371"/>
      <c r="BY555" s="371"/>
      <c r="BZ555" s="371"/>
      <c r="CA555" s="371"/>
      <c r="CB555" s="371"/>
      <c r="CC555" s="371"/>
      <c r="CD555" s="371"/>
      <c r="CE555" s="371"/>
      <c r="CF555" s="371"/>
      <c r="CG555" s="371"/>
      <c r="CH555" s="371"/>
      <c r="CI555" s="371"/>
      <c r="CJ555" s="371"/>
    </row>
    <row r="556" spans="1:88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8"/>
      <c r="BV556" s="283"/>
      <c r="BW556" s="371"/>
      <c r="BX556" s="371"/>
      <c r="BY556" s="371"/>
      <c r="BZ556" s="371"/>
      <c r="CA556" s="371"/>
      <c r="CB556" s="371"/>
      <c r="CC556" s="371"/>
      <c r="CD556" s="371"/>
      <c r="CE556" s="371"/>
      <c r="CF556" s="371"/>
      <c r="CG556" s="371"/>
      <c r="CH556" s="371"/>
      <c r="CI556" s="371"/>
      <c r="CJ556" s="371"/>
    </row>
    <row r="557" spans="1:88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8"/>
      <c r="BV557" s="283"/>
      <c r="BW557" s="371"/>
      <c r="BX557" s="371"/>
      <c r="BY557" s="371"/>
      <c r="BZ557" s="371"/>
      <c r="CA557" s="371"/>
      <c r="CB557" s="371"/>
      <c r="CC557" s="371"/>
      <c r="CD557" s="371"/>
      <c r="CE557" s="371"/>
      <c r="CF557" s="371"/>
      <c r="CG557" s="371"/>
      <c r="CH557" s="371"/>
      <c r="CI557" s="371"/>
      <c r="CJ557" s="371"/>
    </row>
    <row r="558" spans="1:88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8"/>
      <c r="BV558" s="283"/>
      <c r="BW558" s="371"/>
      <c r="BX558" s="371"/>
      <c r="BY558" s="371"/>
      <c r="BZ558" s="371"/>
      <c r="CA558" s="371"/>
      <c r="CB558" s="371"/>
      <c r="CC558" s="371"/>
      <c r="CD558" s="371"/>
      <c r="CE558" s="371"/>
      <c r="CF558" s="371"/>
      <c r="CG558" s="371"/>
      <c r="CH558" s="371"/>
      <c r="CI558" s="371"/>
      <c r="CJ558" s="371"/>
    </row>
    <row r="559" spans="1:88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8"/>
      <c r="BV559" s="283"/>
      <c r="BW559" s="371"/>
      <c r="BX559" s="371"/>
      <c r="BY559" s="371"/>
      <c r="BZ559" s="371"/>
      <c r="CA559" s="371"/>
      <c r="CB559" s="371"/>
      <c r="CC559" s="371"/>
      <c r="CD559" s="371"/>
      <c r="CE559" s="371"/>
      <c r="CF559" s="371"/>
      <c r="CG559" s="371"/>
      <c r="CH559" s="371"/>
      <c r="CI559" s="371"/>
      <c r="CJ559" s="371"/>
    </row>
    <row r="560" spans="1:88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8"/>
      <c r="BV560" s="283"/>
      <c r="BW560" s="371"/>
      <c r="BX560" s="371"/>
      <c r="BY560" s="371"/>
      <c r="BZ560" s="371"/>
      <c r="CA560" s="371"/>
      <c r="CB560" s="371"/>
      <c r="CC560" s="371"/>
      <c r="CD560" s="371"/>
      <c r="CE560" s="371"/>
      <c r="CF560" s="371"/>
      <c r="CG560" s="371"/>
      <c r="CH560" s="371"/>
      <c r="CI560" s="371"/>
      <c r="CJ560" s="371"/>
    </row>
    <row r="561" spans="1:88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8"/>
      <c r="BV561" s="283"/>
      <c r="BW561" s="371"/>
      <c r="BX561" s="371"/>
      <c r="BY561" s="371"/>
      <c r="BZ561" s="371"/>
      <c r="CA561" s="371"/>
      <c r="CB561" s="371"/>
      <c r="CC561" s="371"/>
      <c r="CD561" s="371"/>
      <c r="CE561" s="371"/>
      <c r="CF561" s="371"/>
      <c r="CG561" s="371"/>
      <c r="CH561" s="371"/>
      <c r="CI561" s="371"/>
      <c r="CJ561" s="371"/>
    </row>
    <row r="562" spans="1:88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8"/>
      <c r="BV562" s="283"/>
      <c r="BW562" s="371"/>
      <c r="BX562" s="371"/>
      <c r="BY562" s="371"/>
      <c r="BZ562" s="371"/>
      <c r="CA562" s="371"/>
      <c r="CB562" s="371"/>
      <c r="CC562" s="371"/>
      <c r="CD562" s="371"/>
      <c r="CE562" s="371"/>
      <c r="CF562" s="371"/>
      <c r="CG562" s="371"/>
      <c r="CH562" s="371"/>
      <c r="CI562" s="371"/>
      <c r="CJ562" s="371"/>
    </row>
    <row r="563" spans="1:88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8"/>
      <c r="BV563" s="283"/>
      <c r="BW563" s="371"/>
      <c r="BX563" s="371"/>
      <c r="BY563" s="371"/>
      <c r="BZ563" s="371"/>
      <c r="CA563" s="371"/>
      <c r="CB563" s="371"/>
      <c r="CC563" s="371"/>
      <c r="CD563" s="371"/>
      <c r="CE563" s="371"/>
      <c r="CF563" s="371"/>
      <c r="CG563" s="371"/>
      <c r="CH563" s="371"/>
      <c r="CI563" s="371"/>
      <c r="CJ563" s="371"/>
    </row>
    <row r="564" spans="1:88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8"/>
      <c r="BV564" s="283"/>
      <c r="BW564" s="371"/>
      <c r="BX564" s="371"/>
      <c r="BY564" s="371"/>
      <c r="BZ564" s="371"/>
      <c r="CA564" s="371"/>
      <c r="CB564" s="371"/>
      <c r="CC564" s="371"/>
      <c r="CD564" s="371"/>
      <c r="CE564" s="371"/>
      <c r="CF564" s="371"/>
      <c r="CG564" s="371"/>
      <c r="CH564" s="371"/>
      <c r="CI564" s="371"/>
      <c r="CJ564" s="371"/>
    </row>
    <row r="565" spans="1:88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8"/>
      <c r="BV565" s="283"/>
      <c r="BW565" s="371"/>
      <c r="BX565" s="371"/>
      <c r="BY565" s="371"/>
      <c r="BZ565" s="371"/>
      <c r="CA565" s="371"/>
      <c r="CB565" s="371"/>
      <c r="CC565" s="371"/>
      <c r="CD565" s="371"/>
      <c r="CE565" s="371"/>
      <c r="CF565" s="371"/>
      <c r="CG565" s="371"/>
      <c r="CH565" s="371"/>
      <c r="CI565" s="371"/>
      <c r="CJ565" s="371"/>
    </row>
    <row r="566" spans="1:88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8"/>
      <c r="BV566" s="283"/>
      <c r="BW566" s="371"/>
      <c r="BX566" s="371"/>
      <c r="BY566" s="371"/>
      <c r="BZ566" s="371"/>
      <c r="CA566" s="371"/>
      <c r="CB566" s="371"/>
      <c r="CC566" s="371"/>
      <c r="CD566" s="371"/>
      <c r="CE566" s="371"/>
      <c r="CF566" s="371"/>
      <c r="CG566" s="371"/>
      <c r="CH566" s="371"/>
      <c r="CI566" s="371"/>
      <c r="CJ566" s="371"/>
    </row>
    <row r="567" spans="1:88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8"/>
      <c r="BV567" s="283"/>
      <c r="BW567" s="371"/>
      <c r="BX567" s="371"/>
      <c r="BY567" s="371"/>
      <c r="BZ567" s="371"/>
      <c r="CA567" s="371"/>
      <c r="CB567" s="371"/>
      <c r="CC567" s="371"/>
      <c r="CD567" s="371"/>
      <c r="CE567" s="371"/>
      <c r="CF567" s="371"/>
      <c r="CG567" s="371"/>
      <c r="CH567" s="371"/>
      <c r="CI567" s="371"/>
      <c r="CJ567" s="371"/>
    </row>
    <row r="568" spans="1:88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8"/>
      <c r="BV568" s="283"/>
      <c r="BW568" s="371"/>
      <c r="BX568" s="371"/>
      <c r="BY568" s="371"/>
      <c r="BZ568" s="371"/>
      <c r="CA568" s="371"/>
      <c r="CB568" s="371"/>
      <c r="CC568" s="371"/>
      <c r="CD568" s="371"/>
      <c r="CE568" s="371"/>
      <c r="CF568" s="371"/>
      <c r="CG568" s="371"/>
      <c r="CH568" s="371"/>
      <c r="CI568" s="371"/>
      <c r="CJ568" s="371"/>
    </row>
    <row r="569" spans="1:88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8"/>
      <c r="BV569" s="283"/>
      <c r="BW569" s="371"/>
      <c r="BX569" s="371"/>
      <c r="BY569" s="371"/>
      <c r="BZ569" s="371"/>
      <c r="CA569" s="371"/>
      <c r="CB569" s="371"/>
      <c r="CC569" s="371"/>
      <c r="CD569" s="371"/>
      <c r="CE569" s="371"/>
      <c r="CF569" s="371"/>
      <c r="CG569" s="371"/>
      <c r="CH569" s="371"/>
      <c r="CI569" s="371"/>
      <c r="CJ569" s="371"/>
    </row>
    <row r="570" spans="1:88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8"/>
      <c r="BV570" s="283"/>
      <c r="BW570" s="371"/>
      <c r="BX570" s="371"/>
      <c r="BY570" s="371"/>
      <c r="BZ570" s="371"/>
      <c r="CA570" s="371"/>
      <c r="CB570" s="371"/>
      <c r="CC570" s="371"/>
      <c r="CD570" s="371"/>
      <c r="CE570" s="371"/>
      <c r="CF570" s="371"/>
      <c r="CG570" s="371"/>
      <c r="CH570" s="371"/>
      <c r="CI570" s="371"/>
      <c r="CJ570" s="371"/>
    </row>
    <row r="571" spans="1:88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8"/>
      <c r="BV571" s="283"/>
      <c r="BW571" s="371"/>
      <c r="BX571" s="371"/>
      <c r="BY571" s="371"/>
      <c r="BZ571" s="371"/>
      <c r="CA571" s="371"/>
      <c r="CB571" s="371"/>
      <c r="CC571" s="371"/>
      <c r="CD571" s="371"/>
      <c r="CE571" s="371"/>
      <c r="CF571" s="371"/>
      <c r="CG571" s="371"/>
      <c r="CH571" s="371"/>
      <c r="CI571" s="371"/>
      <c r="CJ571" s="371"/>
    </row>
    <row r="572" spans="1:88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8"/>
      <c r="BV572" s="283"/>
      <c r="BW572" s="371"/>
      <c r="BX572" s="371"/>
      <c r="BY572" s="371"/>
      <c r="BZ572" s="371"/>
      <c r="CA572" s="371"/>
      <c r="CB572" s="371"/>
      <c r="CC572" s="371"/>
      <c r="CD572" s="371"/>
      <c r="CE572" s="371"/>
      <c r="CF572" s="371"/>
      <c r="CG572" s="371"/>
      <c r="CH572" s="371"/>
      <c r="CI572" s="371"/>
      <c r="CJ572" s="371"/>
    </row>
    <row r="573" spans="1:88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8"/>
      <c r="BV573" s="283"/>
      <c r="BW573" s="371"/>
      <c r="BX573" s="371"/>
      <c r="BY573" s="371"/>
      <c r="BZ573" s="371"/>
      <c r="CA573" s="371"/>
      <c r="CB573" s="371"/>
      <c r="CC573" s="371"/>
      <c r="CD573" s="371"/>
      <c r="CE573" s="371"/>
      <c r="CF573" s="371"/>
      <c r="CG573" s="371"/>
      <c r="CH573" s="371"/>
      <c r="CI573" s="371"/>
      <c r="CJ573" s="371"/>
    </row>
    <row r="574" spans="1:88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8"/>
      <c r="BV574" s="283"/>
      <c r="BW574" s="371"/>
      <c r="BX574" s="371"/>
      <c r="BY574" s="371"/>
      <c r="BZ574" s="371"/>
      <c r="CA574" s="371"/>
      <c r="CB574" s="371"/>
      <c r="CC574" s="371"/>
      <c r="CD574" s="371"/>
      <c r="CE574" s="371"/>
      <c r="CF574" s="371"/>
      <c r="CG574" s="371"/>
      <c r="CH574" s="371"/>
      <c r="CI574" s="371"/>
      <c r="CJ574" s="371"/>
    </row>
    <row r="575" spans="1:88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8"/>
      <c r="BV575" s="283"/>
      <c r="BW575" s="371"/>
      <c r="BX575" s="371"/>
      <c r="BY575" s="371"/>
      <c r="BZ575" s="371"/>
      <c r="CA575" s="371"/>
      <c r="CB575" s="371"/>
      <c r="CC575" s="371"/>
      <c r="CD575" s="371"/>
      <c r="CE575" s="371"/>
      <c r="CF575" s="371"/>
      <c r="CG575" s="371"/>
      <c r="CH575" s="371"/>
      <c r="CI575" s="371"/>
      <c r="CJ575" s="371"/>
    </row>
    <row r="576" spans="1:88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8"/>
      <c r="BV576" s="283"/>
      <c r="BW576" s="371"/>
      <c r="BX576" s="371"/>
      <c r="BY576" s="371"/>
      <c r="BZ576" s="371"/>
      <c r="CA576" s="371"/>
      <c r="CB576" s="371"/>
      <c r="CC576" s="371"/>
      <c r="CD576" s="371"/>
      <c r="CE576" s="371"/>
      <c r="CF576" s="371"/>
      <c r="CG576" s="371"/>
      <c r="CH576" s="371"/>
      <c r="CI576" s="371"/>
      <c r="CJ576" s="371"/>
    </row>
    <row r="577" spans="1:88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8"/>
      <c r="BV577" s="283"/>
      <c r="BW577" s="371"/>
      <c r="BX577" s="371"/>
      <c r="BY577" s="371"/>
      <c r="BZ577" s="371"/>
      <c r="CA577" s="371"/>
      <c r="CB577" s="371"/>
      <c r="CC577" s="371"/>
      <c r="CD577" s="371"/>
      <c r="CE577" s="371"/>
      <c r="CF577" s="371"/>
      <c r="CG577" s="371"/>
      <c r="CH577" s="371"/>
      <c r="CI577" s="371"/>
      <c r="CJ577" s="371"/>
    </row>
    <row r="578" spans="1:88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8"/>
      <c r="BV578" s="283"/>
      <c r="BW578" s="371"/>
      <c r="BX578" s="371"/>
      <c r="BY578" s="371"/>
      <c r="BZ578" s="371"/>
      <c r="CA578" s="371"/>
      <c r="CB578" s="371"/>
      <c r="CC578" s="371"/>
      <c r="CD578" s="371"/>
      <c r="CE578" s="371"/>
      <c r="CF578" s="371"/>
      <c r="CG578" s="371"/>
      <c r="CH578" s="371"/>
      <c r="CI578" s="371"/>
      <c r="CJ578" s="371"/>
    </row>
    <row r="579" spans="1:88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8"/>
      <c r="BV579" s="283"/>
      <c r="BW579" s="371"/>
      <c r="BX579" s="371"/>
      <c r="BY579" s="371"/>
      <c r="BZ579" s="371"/>
      <c r="CA579" s="371"/>
      <c r="CB579" s="371"/>
      <c r="CC579" s="371"/>
      <c r="CD579" s="371"/>
      <c r="CE579" s="371"/>
      <c r="CF579" s="371"/>
      <c r="CG579" s="371"/>
      <c r="CH579" s="371"/>
      <c r="CI579" s="371"/>
      <c r="CJ579" s="371"/>
    </row>
    <row r="580" spans="1:88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8"/>
      <c r="BV580" s="283"/>
      <c r="BW580" s="371"/>
      <c r="BX580" s="371"/>
      <c r="BY580" s="371"/>
      <c r="BZ580" s="371"/>
      <c r="CA580" s="371"/>
      <c r="CB580" s="371"/>
      <c r="CC580" s="371"/>
      <c r="CD580" s="371"/>
      <c r="CE580" s="371"/>
      <c r="CF580" s="371"/>
      <c r="CG580" s="371"/>
      <c r="CH580" s="371"/>
      <c r="CI580" s="371"/>
      <c r="CJ580" s="371"/>
    </row>
    <row r="581" spans="1:88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8"/>
      <c r="BV581" s="283"/>
      <c r="BW581" s="371"/>
      <c r="BX581" s="371"/>
      <c r="BY581" s="371"/>
      <c r="BZ581" s="371"/>
      <c r="CA581" s="371"/>
      <c r="CB581" s="371"/>
      <c r="CC581" s="371"/>
      <c r="CD581" s="371"/>
      <c r="CE581" s="371"/>
      <c r="CF581" s="371"/>
      <c r="CG581" s="371"/>
      <c r="CH581" s="371"/>
      <c r="CI581" s="371"/>
      <c r="CJ581" s="371"/>
    </row>
    <row r="582" spans="1:88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8"/>
      <c r="BV582" s="283"/>
      <c r="BW582" s="371"/>
      <c r="BX582" s="371"/>
      <c r="BY582" s="371"/>
      <c r="BZ582" s="371"/>
      <c r="CA582" s="371"/>
      <c r="CB582" s="371"/>
      <c r="CC582" s="371"/>
      <c r="CD582" s="371"/>
      <c r="CE582" s="371"/>
      <c r="CF582" s="371"/>
      <c r="CG582" s="371"/>
      <c r="CH582" s="371"/>
      <c r="CI582" s="371"/>
      <c r="CJ582" s="371"/>
    </row>
    <row r="583" spans="1:88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8"/>
      <c r="BV583" s="283"/>
      <c r="BW583" s="371"/>
      <c r="BX583" s="371"/>
      <c r="BY583" s="371"/>
      <c r="BZ583" s="371"/>
      <c r="CA583" s="371"/>
      <c r="CB583" s="371"/>
      <c r="CC583" s="371"/>
      <c r="CD583" s="371"/>
      <c r="CE583" s="371"/>
      <c r="CF583" s="371"/>
      <c r="CG583" s="371"/>
      <c r="CH583" s="371"/>
      <c r="CI583" s="371"/>
      <c r="CJ583" s="371"/>
    </row>
    <row r="584" spans="1:88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8"/>
      <c r="BV584" s="283"/>
      <c r="BW584" s="371"/>
      <c r="BX584" s="371"/>
      <c r="BY584" s="371"/>
      <c r="BZ584" s="371"/>
      <c r="CA584" s="371"/>
      <c r="CB584" s="371"/>
      <c r="CC584" s="371"/>
      <c r="CD584" s="371"/>
      <c r="CE584" s="371"/>
      <c r="CF584" s="371"/>
      <c r="CG584" s="371"/>
      <c r="CH584" s="371"/>
      <c r="CI584" s="371"/>
      <c r="CJ584" s="371"/>
    </row>
    <row r="585" spans="1:88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8"/>
      <c r="BV585" s="283"/>
      <c r="BW585" s="371"/>
      <c r="BX585" s="371"/>
      <c r="BY585" s="371"/>
      <c r="BZ585" s="371"/>
      <c r="CA585" s="371"/>
      <c r="CB585" s="371"/>
      <c r="CC585" s="371"/>
      <c r="CD585" s="371"/>
      <c r="CE585" s="371"/>
      <c r="CF585" s="371"/>
      <c r="CG585" s="371"/>
      <c r="CH585" s="371"/>
      <c r="CI585" s="371"/>
      <c r="CJ585" s="371"/>
    </row>
    <row r="586" spans="1:88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8"/>
      <c r="BV586" s="283"/>
      <c r="BW586" s="371"/>
      <c r="BX586" s="371"/>
      <c r="BY586" s="371"/>
      <c r="BZ586" s="371"/>
      <c r="CA586" s="371"/>
      <c r="CB586" s="371"/>
      <c r="CC586" s="371"/>
      <c r="CD586" s="371"/>
      <c r="CE586" s="371"/>
      <c r="CF586" s="371"/>
      <c r="CG586" s="371"/>
      <c r="CH586" s="371"/>
      <c r="CI586" s="371"/>
      <c r="CJ586" s="371"/>
    </row>
    <row r="587" spans="1:88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8"/>
      <c r="BV587" s="283"/>
      <c r="BW587" s="371"/>
      <c r="BX587" s="371"/>
      <c r="BY587" s="371"/>
      <c r="BZ587" s="371"/>
      <c r="CA587" s="371"/>
      <c r="CB587" s="371"/>
      <c r="CC587" s="371"/>
      <c r="CD587" s="371"/>
      <c r="CE587" s="371"/>
      <c r="CF587" s="371"/>
      <c r="CG587" s="371"/>
      <c r="CH587" s="371"/>
      <c r="CI587" s="371"/>
      <c r="CJ587" s="371"/>
    </row>
    <row r="588" spans="1:88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8"/>
      <c r="BV588" s="283"/>
      <c r="BW588" s="371"/>
      <c r="BX588" s="371"/>
      <c r="BY588" s="371"/>
      <c r="BZ588" s="371"/>
      <c r="CA588" s="371"/>
      <c r="CB588" s="371"/>
      <c r="CC588" s="371"/>
      <c r="CD588" s="371"/>
      <c r="CE588" s="371"/>
      <c r="CF588" s="371"/>
      <c r="CG588" s="371"/>
      <c r="CH588" s="371"/>
      <c r="CI588" s="371"/>
      <c r="CJ588" s="371"/>
    </row>
    <row r="589" spans="1:88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8"/>
      <c r="BV589" s="283"/>
      <c r="BW589" s="371"/>
      <c r="BX589" s="371"/>
      <c r="BY589" s="371"/>
      <c r="BZ589" s="371"/>
      <c r="CA589" s="371"/>
      <c r="CB589" s="371"/>
      <c r="CC589" s="371"/>
      <c r="CD589" s="371"/>
      <c r="CE589" s="371"/>
      <c r="CF589" s="371"/>
      <c r="CG589" s="371"/>
      <c r="CH589" s="371"/>
      <c r="CI589" s="371"/>
      <c r="CJ589" s="371"/>
    </row>
    <row r="590" spans="1:88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8"/>
      <c r="BV590" s="283"/>
      <c r="BW590" s="371"/>
      <c r="BX590" s="371"/>
      <c r="BY590" s="371"/>
      <c r="BZ590" s="371"/>
      <c r="CA590" s="371"/>
      <c r="CB590" s="371"/>
      <c r="CC590" s="371"/>
      <c r="CD590" s="371"/>
      <c r="CE590" s="371"/>
      <c r="CF590" s="371"/>
      <c r="CG590" s="371"/>
      <c r="CH590" s="371"/>
      <c r="CI590" s="371"/>
      <c r="CJ590" s="371"/>
    </row>
    <row r="591" spans="1:88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8"/>
      <c r="BV591" s="283"/>
      <c r="BW591" s="371"/>
      <c r="BX591" s="371"/>
      <c r="BY591" s="371"/>
      <c r="BZ591" s="371"/>
      <c r="CA591" s="371"/>
      <c r="CB591" s="371"/>
      <c r="CC591" s="371"/>
      <c r="CD591" s="371"/>
      <c r="CE591" s="371"/>
      <c r="CF591" s="371"/>
      <c r="CG591" s="371"/>
      <c r="CH591" s="371"/>
      <c r="CI591" s="371"/>
      <c r="CJ591" s="371"/>
    </row>
    <row r="592" spans="1:88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8"/>
      <c r="BV592" s="283"/>
      <c r="BW592" s="371"/>
      <c r="BX592" s="371"/>
      <c r="BY592" s="371"/>
      <c r="BZ592" s="371"/>
      <c r="CA592" s="371"/>
      <c r="CB592" s="371"/>
      <c r="CC592" s="371"/>
      <c r="CD592" s="371"/>
      <c r="CE592" s="371"/>
      <c r="CF592" s="371"/>
      <c r="CG592" s="371"/>
      <c r="CH592" s="371"/>
      <c r="CI592" s="371"/>
      <c r="CJ592" s="371"/>
    </row>
    <row r="593" spans="1:88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8"/>
      <c r="BV593" s="283"/>
      <c r="BW593" s="371"/>
      <c r="BX593" s="371"/>
      <c r="BY593" s="371"/>
      <c r="BZ593" s="371"/>
      <c r="CA593" s="371"/>
      <c r="CB593" s="371"/>
      <c r="CC593" s="371"/>
      <c r="CD593" s="371"/>
      <c r="CE593" s="371"/>
      <c r="CF593" s="371"/>
      <c r="CG593" s="371"/>
      <c r="CH593" s="371"/>
      <c r="CI593" s="371"/>
      <c r="CJ593" s="371"/>
    </row>
    <row r="594" spans="1:88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8"/>
      <c r="BV594" s="283"/>
      <c r="BW594" s="371"/>
      <c r="BX594" s="371"/>
      <c r="BY594" s="371"/>
      <c r="BZ594" s="371"/>
      <c r="CA594" s="371"/>
      <c r="CB594" s="371"/>
      <c r="CC594" s="371"/>
      <c r="CD594" s="371"/>
      <c r="CE594" s="371"/>
      <c r="CF594" s="371"/>
      <c r="CG594" s="371"/>
      <c r="CH594" s="371"/>
      <c r="CI594" s="371"/>
      <c r="CJ594" s="371"/>
    </row>
    <row r="595" spans="1:88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8"/>
      <c r="BV595" s="283"/>
      <c r="BW595" s="371"/>
      <c r="BX595" s="371"/>
      <c r="BY595" s="371"/>
      <c r="BZ595" s="371"/>
      <c r="CA595" s="371"/>
      <c r="CB595" s="371"/>
      <c r="CC595" s="371"/>
      <c r="CD595" s="371"/>
      <c r="CE595" s="371"/>
      <c r="CF595" s="371"/>
      <c r="CG595" s="371"/>
      <c r="CH595" s="371"/>
      <c r="CI595" s="371"/>
      <c r="CJ595" s="371"/>
    </row>
    <row r="596" spans="1:88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8"/>
      <c r="BV596" s="283"/>
      <c r="BW596" s="371"/>
      <c r="BX596" s="371"/>
      <c r="BY596" s="371"/>
      <c r="BZ596" s="371"/>
      <c r="CA596" s="371"/>
      <c r="CB596" s="371"/>
      <c r="CC596" s="371"/>
      <c r="CD596" s="371"/>
      <c r="CE596" s="371"/>
      <c r="CF596" s="371"/>
      <c r="CG596" s="371"/>
      <c r="CH596" s="371"/>
      <c r="CI596" s="371"/>
      <c r="CJ596" s="371"/>
    </row>
    <row r="597" spans="1:88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8"/>
      <c r="BV597" s="283"/>
      <c r="BW597" s="371"/>
      <c r="BX597" s="371"/>
      <c r="BY597" s="371"/>
      <c r="BZ597" s="371"/>
      <c r="CA597" s="371"/>
      <c r="CB597" s="371"/>
      <c r="CC597" s="371"/>
      <c r="CD597" s="371"/>
      <c r="CE597" s="371"/>
      <c r="CF597" s="371"/>
      <c r="CG597" s="371"/>
      <c r="CH597" s="371"/>
      <c r="CI597" s="371"/>
      <c r="CJ597" s="371"/>
    </row>
    <row r="598" spans="1:88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8"/>
      <c r="BV598" s="283"/>
      <c r="BW598" s="371"/>
      <c r="BX598" s="371"/>
      <c r="BY598" s="371"/>
      <c r="BZ598" s="371"/>
      <c r="CA598" s="371"/>
      <c r="CB598" s="371"/>
      <c r="CC598" s="371"/>
      <c r="CD598" s="371"/>
      <c r="CE598" s="371"/>
      <c r="CF598" s="371"/>
      <c r="CG598" s="371"/>
      <c r="CH598" s="371"/>
      <c r="CI598" s="371"/>
      <c r="CJ598" s="371"/>
    </row>
    <row r="599" spans="1:88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8"/>
      <c r="BV599" s="283"/>
      <c r="BW599" s="371"/>
      <c r="BX599" s="371"/>
      <c r="BY599" s="371"/>
      <c r="BZ599" s="371"/>
      <c r="CA599" s="371"/>
      <c r="CB599" s="371"/>
      <c r="CC599" s="371"/>
      <c r="CD599" s="371"/>
      <c r="CE599" s="371"/>
      <c r="CF599" s="371"/>
      <c r="CG599" s="371"/>
      <c r="CH599" s="371"/>
      <c r="CI599" s="371"/>
      <c r="CJ599" s="371"/>
    </row>
    <row r="600" spans="1:88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8"/>
      <c r="BV600" s="283"/>
      <c r="BW600" s="371"/>
      <c r="BX600" s="371"/>
      <c r="BY600" s="371"/>
      <c r="BZ600" s="371"/>
      <c r="CA600" s="371"/>
      <c r="CB600" s="371"/>
      <c r="CC600" s="371"/>
      <c r="CD600" s="371"/>
      <c r="CE600" s="371"/>
      <c r="CF600" s="371"/>
      <c r="CG600" s="371"/>
      <c r="CH600" s="371"/>
      <c r="CI600" s="371"/>
      <c r="CJ600" s="371"/>
    </row>
    <row r="601" spans="1:88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8"/>
      <c r="BV601" s="283"/>
      <c r="BW601" s="371"/>
      <c r="BX601" s="371"/>
      <c r="BY601" s="371"/>
      <c r="BZ601" s="371"/>
      <c r="CA601" s="371"/>
      <c r="CB601" s="371"/>
      <c r="CC601" s="371"/>
      <c r="CD601" s="371"/>
      <c r="CE601" s="371"/>
      <c r="CF601" s="371"/>
      <c r="CG601" s="371"/>
      <c r="CH601" s="371"/>
      <c r="CI601" s="371"/>
      <c r="CJ601" s="371"/>
    </row>
    <row r="602" spans="1:88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8"/>
      <c r="BV602" s="283"/>
      <c r="BW602" s="371"/>
      <c r="BX602" s="371"/>
      <c r="BY602" s="371"/>
      <c r="BZ602" s="371"/>
      <c r="CA602" s="371"/>
      <c r="CB602" s="371"/>
      <c r="CC602" s="371"/>
      <c r="CD602" s="371"/>
      <c r="CE602" s="371"/>
      <c r="CF602" s="371"/>
      <c r="CG602" s="371"/>
      <c r="CH602" s="371"/>
      <c r="CI602" s="371"/>
      <c r="CJ602" s="371"/>
    </row>
    <row r="603" spans="1:88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8"/>
      <c r="BV603" s="283"/>
      <c r="BW603" s="371"/>
      <c r="BX603" s="371"/>
      <c r="BY603" s="371"/>
      <c r="BZ603" s="371"/>
      <c r="CA603" s="371"/>
      <c r="CB603" s="371"/>
      <c r="CC603" s="371"/>
      <c r="CD603" s="371"/>
      <c r="CE603" s="371"/>
      <c r="CF603" s="371"/>
      <c r="CG603" s="371"/>
      <c r="CH603" s="371"/>
      <c r="CI603" s="371"/>
      <c r="CJ603" s="371"/>
    </row>
    <row r="604" spans="1:88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8"/>
      <c r="BV604" s="283"/>
      <c r="BW604" s="371"/>
      <c r="BX604" s="371"/>
      <c r="BY604" s="371"/>
      <c r="BZ604" s="371"/>
      <c r="CA604" s="371"/>
      <c r="CB604" s="371"/>
      <c r="CC604" s="371"/>
      <c r="CD604" s="371"/>
      <c r="CE604" s="371"/>
      <c r="CF604" s="371"/>
      <c r="CG604" s="371"/>
      <c r="CH604" s="371"/>
      <c r="CI604" s="371"/>
      <c r="CJ604" s="371"/>
    </row>
    <row r="605" spans="1:88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8"/>
      <c r="BV605" s="283"/>
      <c r="BW605" s="371"/>
      <c r="BX605" s="371"/>
      <c r="BY605" s="371"/>
      <c r="BZ605" s="371"/>
      <c r="CA605" s="371"/>
      <c r="CB605" s="371"/>
      <c r="CC605" s="371"/>
      <c r="CD605" s="371"/>
      <c r="CE605" s="371"/>
      <c r="CF605" s="371"/>
      <c r="CG605" s="371"/>
      <c r="CH605" s="371"/>
      <c r="CI605" s="371"/>
      <c r="CJ605" s="371"/>
    </row>
    <row r="606" spans="1:88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8"/>
      <c r="BV606" s="283"/>
      <c r="BW606" s="371"/>
      <c r="BX606" s="371"/>
      <c r="BY606" s="371"/>
      <c r="BZ606" s="371"/>
      <c r="CA606" s="371"/>
      <c r="CB606" s="371"/>
      <c r="CC606" s="371"/>
      <c r="CD606" s="371"/>
      <c r="CE606" s="371"/>
      <c r="CF606" s="371"/>
      <c r="CG606" s="371"/>
      <c r="CH606" s="371"/>
      <c r="CI606" s="371"/>
      <c r="CJ606" s="371"/>
    </row>
    <row r="607" spans="1:88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8"/>
      <c r="BV607" s="283"/>
      <c r="BW607" s="371"/>
      <c r="BX607" s="371"/>
      <c r="BY607" s="371"/>
      <c r="BZ607" s="371"/>
      <c r="CA607" s="371"/>
      <c r="CB607" s="371"/>
      <c r="CC607" s="371"/>
      <c r="CD607" s="371"/>
      <c r="CE607" s="371"/>
      <c r="CF607" s="371"/>
      <c r="CG607" s="371"/>
      <c r="CH607" s="371"/>
      <c r="CI607" s="371"/>
      <c r="CJ607" s="371"/>
    </row>
    <row r="608" spans="1:88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8"/>
      <c r="BV608" s="283"/>
      <c r="BW608" s="371"/>
      <c r="BX608" s="371"/>
      <c r="BY608" s="371"/>
      <c r="BZ608" s="371"/>
      <c r="CA608" s="371"/>
      <c r="CB608" s="371"/>
      <c r="CC608" s="371"/>
      <c r="CD608" s="371"/>
      <c r="CE608" s="371"/>
      <c r="CF608" s="371"/>
      <c r="CG608" s="371"/>
      <c r="CH608" s="371"/>
      <c r="CI608" s="371"/>
      <c r="CJ608" s="371"/>
    </row>
    <row r="609" spans="1:88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8"/>
      <c r="BV609" s="283"/>
      <c r="BW609" s="371"/>
      <c r="BX609" s="371"/>
      <c r="BY609" s="371"/>
      <c r="BZ609" s="371"/>
      <c r="CA609" s="371"/>
      <c r="CB609" s="371"/>
      <c r="CC609" s="371"/>
      <c r="CD609" s="371"/>
      <c r="CE609" s="371"/>
      <c r="CF609" s="371"/>
      <c r="CG609" s="371"/>
      <c r="CH609" s="371"/>
      <c r="CI609" s="371"/>
      <c r="CJ609" s="371"/>
    </row>
    <row r="610" spans="1:88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8"/>
      <c r="BV610" s="283"/>
      <c r="BW610" s="371"/>
      <c r="BX610" s="371"/>
      <c r="BY610" s="371"/>
      <c r="BZ610" s="371"/>
      <c r="CA610" s="371"/>
      <c r="CB610" s="371"/>
      <c r="CC610" s="371"/>
      <c r="CD610" s="371"/>
      <c r="CE610" s="371"/>
      <c r="CF610" s="371"/>
      <c r="CG610" s="371"/>
      <c r="CH610" s="371"/>
      <c r="CI610" s="371"/>
      <c r="CJ610" s="371"/>
    </row>
    <row r="611" spans="1:88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8"/>
      <c r="BV611" s="283"/>
      <c r="BW611" s="371"/>
      <c r="BX611" s="371"/>
      <c r="BY611" s="371"/>
      <c r="BZ611" s="371"/>
      <c r="CA611" s="371"/>
      <c r="CB611" s="371"/>
      <c r="CC611" s="371"/>
      <c r="CD611" s="371"/>
      <c r="CE611" s="371"/>
      <c r="CF611" s="371"/>
      <c r="CG611" s="371"/>
      <c r="CH611" s="371"/>
      <c r="CI611" s="371"/>
      <c r="CJ611" s="371"/>
    </row>
    <row r="612" spans="1:88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8"/>
      <c r="BV612" s="283"/>
      <c r="BW612" s="371"/>
      <c r="BX612" s="371"/>
      <c r="BY612" s="371"/>
      <c r="BZ612" s="371"/>
      <c r="CA612" s="371"/>
      <c r="CB612" s="371"/>
      <c r="CC612" s="371"/>
      <c r="CD612" s="371"/>
      <c r="CE612" s="371"/>
      <c r="CF612" s="371"/>
      <c r="CG612" s="371"/>
      <c r="CH612" s="371"/>
      <c r="CI612" s="371"/>
      <c r="CJ612" s="371"/>
    </row>
    <row r="613" spans="1:88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8"/>
      <c r="BV613" s="283"/>
      <c r="BW613" s="371"/>
      <c r="BX613" s="371"/>
      <c r="BY613" s="371"/>
      <c r="BZ613" s="371"/>
      <c r="CA613" s="371"/>
      <c r="CB613" s="371"/>
      <c r="CC613" s="371"/>
      <c r="CD613" s="371"/>
      <c r="CE613" s="371"/>
      <c r="CF613" s="371"/>
      <c r="CG613" s="371"/>
      <c r="CH613" s="371"/>
      <c r="CI613" s="371"/>
      <c r="CJ613" s="371"/>
    </row>
    <row r="614" spans="1:88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8"/>
      <c r="BV614" s="283"/>
      <c r="BW614" s="371"/>
      <c r="BX614" s="371"/>
      <c r="BY614" s="371"/>
      <c r="BZ614" s="371"/>
      <c r="CA614" s="371"/>
      <c r="CB614" s="371"/>
      <c r="CC614" s="371"/>
      <c r="CD614" s="371"/>
      <c r="CE614" s="371"/>
      <c r="CF614" s="371"/>
      <c r="CG614" s="371"/>
      <c r="CH614" s="371"/>
      <c r="CI614" s="371"/>
      <c r="CJ614" s="371"/>
    </row>
    <row r="615" spans="1:88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8"/>
      <c r="BV615" s="283"/>
      <c r="BW615" s="371"/>
      <c r="BX615" s="371"/>
      <c r="BY615" s="371"/>
      <c r="BZ615" s="371"/>
      <c r="CA615" s="371"/>
      <c r="CB615" s="371"/>
      <c r="CC615" s="371"/>
      <c r="CD615" s="371"/>
      <c r="CE615" s="371"/>
      <c r="CF615" s="371"/>
      <c r="CG615" s="371"/>
      <c r="CH615" s="371"/>
      <c r="CI615" s="371"/>
      <c r="CJ615" s="371"/>
    </row>
    <row r="616" spans="1:88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8"/>
      <c r="BV616" s="283"/>
      <c r="BW616" s="371"/>
      <c r="BX616" s="371"/>
      <c r="BY616" s="371"/>
      <c r="BZ616" s="371"/>
      <c r="CA616" s="371"/>
      <c r="CB616" s="371"/>
      <c r="CC616" s="371"/>
      <c r="CD616" s="371"/>
      <c r="CE616" s="371"/>
      <c r="CF616" s="371"/>
      <c r="CG616" s="371"/>
      <c r="CH616" s="371"/>
      <c r="CI616" s="371"/>
      <c r="CJ616" s="371"/>
    </row>
    <row r="617" spans="1:88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8"/>
      <c r="BV617" s="283"/>
      <c r="BW617" s="371"/>
      <c r="BX617" s="371"/>
      <c r="BY617" s="371"/>
      <c r="BZ617" s="371"/>
      <c r="CA617" s="371"/>
      <c r="CB617" s="371"/>
      <c r="CC617" s="371"/>
      <c r="CD617" s="371"/>
      <c r="CE617" s="371"/>
      <c r="CF617" s="371"/>
      <c r="CG617" s="371"/>
      <c r="CH617" s="371"/>
      <c r="CI617" s="371"/>
      <c r="CJ617" s="371"/>
    </row>
    <row r="618" spans="1:88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8"/>
      <c r="BV618" s="283"/>
      <c r="BW618" s="371"/>
      <c r="BX618" s="371"/>
      <c r="BY618" s="371"/>
      <c r="BZ618" s="371"/>
      <c r="CA618" s="371"/>
      <c r="CB618" s="371"/>
      <c r="CC618" s="371"/>
      <c r="CD618" s="371"/>
      <c r="CE618" s="371"/>
      <c r="CF618" s="371"/>
      <c r="CG618" s="371"/>
      <c r="CH618" s="371"/>
      <c r="CI618" s="371"/>
      <c r="CJ618" s="371"/>
    </row>
    <row r="619" spans="1:88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8"/>
      <c r="BV619" s="283"/>
      <c r="BW619" s="371"/>
      <c r="BX619" s="371"/>
      <c r="BY619" s="371"/>
      <c r="BZ619" s="371"/>
      <c r="CA619" s="371"/>
      <c r="CB619" s="371"/>
      <c r="CC619" s="371"/>
      <c r="CD619" s="371"/>
      <c r="CE619" s="371"/>
      <c r="CF619" s="371"/>
      <c r="CG619" s="371"/>
      <c r="CH619" s="371"/>
      <c r="CI619" s="371"/>
      <c r="CJ619" s="371"/>
    </row>
    <row r="620" spans="1:88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8"/>
      <c r="BV620" s="283"/>
      <c r="BW620" s="371"/>
      <c r="BX620" s="371"/>
      <c r="BY620" s="371"/>
      <c r="BZ620" s="371"/>
      <c r="CA620" s="371"/>
      <c r="CB620" s="371"/>
      <c r="CC620" s="371"/>
      <c r="CD620" s="371"/>
      <c r="CE620" s="371"/>
      <c r="CF620" s="371"/>
      <c r="CG620" s="371"/>
      <c r="CH620" s="371"/>
      <c r="CI620" s="371"/>
      <c r="CJ620" s="371"/>
    </row>
    <row r="621" spans="1:88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8"/>
      <c r="BV621" s="283"/>
      <c r="BW621" s="371"/>
      <c r="BX621" s="371"/>
      <c r="BY621" s="371"/>
      <c r="BZ621" s="371"/>
      <c r="CA621" s="371"/>
      <c r="CB621" s="371"/>
      <c r="CC621" s="371"/>
      <c r="CD621" s="371"/>
      <c r="CE621" s="371"/>
      <c r="CF621" s="371"/>
      <c r="CG621" s="371"/>
      <c r="CH621" s="371"/>
      <c r="CI621" s="371"/>
      <c r="CJ621" s="371"/>
    </row>
    <row r="622" spans="1:88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8"/>
      <c r="BV622" s="283"/>
      <c r="BW622" s="371"/>
      <c r="BX622" s="371"/>
      <c r="BY622" s="371"/>
      <c r="BZ622" s="371"/>
      <c r="CA622" s="371"/>
      <c r="CB622" s="371"/>
      <c r="CC622" s="371"/>
      <c r="CD622" s="371"/>
      <c r="CE622" s="371"/>
      <c r="CF622" s="371"/>
      <c r="CG622" s="371"/>
      <c r="CH622" s="371"/>
      <c r="CI622" s="371"/>
      <c r="CJ622" s="371"/>
    </row>
    <row r="623" spans="1:88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8"/>
      <c r="BV623" s="283"/>
      <c r="BW623" s="371"/>
      <c r="BX623" s="371"/>
      <c r="BY623" s="371"/>
      <c r="BZ623" s="371"/>
      <c r="CA623" s="371"/>
      <c r="CB623" s="371"/>
      <c r="CC623" s="371"/>
      <c r="CD623" s="371"/>
      <c r="CE623" s="371"/>
      <c r="CF623" s="371"/>
      <c r="CG623" s="371"/>
      <c r="CH623" s="371"/>
      <c r="CI623" s="371"/>
      <c r="CJ623" s="371"/>
    </row>
    <row r="624" spans="1:88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8"/>
      <c r="BV624" s="283"/>
      <c r="BW624" s="371"/>
      <c r="BX624" s="371"/>
      <c r="BY624" s="371"/>
      <c r="BZ624" s="371"/>
      <c r="CA624" s="371"/>
      <c r="CB624" s="371"/>
      <c r="CC624" s="371"/>
      <c r="CD624" s="371"/>
      <c r="CE624" s="371"/>
      <c r="CF624" s="371"/>
      <c r="CG624" s="371"/>
      <c r="CH624" s="371"/>
      <c r="CI624" s="371"/>
      <c r="CJ624" s="371"/>
    </row>
    <row r="625" spans="1:88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8"/>
      <c r="BV625" s="283"/>
      <c r="BW625" s="371"/>
      <c r="BX625" s="371"/>
      <c r="BY625" s="371"/>
      <c r="BZ625" s="371"/>
      <c r="CA625" s="371"/>
      <c r="CB625" s="371"/>
      <c r="CC625" s="371"/>
      <c r="CD625" s="371"/>
      <c r="CE625" s="371"/>
      <c r="CF625" s="371"/>
      <c r="CG625" s="371"/>
      <c r="CH625" s="371"/>
      <c r="CI625" s="371"/>
      <c r="CJ625" s="371"/>
    </row>
    <row r="626" spans="1:88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8"/>
      <c r="BV626" s="283"/>
      <c r="BW626" s="371"/>
      <c r="BX626" s="371"/>
      <c r="BY626" s="371"/>
      <c r="BZ626" s="371"/>
      <c r="CA626" s="371"/>
      <c r="CB626" s="371"/>
      <c r="CC626" s="371"/>
      <c r="CD626" s="371"/>
      <c r="CE626" s="371"/>
      <c r="CF626" s="371"/>
      <c r="CG626" s="371"/>
      <c r="CH626" s="371"/>
      <c r="CI626" s="371"/>
      <c r="CJ626" s="371"/>
    </row>
    <row r="627" spans="1:88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8"/>
      <c r="BV627" s="283"/>
      <c r="BW627" s="371"/>
      <c r="BX627" s="371"/>
      <c r="BY627" s="371"/>
      <c r="BZ627" s="371"/>
      <c r="CA627" s="371"/>
      <c r="CB627" s="371"/>
      <c r="CC627" s="371"/>
      <c r="CD627" s="371"/>
      <c r="CE627" s="371"/>
      <c r="CF627" s="371"/>
      <c r="CG627" s="371"/>
      <c r="CH627" s="371"/>
      <c r="CI627" s="371"/>
      <c r="CJ627" s="371"/>
    </row>
    <row r="628" spans="1:88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8"/>
      <c r="BV628" s="283"/>
      <c r="BW628" s="371"/>
      <c r="BX628" s="371"/>
      <c r="BY628" s="371"/>
      <c r="BZ628" s="371"/>
      <c r="CA628" s="371"/>
      <c r="CB628" s="371"/>
      <c r="CC628" s="371"/>
      <c r="CD628" s="371"/>
      <c r="CE628" s="371"/>
      <c r="CF628" s="371"/>
      <c r="CG628" s="371"/>
      <c r="CH628" s="371"/>
      <c r="CI628" s="371"/>
      <c r="CJ628" s="371"/>
    </row>
    <row r="629" spans="1:88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8"/>
      <c r="BV629" s="283"/>
      <c r="BW629" s="371"/>
      <c r="BX629" s="371"/>
      <c r="BY629" s="371"/>
      <c r="BZ629" s="371"/>
      <c r="CA629" s="371"/>
      <c r="CB629" s="371"/>
      <c r="CC629" s="371"/>
      <c r="CD629" s="371"/>
      <c r="CE629" s="371"/>
      <c r="CF629" s="371"/>
      <c r="CG629" s="371"/>
      <c r="CH629" s="371"/>
      <c r="CI629" s="371"/>
      <c r="CJ629" s="371"/>
    </row>
    <row r="630" spans="1:88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8"/>
      <c r="BV630" s="283"/>
      <c r="BW630" s="371"/>
      <c r="BX630" s="371"/>
      <c r="BY630" s="371"/>
      <c r="BZ630" s="371"/>
      <c r="CA630" s="371"/>
      <c r="CB630" s="371"/>
      <c r="CC630" s="371"/>
      <c r="CD630" s="371"/>
      <c r="CE630" s="371"/>
      <c r="CF630" s="371"/>
      <c r="CG630" s="371"/>
      <c r="CH630" s="371"/>
      <c r="CI630" s="371"/>
      <c r="CJ630" s="371"/>
    </row>
    <row r="631" spans="1:88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8"/>
      <c r="BV631" s="283"/>
      <c r="BW631" s="371"/>
      <c r="BX631" s="371"/>
      <c r="BY631" s="371"/>
      <c r="BZ631" s="371"/>
      <c r="CA631" s="371"/>
      <c r="CB631" s="371"/>
      <c r="CC631" s="371"/>
      <c r="CD631" s="371"/>
      <c r="CE631" s="371"/>
      <c r="CF631" s="371"/>
      <c r="CG631" s="371"/>
      <c r="CH631" s="371"/>
      <c r="CI631" s="371"/>
      <c r="CJ631" s="371"/>
    </row>
    <row r="632" spans="1:88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8"/>
      <c r="BV632" s="283"/>
      <c r="BW632" s="371"/>
      <c r="BX632" s="371"/>
      <c r="BY632" s="371"/>
      <c r="BZ632" s="371"/>
      <c r="CA632" s="371"/>
      <c r="CB632" s="371"/>
      <c r="CC632" s="371"/>
      <c r="CD632" s="371"/>
      <c r="CE632" s="371"/>
      <c r="CF632" s="371"/>
      <c r="CG632" s="371"/>
      <c r="CH632" s="371"/>
      <c r="CI632" s="371"/>
      <c r="CJ632" s="371"/>
    </row>
    <row r="633" spans="1:88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8"/>
      <c r="BV633" s="283"/>
      <c r="BW633" s="371"/>
      <c r="BX633" s="371"/>
      <c r="BY633" s="371"/>
      <c r="BZ633" s="371"/>
      <c r="CA633" s="371"/>
      <c r="CB633" s="371"/>
      <c r="CC633" s="371"/>
      <c r="CD633" s="371"/>
      <c r="CE633" s="371"/>
      <c r="CF633" s="371"/>
      <c r="CG633" s="371"/>
      <c r="CH633" s="371"/>
      <c r="CI633" s="371"/>
      <c r="CJ633" s="371"/>
    </row>
    <row r="634" spans="1:88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8"/>
      <c r="BV634" s="283"/>
      <c r="BW634" s="371"/>
      <c r="BX634" s="371"/>
      <c r="BY634" s="371"/>
      <c r="BZ634" s="371"/>
      <c r="CA634" s="371"/>
      <c r="CB634" s="371"/>
      <c r="CC634" s="371"/>
      <c r="CD634" s="371"/>
      <c r="CE634" s="371"/>
      <c r="CF634" s="371"/>
      <c r="CG634" s="371"/>
      <c r="CH634" s="371"/>
      <c r="CI634" s="371"/>
      <c r="CJ634" s="371"/>
    </row>
    <row r="635" spans="1:88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8"/>
      <c r="BV635" s="283"/>
      <c r="BW635" s="371"/>
      <c r="BX635" s="371"/>
      <c r="BY635" s="371"/>
      <c r="BZ635" s="371"/>
      <c r="CA635" s="371"/>
      <c r="CB635" s="371"/>
      <c r="CC635" s="371"/>
      <c r="CD635" s="371"/>
      <c r="CE635" s="371"/>
      <c r="CF635" s="371"/>
      <c r="CG635" s="371"/>
      <c r="CH635" s="371"/>
      <c r="CI635" s="371"/>
      <c r="CJ635" s="371"/>
    </row>
    <row r="636" spans="1:88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8"/>
      <c r="BV636" s="283"/>
      <c r="BW636" s="371"/>
      <c r="BX636" s="371"/>
      <c r="BY636" s="371"/>
      <c r="BZ636" s="371"/>
      <c r="CA636" s="371"/>
      <c r="CB636" s="371"/>
      <c r="CC636" s="371"/>
      <c r="CD636" s="371"/>
      <c r="CE636" s="371"/>
      <c r="CF636" s="371"/>
      <c r="CG636" s="371"/>
      <c r="CH636" s="371"/>
      <c r="CI636" s="371"/>
      <c r="CJ636" s="371"/>
    </row>
    <row r="637" spans="1:88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8"/>
      <c r="BV637" s="283"/>
      <c r="BW637" s="371"/>
      <c r="BX637" s="371"/>
      <c r="BY637" s="371"/>
      <c r="BZ637" s="371"/>
      <c r="CA637" s="371"/>
      <c r="CB637" s="371"/>
      <c r="CC637" s="371"/>
      <c r="CD637" s="371"/>
      <c r="CE637" s="371"/>
      <c r="CF637" s="371"/>
      <c r="CG637" s="371"/>
      <c r="CH637" s="371"/>
      <c r="CI637" s="371"/>
      <c r="CJ637" s="371"/>
    </row>
    <row r="638" spans="1:88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8"/>
      <c r="BV638" s="283"/>
      <c r="BW638" s="371"/>
      <c r="BX638" s="371"/>
      <c r="BY638" s="371"/>
      <c r="BZ638" s="371"/>
      <c r="CA638" s="371"/>
      <c r="CB638" s="371"/>
      <c r="CC638" s="371"/>
      <c r="CD638" s="371"/>
      <c r="CE638" s="371"/>
      <c r="CF638" s="371"/>
      <c r="CG638" s="371"/>
      <c r="CH638" s="371"/>
      <c r="CI638" s="371"/>
      <c r="CJ638" s="371"/>
    </row>
    <row r="639" spans="1:88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8"/>
      <c r="BV639" s="283"/>
      <c r="BW639" s="371"/>
      <c r="BX639" s="371"/>
      <c r="BY639" s="371"/>
      <c r="BZ639" s="371"/>
      <c r="CA639" s="371"/>
      <c r="CB639" s="371"/>
      <c r="CC639" s="371"/>
      <c r="CD639" s="371"/>
      <c r="CE639" s="371"/>
      <c r="CF639" s="371"/>
      <c r="CG639" s="371"/>
      <c r="CH639" s="371"/>
      <c r="CI639" s="371"/>
      <c r="CJ639" s="371"/>
    </row>
    <row r="640" spans="1:88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8"/>
      <c r="BV640" s="283"/>
      <c r="BW640" s="371"/>
      <c r="BX640" s="371"/>
      <c r="BY640" s="371"/>
      <c r="BZ640" s="371"/>
      <c r="CA640" s="371"/>
      <c r="CB640" s="371"/>
      <c r="CC640" s="371"/>
      <c r="CD640" s="371"/>
      <c r="CE640" s="371"/>
      <c r="CF640" s="371"/>
      <c r="CG640" s="371"/>
      <c r="CH640" s="371"/>
      <c r="CI640" s="371"/>
      <c r="CJ640" s="371"/>
    </row>
    <row r="641" spans="1:88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8"/>
      <c r="BV641" s="283"/>
      <c r="BW641" s="371"/>
      <c r="BX641" s="371"/>
      <c r="BY641" s="371"/>
      <c r="BZ641" s="371"/>
      <c r="CA641" s="371"/>
      <c r="CB641" s="371"/>
      <c r="CC641" s="371"/>
      <c r="CD641" s="371"/>
      <c r="CE641" s="371"/>
      <c r="CF641" s="371"/>
      <c r="CG641" s="371"/>
      <c r="CH641" s="371"/>
      <c r="CI641" s="371"/>
      <c r="CJ641" s="371"/>
    </row>
    <row r="642" spans="1:88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8"/>
      <c r="BV642" s="283"/>
      <c r="BW642" s="371"/>
      <c r="BX642" s="371"/>
      <c r="BY642" s="371"/>
      <c r="BZ642" s="371"/>
      <c r="CA642" s="371"/>
      <c r="CB642" s="371"/>
      <c r="CC642" s="371"/>
      <c r="CD642" s="371"/>
      <c r="CE642" s="371"/>
      <c r="CF642" s="371"/>
      <c r="CG642" s="371"/>
      <c r="CH642" s="371"/>
      <c r="CI642" s="371"/>
      <c r="CJ642" s="371"/>
    </row>
    <row r="643" spans="1:88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8"/>
      <c r="BV643" s="283"/>
      <c r="BW643" s="371"/>
      <c r="BX643" s="371"/>
      <c r="BY643" s="371"/>
      <c r="BZ643" s="371"/>
      <c r="CA643" s="371"/>
      <c r="CB643" s="371"/>
      <c r="CC643" s="371"/>
      <c r="CD643" s="371"/>
      <c r="CE643" s="371"/>
      <c r="CF643" s="371"/>
      <c r="CG643" s="371"/>
      <c r="CH643" s="371"/>
      <c r="CI643" s="371"/>
      <c r="CJ643" s="371"/>
    </row>
    <row r="644" spans="1:88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8"/>
      <c r="BV644" s="283"/>
      <c r="BW644" s="371"/>
      <c r="BX644" s="371"/>
      <c r="BY644" s="371"/>
      <c r="BZ644" s="371"/>
      <c r="CA644" s="371"/>
      <c r="CB644" s="371"/>
      <c r="CC644" s="371"/>
      <c r="CD644" s="371"/>
      <c r="CE644" s="371"/>
      <c r="CF644" s="371"/>
      <c r="CG644" s="371"/>
      <c r="CH644" s="371"/>
      <c r="CI644" s="371"/>
      <c r="CJ644" s="371"/>
    </row>
    <row r="645" spans="1:88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8"/>
      <c r="BV645" s="283"/>
      <c r="BW645" s="371"/>
      <c r="BX645" s="371"/>
      <c r="BY645" s="371"/>
      <c r="BZ645" s="371"/>
      <c r="CA645" s="371"/>
      <c r="CB645" s="371"/>
      <c r="CC645" s="371"/>
      <c r="CD645" s="371"/>
      <c r="CE645" s="371"/>
      <c r="CF645" s="371"/>
      <c r="CG645" s="371"/>
      <c r="CH645" s="371"/>
      <c r="CI645" s="371"/>
      <c r="CJ645" s="371"/>
    </row>
    <row r="646" spans="1:88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8"/>
      <c r="BV646" s="283"/>
      <c r="BW646" s="371"/>
      <c r="BX646" s="371"/>
      <c r="BY646" s="371"/>
      <c r="BZ646" s="371"/>
      <c r="CA646" s="371"/>
      <c r="CB646" s="371"/>
      <c r="CC646" s="371"/>
      <c r="CD646" s="371"/>
      <c r="CE646" s="371"/>
      <c r="CF646" s="371"/>
      <c r="CG646" s="371"/>
      <c r="CH646" s="371"/>
      <c r="CI646" s="371"/>
      <c r="CJ646" s="371"/>
    </row>
    <row r="647" spans="1:88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8"/>
      <c r="BV647" s="283"/>
      <c r="BW647" s="371"/>
      <c r="BX647" s="371"/>
      <c r="BY647" s="371"/>
      <c r="BZ647" s="371"/>
      <c r="CA647" s="371"/>
      <c r="CB647" s="371"/>
      <c r="CC647" s="371"/>
      <c r="CD647" s="371"/>
      <c r="CE647" s="371"/>
      <c r="CF647" s="371"/>
      <c r="CG647" s="371"/>
      <c r="CH647" s="371"/>
      <c r="CI647" s="371"/>
      <c r="CJ647" s="371"/>
    </row>
    <row r="648" spans="1:88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8"/>
      <c r="BV648" s="283"/>
      <c r="BW648" s="371"/>
      <c r="BX648" s="371"/>
      <c r="BY648" s="371"/>
      <c r="BZ648" s="371"/>
      <c r="CA648" s="371"/>
      <c r="CB648" s="371"/>
      <c r="CC648" s="371"/>
      <c r="CD648" s="371"/>
      <c r="CE648" s="371"/>
      <c r="CF648" s="371"/>
      <c r="CG648" s="371"/>
      <c r="CH648" s="371"/>
      <c r="CI648" s="371"/>
      <c r="CJ648" s="371"/>
    </row>
    <row r="649" spans="1:88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8"/>
      <c r="BV649" s="283"/>
      <c r="BW649" s="371"/>
      <c r="BX649" s="371"/>
      <c r="BY649" s="371"/>
      <c r="BZ649" s="371"/>
      <c r="CA649" s="371"/>
      <c r="CB649" s="371"/>
      <c r="CC649" s="371"/>
      <c r="CD649" s="371"/>
      <c r="CE649" s="371"/>
      <c r="CF649" s="371"/>
      <c r="CG649" s="371"/>
      <c r="CH649" s="371"/>
      <c r="CI649" s="371"/>
      <c r="CJ649" s="371"/>
    </row>
    <row r="650" spans="1:88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8"/>
      <c r="BV650" s="283"/>
      <c r="BW650" s="371"/>
      <c r="BX650" s="371"/>
      <c r="BY650" s="371"/>
      <c r="BZ650" s="371"/>
      <c r="CA650" s="371"/>
      <c r="CB650" s="371"/>
      <c r="CC650" s="371"/>
      <c r="CD650" s="371"/>
      <c r="CE650" s="371"/>
      <c r="CF650" s="371"/>
      <c r="CG650" s="371"/>
      <c r="CH650" s="371"/>
      <c r="CI650" s="371"/>
      <c r="CJ650" s="371"/>
    </row>
    <row r="651" spans="1:88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8"/>
      <c r="BV651" s="283"/>
      <c r="BW651" s="371"/>
      <c r="BX651" s="371"/>
      <c r="BY651" s="371"/>
      <c r="BZ651" s="371"/>
      <c r="CA651" s="371"/>
      <c r="CB651" s="371"/>
      <c r="CC651" s="371"/>
      <c r="CD651" s="371"/>
      <c r="CE651" s="371"/>
      <c r="CF651" s="371"/>
      <c r="CG651" s="371"/>
      <c r="CH651" s="371"/>
      <c r="CI651" s="371"/>
      <c r="CJ651" s="371"/>
    </row>
    <row r="652" spans="1:88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8"/>
      <c r="BV652" s="283"/>
      <c r="BW652" s="371"/>
      <c r="BX652" s="371"/>
      <c r="BY652" s="371"/>
      <c r="BZ652" s="371"/>
      <c r="CA652" s="371"/>
      <c r="CB652" s="371"/>
      <c r="CC652" s="371"/>
      <c r="CD652" s="371"/>
      <c r="CE652" s="371"/>
      <c r="CF652" s="371"/>
      <c r="CG652" s="371"/>
      <c r="CH652" s="371"/>
      <c r="CI652" s="371"/>
      <c r="CJ652" s="371"/>
    </row>
    <row r="653" spans="1:88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8"/>
      <c r="BV653" s="283"/>
      <c r="BW653" s="371"/>
      <c r="BX653" s="371"/>
      <c r="BY653" s="371"/>
      <c r="BZ653" s="371"/>
      <c r="CA653" s="371"/>
      <c r="CB653" s="371"/>
      <c r="CC653" s="371"/>
      <c r="CD653" s="371"/>
      <c r="CE653" s="371"/>
      <c r="CF653" s="371"/>
      <c r="CG653" s="371"/>
      <c r="CH653" s="371"/>
      <c r="CI653" s="371"/>
      <c r="CJ653" s="371"/>
    </row>
    <row r="654" spans="1:88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8"/>
      <c r="BV654" s="283"/>
      <c r="BW654" s="371"/>
      <c r="BX654" s="371"/>
      <c r="BY654" s="371"/>
      <c r="BZ654" s="371"/>
      <c r="CA654" s="371"/>
      <c r="CB654" s="371"/>
      <c r="CC654" s="371"/>
      <c r="CD654" s="371"/>
      <c r="CE654" s="371"/>
      <c r="CF654" s="371"/>
      <c r="CG654" s="371"/>
      <c r="CH654" s="371"/>
      <c r="CI654" s="371"/>
      <c r="CJ654" s="371"/>
    </row>
    <row r="655" spans="1:88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8"/>
      <c r="BV655" s="283"/>
      <c r="BW655" s="371"/>
      <c r="BX655" s="371"/>
      <c r="BY655" s="371"/>
      <c r="BZ655" s="371"/>
      <c r="CA655" s="371"/>
      <c r="CB655" s="371"/>
      <c r="CC655" s="371"/>
      <c r="CD655" s="371"/>
      <c r="CE655" s="371"/>
      <c r="CF655" s="371"/>
      <c r="CG655" s="371"/>
      <c r="CH655" s="371"/>
      <c r="CI655" s="371"/>
      <c r="CJ655" s="371"/>
    </row>
    <row r="656" spans="1:88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8"/>
      <c r="BV656" s="283"/>
      <c r="BW656" s="371"/>
      <c r="BX656" s="371"/>
      <c r="BY656" s="371"/>
      <c r="BZ656" s="371"/>
      <c r="CA656" s="371"/>
      <c r="CB656" s="371"/>
      <c r="CC656" s="371"/>
      <c r="CD656" s="371"/>
      <c r="CE656" s="371"/>
      <c r="CF656" s="371"/>
      <c r="CG656" s="371"/>
      <c r="CH656" s="371"/>
      <c r="CI656" s="371"/>
      <c r="CJ656" s="371"/>
    </row>
    <row r="657" spans="1:88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8"/>
      <c r="BV657" s="283"/>
      <c r="BW657" s="371"/>
      <c r="BX657" s="371"/>
      <c r="BY657" s="371"/>
      <c r="BZ657" s="371"/>
      <c r="CA657" s="371"/>
      <c r="CB657" s="371"/>
      <c r="CC657" s="371"/>
      <c r="CD657" s="371"/>
      <c r="CE657" s="371"/>
      <c r="CF657" s="371"/>
      <c r="CG657" s="371"/>
      <c r="CH657" s="371"/>
      <c r="CI657" s="371"/>
      <c r="CJ657" s="371"/>
    </row>
    <row r="658" spans="1:88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8"/>
      <c r="BV658" s="283"/>
      <c r="BW658" s="371"/>
      <c r="BX658" s="371"/>
      <c r="BY658" s="371"/>
      <c r="BZ658" s="371"/>
      <c r="CA658" s="371"/>
      <c r="CB658" s="371"/>
      <c r="CC658" s="371"/>
      <c r="CD658" s="371"/>
      <c r="CE658" s="371"/>
      <c r="CF658" s="371"/>
      <c r="CG658" s="371"/>
      <c r="CH658" s="371"/>
      <c r="CI658" s="371"/>
      <c r="CJ658" s="371"/>
    </row>
    <row r="659" spans="1:88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8"/>
      <c r="BV659" s="283"/>
      <c r="BW659" s="371"/>
      <c r="BX659" s="371"/>
      <c r="BY659" s="371"/>
      <c r="BZ659" s="371"/>
      <c r="CA659" s="371"/>
      <c r="CB659" s="371"/>
      <c r="CC659" s="371"/>
      <c r="CD659" s="371"/>
      <c r="CE659" s="371"/>
      <c r="CF659" s="371"/>
      <c r="CG659" s="371"/>
      <c r="CH659" s="371"/>
      <c r="CI659" s="371"/>
      <c r="CJ659" s="371"/>
    </row>
    <row r="660" spans="1:88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8"/>
      <c r="BV660" s="283"/>
      <c r="BW660" s="371"/>
      <c r="BX660" s="371"/>
      <c r="BY660" s="371"/>
      <c r="BZ660" s="371"/>
      <c r="CA660" s="371"/>
      <c r="CB660" s="371"/>
      <c r="CC660" s="371"/>
      <c r="CD660" s="371"/>
      <c r="CE660" s="371"/>
      <c r="CF660" s="371"/>
      <c r="CG660" s="371"/>
      <c r="CH660" s="371"/>
      <c r="CI660" s="371"/>
      <c r="CJ660" s="371"/>
    </row>
    <row r="661" spans="1:88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8"/>
      <c r="BV661" s="283"/>
      <c r="BW661" s="371"/>
      <c r="BX661" s="371"/>
      <c r="BY661" s="371"/>
      <c r="BZ661" s="371"/>
      <c r="CA661" s="371"/>
      <c r="CB661" s="371"/>
      <c r="CC661" s="371"/>
      <c r="CD661" s="371"/>
      <c r="CE661" s="371"/>
      <c r="CF661" s="371"/>
      <c r="CG661" s="371"/>
      <c r="CH661" s="371"/>
      <c r="CI661" s="371"/>
      <c r="CJ661" s="371"/>
    </row>
    <row r="662" spans="1:88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8"/>
      <c r="BV662" s="283"/>
      <c r="BW662" s="371"/>
      <c r="BX662" s="371"/>
      <c r="BY662" s="371"/>
      <c r="BZ662" s="371"/>
      <c r="CA662" s="371"/>
      <c r="CB662" s="371"/>
      <c r="CC662" s="371"/>
      <c r="CD662" s="371"/>
      <c r="CE662" s="371"/>
      <c r="CF662" s="371"/>
      <c r="CG662" s="371"/>
      <c r="CH662" s="371"/>
      <c r="CI662" s="371"/>
      <c r="CJ662" s="371"/>
    </row>
    <row r="663" spans="1:88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8"/>
      <c r="BV663" s="283"/>
      <c r="BW663" s="371"/>
      <c r="BX663" s="371"/>
      <c r="BY663" s="371"/>
      <c r="BZ663" s="371"/>
      <c r="CA663" s="371"/>
      <c r="CB663" s="371"/>
      <c r="CC663" s="371"/>
      <c r="CD663" s="371"/>
      <c r="CE663" s="371"/>
      <c r="CF663" s="371"/>
      <c r="CG663" s="371"/>
      <c r="CH663" s="371"/>
      <c r="CI663" s="371"/>
      <c r="CJ663" s="371"/>
    </row>
    <row r="664" spans="1:88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8"/>
      <c r="BV664" s="283"/>
      <c r="BW664" s="371"/>
      <c r="BX664" s="371"/>
      <c r="BY664" s="371"/>
      <c r="BZ664" s="371"/>
      <c r="CA664" s="371"/>
      <c r="CB664" s="371"/>
      <c r="CC664" s="371"/>
      <c r="CD664" s="371"/>
      <c r="CE664" s="371"/>
      <c r="CF664" s="371"/>
      <c r="CG664" s="371"/>
      <c r="CH664" s="371"/>
      <c r="CI664" s="371"/>
      <c r="CJ664" s="371"/>
    </row>
    <row r="665" spans="1:88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8"/>
      <c r="BV665" s="283"/>
      <c r="BW665" s="371"/>
      <c r="BX665" s="371"/>
      <c r="BY665" s="371"/>
      <c r="BZ665" s="371"/>
      <c r="CA665" s="371"/>
      <c r="CB665" s="371"/>
      <c r="CC665" s="371"/>
      <c r="CD665" s="371"/>
      <c r="CE665" s="371"/>
      <c r="CF665" s="371"/>
      <c r="CG665" s="371"/>
      <c r="CH665" s="371"/>
      <c r="CI665" s="371"/>
      <c r="CJ665" s="371"/>
    </row>
    <row r="666" spans="1:88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8"/>
      <c r="BV666" s="283"/>
      <c r="BW666" s="371"/>
      <c r="BX666" s="371"/>
      <c r="BY666" s="371"/>
      <c r="BZ666" s="371"/>
      <c r="CA666" s="371"/>
      <c r="CB666" s="371"/>
      <c r="CC666" s="371"/>
      <c r="CD666" s="371"/>
      <c r="CE666" s="371"/>
      <c r="CF666" s="371"/>
      <c r="CG666" s="371"/>
      <c r="CH666" s="371"/>
      <c r="CI666" s="371"/>
      <c r="CJ666" s="371"/>
    </row>
    <row r="667" spans="1:88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8"/>
      <c r="BV667" s="283"/>
      <c r="BW667" s="371"/>
      <c r="BX667" s="371"/>
      <c r="BY667" s="371"/>
      <c r="BZ667" s="371"/>
      <c r="CA667" s="371"/>
      <c r="CB667" s="371"/>
      <c r="CC667" s="371"/>
      <c r="CD667" s="371"/>
      <c r="CE667" s="371"/>
      <c r="CF667" s="371"/>
      <c r="CG667" s="371"/>
      <c r="CH667" s="371"/>
      <c r="CI667" s="371"/>
      <c r="CJ667" s="371"/>
    </row>
    <row r="668" spans="1:88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8"/>
      <c r="BV668" s="283"/>
      <c r="BW668" s="371"/>
      <c r="BX668" s="371"/>
      <c r="BY668" s="371"/>
      <c r="BZ668" s="371"/>
      <c r="CA668" s="371"/>
      <c r="CB668" s="371"/>
      <c r="CC668" s="371"/>
      <c r="CD668" s="371"/>
      <c r="CE668" s="371"/>
      <c r="CF668" s="371"/>
      <c r="CG668" s="371"/>
      <c r="CH668" s="371"/>
      <c r="CI668" s="371"/>
      <c r="CJ668" s="371"/>
    </row>
    <row r="669" spans="1:88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8"/>
      <c r="BV669" s="283"/>
      <c r="BW669" s="371"/>
      <c r="BX669" s="371"/>
      <c r="BY669" s="371"/>
      <c r="BZ669" s="371"/>
      <c r="CA669" s="371"/>
      <c r="CB669" s="371"/>
      <c r="CC669" s="371"/>
      <c r="CD669" s="371"/>
      <c r="CE669" s="371"/>
      <c r="CF669" s="371"/>
      <c r="CG669" s="371"/>
      <c r="CH669" s="371"/>
      <c r="CI669" s="371"/>
      <c r="CJ669" s="371"/>
    </row>
    <row r="670" spans="1:88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8"/>
      <c r="BV670" s="283"/>
      <c r="BW670" s="371"/>
      <c r="BX670" s="371"/>
      <c r="BY670" s="371"/>
      <c r="BZ670" s="371"/>
      <c r="CA670" s="371"/>
      <c r="CB670" s="371"/>
      <c r="CC670" s="371"/>
      <c r="CD670" s="371"/>
      <c r="CE670" s="371"/>
      <c r="CF670" s="371"/>
      <c r="CG670" s="371"/>
      <c r="CH670" s="371"/>
      <c r="CI670" s="371"/>
      <c r="CJ670" s="371"/>
    </row>
    <row r="671" spans="1:88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8"/>
      <c r="BV671" s="283"/>
      <c r="BW671" s="371"/>
      <c r="BX671" s="371"/>
      <c r="BY671" s="371"/>
      <c r="BZ671" s="371"/>
      <c r="CA671" s="371"/>
      <c r="CB671" s="371"/>
      <c r="CC671" s="371"/>
      <c r="CD671" s="371"/>
      <c r="CE671" s="371"/>
      <c r="CF671" s="371"/>
      <c r="CG671" s="371"/>
      <c r="CH671" s="371"/>
      <c r="CI671" s="371"/>
      <c r="CJ671" s="371"/>
    </row>
    <row r="672" spans="1:88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8"/>
      <c r="BV672" s="283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  <c r="CG672" s="371"/>
      <c r="CH672" s="371"/>
      <c r="CI672" s="371"/>
      <c r="CJ672" s="371"/>
    </row>
    <row r="673" spans="1:88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8"/>
      <c r="BV673" s="283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  <c r="CG673" s="371"/>
      <c r="CH673" s="371"/>
      <c r="CI673" s="371"/>
      <c r="CJ673" s="371"/>
    </row>
    <row r="674" spans="1:88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8"/>
      <c r="BV674" s="283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  <c r="CG674" s="371"/>
      <c r="CH674" s="371"/>
      <c r="CI674" s="371"/>
      <c r="CJ674" s="371"/>
    </row>
    <row r="675" spans="1:88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8"/>
      <c r="BV675" s="283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  <c r="CG675" s="371"/>
      <c r="CH675" s="371"/>
      <c r="CI675" s="371"/>
      <c r="CJ675" s="371"/>
    </row>
    <row r="676" spans="1:88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8"/>
      <c r="BV676" s="283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  <c r="CG676" s="371"/>
      <c r="CH676" s="371"/>
      <c r="CI676" s="371"/>
      <c r="CJ676" s="371"/>
    </row>
    <row r="677" spans="1:88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8"/>
      <c r="BV677" s="283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  <c r="CG677" s="371"/>
      <c r="CH677" s="371"/>
      <c r="CI677" s="371"/>
      <c r="CJ677" s="371"/>
    </row>
    <row r="678" spans="1:88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8"/>
      <c r="BV678" s="283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  <c r="CG678" s="371"/>
      <c r="CH678" s="371"/>
      <c r="CI678" s="371"/>
      <c r="CJ678" s="371"/>
    </row>
    <row r="679" spans="1:88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8"/>
      <c r="BV679" s="283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  <c r="CG679" s="371"/>
      <c r="CH679" s="371"/>
      <c r="CI679" s="371"/>
      <c r="CJ679" s="371"/>
    </row>
    <row r="680" spans="1:88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8"/>
      <c r="BV680" s="283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  <c r="CG680" s="371"/>
      <c r="CH680" s="371"/>
      <c r="CI680" s="371"/>
      <c r="CJ680" s="371"/>
    </row>
    <row r="681" spans="1:88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8"/>
      <c r="BV681" s="283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  <c r="CG681" s="371"/>
      <c r="CH681" s="371"/>
      <c r="CI681" s="371"/>
      <c r="CJ681" s="371"/>
    </row>
    <row r="682" spans="1:88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8"/>
      <c r="BV682" s="283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  <c r="CG682" s="371"/>
      <c r="CH682" s="371"/>
      <c r="CI682" s="371"/>
      <c r="CJ682" s="371"/>
    </row>
    <row r="683" spans="1:88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8"/>
      <c r="BV683" s="283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  <c r="CG683" s="371"/>
      <c r="CH683" s="371"/>
      <c r="CI683" s="371"/>
      <c r="CJ683" s="371"/>
    </row>
    <row r="684" spans="1:88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8"/>
      <c r="BV684" s="283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  <c r="CG684" s="371"/>
      <c r="CH684" s="371"/>
      <c r="CI684" s="371"/>
      <c r="CJ684" s="371"/>
    </row>
    <row r="685" spans="1:88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8"/>
      <c r="BV685" s="283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  <c r="CG685" s="371"/>
      <c r="CH685" s="371"/>
      <c r="CI685" s="371"/>
      <c r="CJ685" s="371"/>
    </row>
    <row r="686" spans="1:88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8"/>
      <c r="BV686" s="283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  <c r="CG686" s="371"/>
      <c r="CH686" s="371"/>
      <c r="CI686" s="371"/>
      <c r="CJ686" s="371"/>
    </row>
    <row r="687" spans="1:88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8"/>
      <c r="BV687" s="283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  <c r="CG687" s="371"/>
      <c r="CH687" s="371"/>
      <c r="CI687" s="371"/>
      <c r="CJ687" s="371"/>
    </row>
    <row r="688" spans="1:88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8"/>
      <c r="BV688" s="283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  <c r="CG688" s="371"/>
      <c r="CH688" s="371"/>
      <c r="CI688" s="371"/>
      <c r="CJ688" s="371"/>
    </row>
    <row r="689" spans="1:88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8"/>
      <c r="BV689" s="283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  <c r="CG689" s="371"/>
      <c r="CH689" s="371"/>
      <c r="CI689" s="371"/>
      <c r="CJ689" s="371"/>
    </row>
    <row r="690" spans="1:88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8"/>
      <c r="BV690" s="283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  <c r="CG690" s="371"/>
      <c r="CH690" s="371"/>
      <c r="CI690" s="371"/>
      <c r="CJ690" s="371"/>
    </row>
    <row r="691" spans="1:88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8"/>
      <c r="BV691" s="283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  <c r="CG691" s="371"/>
      <c r="CH691" s="371"/>
      <c r="CI691" s="371"/>
      <c r="CJ691" s="371"/>
    </row>
    <row r="692" spans="1:88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8"/>
      <c r="BV692" s="283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  <c r="CG692" s="371"/>
      <c r="CH692" s="371"/>
      <c r="CI692" s="371"/>
      <c r="CJ692" s="371"/>
    </row>
    <row r="693" spans="1:88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8"/>
      <c r="BV693" s="283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  <c r="CG693" s="371"/>
      <c r="CH693" s="371"/>
      <c r="CI693" s="371"/>
      <c r="CJ693" s="371"/>
    </row>
    <row r="694" spans="1:88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8"/>
      <c r="BV694" s="283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  <c r="CG694" s="371"/>
      <c r="CH694" s="371"/>
      <c r="CI694" s="371"/>
      <c r="CJ694" s="371"/>
    </row>
    <row r="695" spans="1:88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8"/>
      <c r="BV695" s="283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  <c r="CG695" s="371"/>
      <c r="CH695" s="371"/>
      <c r="CI695" s="371"/>
      <c r="CJ695" s="371"/>
    </row>
    <row r="696" spans="1:88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8"/>
      <c r="BV696" s="283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  <c r="CG696" s="371"/>
      <c r="CH696" s="371"/>
      <c r="CI696" s="371"/>
      <c r="CJ696" s="371"/>
    </row>
    <row r="697" spans="1:88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8"/>
      <c r="BV697" s="283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  <c r="CG697" s="371"/>
      <c r="CH697" s="371"/>
      <c r="CI697" s="371"/>
      <c r="CJ697" s="371"/>
    </row>
    <row r="698" spans="1:88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8"/>
      <c r="BV698" s="283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  <c r="CG698" s="371"/>
      <c r="CH698" s="371"/>
      <c r="CI698" s="371"/>
      <c r="CJ698" s="371"/>
    </row>
    <row r="699" spans="1:88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8"/>
      <c r="BV699" s="283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  <c r="CG699" s="371"/>
      <c r="CH699" s="371"/>
      <c r="CI699" s="371"/>
      <c r="CJ699" s="371"/>
    </row>
    <row r="700" spans="1:88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8"/>
      <c r="BV700" s="283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  <c r="CG700" s="371"/>
      <c r="CH700" s="371"/>
      <c r="CI700" s="371"/>
      <c r="CJ700" s="371"/>
    </row>
    <row r="701" spans="1:88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8"/>
      <c r="BV701" s="283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  <c r="CG701" s="371"/>
      <c r="CH701" s="371"/>
      <c r="CI701" s="371"/>
      <c r="CJ701" s="371"/>
    </row>
    <row r="702" spans="1:88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8"/>
      <c r="BV702" s="283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  <c r="CG702" s="371"/>
      <c r="CH702" s="371"/>
      <c r="CI702" s="371"/>
      <c r="CJ702" s="371"/>
    </row>
    <row r="703" spans="1:88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8"/>
      <c r="BV703" s="283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  <c r="CG703" s="371"/>
      <c r="CH703" s="371"/>
      <c r="CI703" s="371"/>
      <c r="CJ703" s="371"/>
    </row>
    <row r="704" spans="1:88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8"/>
      <c r="BV704" s="283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  <c r="CG704" s="371"/>
      <c r="CH704" s="371"/>
      <c r="CI704" s="371"/>
      <c r="CJ704" s="371"/>
    </row>
    <row r="705" spans="1:88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8"/>
      <c r="BV705" s="283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  <c r="CG705" s="371"/>
      <c r="CH705" s="371"/>
      <c r="CI705" s="371"/>
      <c r="CJ705" s="371"/>
    </row>
    <row r="706" spans="1:88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8"/>
      <c r="BV706" s="283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  <c r="CG706" s="371"/>
      <c r="CH706" s="371"/>
      <c r="CI706" s="371"/>
      <c r="CJ706" s="371"/>
    </row>
    <row r="707" spans="1:88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8"/>
      <c r="BV707" s="283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  <c r="CG707" s="371"/>
      <c r="CH707" s="371"/>
      <c r="CI707" s="371"/>
      <c r="CJ707" s="371"/>
    </row>
    <row r="708" spans="1:88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8"/>
      <c r="BV708" s="283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  <c r="CG708" s="371"/>
      <c r="CH708" s="371"/>
      <c r="CI708" s="371"/>
      <c r="CJ708" s="371"/>
    </row>
    <row r="709" spans="1:88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8"/>
      <c r="BV709" s="283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  <c r="CG709" s="371"/>
      <c r="CH709" s="371"/>
      <c r="CI709" s="371"/>
      <c r="CJ709" s="371"/>
    </row>
    <row r="710" spans="1:88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8"/>
      <c r="BV710" s="283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  <c r="CG710" s="371"/>
      <c r="CH710" s="371"/>
      <c r="CI710" s="371"/>
      <c r="CJ710" s="371"/>
    </row>
    <row r="711" spans="1:88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8"/>
      <c r="BV711" s="283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  <c r="CG711" s="371"/>
      <c r="CH711" s="371"/>
      <c r="CI711" s="371"/>
      <c r="CJ711" s="371"/>
    </row>
    <row r="712" spans="1:88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8"/>
      <c r="BV712" s="283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  <c r="CG712" s="371"/>
      <c r="CH712" s="371"/>
      <c r="CI712" s="371"/>
      <c r="CJ712" s="371"/>
    </row>
    <row r="713" spans="1:88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8"/>
      <c r="BV713" s="283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  <c r="CG713" s="371"/>
      <c r="CH713" s="371"/>
      <c r="CI713" s="371"/>
      <c r="CJ713" s="371"/>
    </row>
    <row r="714" spans="1:88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8"/>
      <c r="BV714" s="283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  <c r="CG714" s="371"/>
      <c r="CH714" s="371"/>
      <c r="CI714" s="371"/>
      <c r="CJ714" s="371"/>
    </row>
    <row r="715" spans="1:88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8"/>
      <c r="BV715" s="283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  <c r="CG715" s="371"/>
      <c r="CH715" s="371"/>
      <c r="CI715" s="371"/>
      <c r="CJ715" s="371"/>
    </row>
    <row r="716" spans="1:88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8"/>
      <c r="BV716" s="283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  <c r="CG716" s="371"/>
      <c r="CH716" s="371"/>
      <c r="CI716" s="371"/>
      <c r="CJ716" s="371"/>
    </row>
    <row r="717" spans="1:88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8"/>
      <c r="BV717" s="283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  <c r="CG717" s="371"/>
      <c r="CH717" s="371"/>
      <c r="CI717" s="371"/>
      <c r="CJ717" s="371"/>
    </row>
    <row r="718" spans="1:88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8"/>
      <c r="BV718" s="283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  <c r="CG718" s="371"/>
      <c r="CH718" s="371"/>
      <c r="CI718" s="371"/>
      <c r="CJ718" s="371"/>
    </row>
    <row r="719" spans="1:88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8"/>
      <c r="BV719" s="283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  <c r="CG719" s="371"/>
      <c r="CH719" s="371"/>
      <c r="CI719" s="371"/>
      <c r="CJ719" s="371"/>
    </row>
    <row r="720" spans="1:88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8"/>
      <c r="BV720" s="283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  <c r="CG720" s="371"/>
      <c r="CH720" s="371"/>
      <c r="CI720" s="371"/>
      <c r="CJ720" s="371"/>
    </row>
    <row r="721" spans="1:88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8"/>
      <c r="BV721" s="283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  <c r="CG721" s="371"/>
      <c r="CH721" s="371"/>
      <c r="CI721" s="371"/>
      <c r="CJ721" s="371"/>
    </row>
    <row r="722" spans="1:88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8"/>
      <c r="BV722" s="283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  <c r="CG722" s="371"/>
      <c r="CH722" s="371"/>
      <c r="CI722" s="371"/>
      <c r="CJ722" s="371"/>
    </row>
    <row r="723" spans="1:88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8"/>
      <c r="BV723" s="283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  <c r="CG723" s="371"/>
      <c r="CH723" s="371"/>
      <c r="CI723" s="371"/>
      <c r="CJ723" s="371"/>
    </row>
    <row r="724" spans="1:88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8"/>
      <c r="BV724" s="283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  <c r="CG724" s="371"/>
      <c r="CH724" s="371"/>
      <c r="CI724" s="371"/>
      <c r="CJ724" s="371"/>
    </row>
    <row r="725" spans="1:88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8"/>
      <c r="BV725" s="283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  <c r="CG725" s="371"/>
      <c r="CH725" s="371"/>
      <c r="CI725" s="371"/>
      <c r="CJ725" s="371"/>
    </row>
    <row r="726" spans="1:88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8"/>
      <c r="BV726" s="283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  <c r="CG726" s="371"/>
      <c r="CH726" s="371"/>
      <c r="CI726" s="371"/>
      <c r="CJ726" s="371"/>
    </row>
    <row r="727" spans="1:88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8"/>
      <c r="BV727" s="283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  <c r="CG727" s="371"/>
      <c r="CH727" s="371"/>
      <c r="CI727" s="371"/>
      <c r="CJ727" s="371"/>
    </row>
    <row r="728" spans="1:88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8"/>
      <c r="BV728" s="283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  <c r="CG728" s="371"/>
      <c r="CH728" s="371"/>
      <c r="CI728" s="371"/>
      <c r="CJ728" s="371"/>
    </row>
    <row r="729" spans="1:88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8"/>
      <c r="BV729" s="283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  <c r="CG729" s="371"/>
      <c r="CH729" s="371"/>
      <c r="CI729" s="371"/>
      <c r="CJ729" s="371"/>
    </row>
    <row r="730" spans="1:88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8"/>
      <c r="BV730" s="283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  <c r="CG730" s="371"/>
      <c r="CH730" s="371"/>
      <c r="CI730" s="371"/>
      <c r="CJ730" s="371"/>
    </row>
    <row r="731" spans="1:88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8"/>
      <c r="BV731" s="283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  <c r="CG731" s="371"/>
      <c r="CH731" s="371"/>
      <c r="CI731" s="371"/>
      <c r="CJ731" s="371"/>
    </row>
    <row r="732" spans="1:88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8"/>
      <c r="BV732" s="283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  <c r="CG732" s="371"/>
      <c r="CH732" s="371"/>
      <c r="CI732" s="371"/>
      <c r="CJ732" s="371"/>
    </row>
    <row r="733" spans="1:88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8"/>
      <c r="BV733" s="283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  <c r="CG733" s="371"/>
      <c r="CH733" s="371"/>
      <c r="CI733" s="371"/>
      <c r="CJ733" s="371"/>
    </row>
    <row r="734" spans="1:88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8"/>
      <c r="BV734" s="283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  <c r="CG734" s="371"/>
      <c r="CH734" s="371"/>
      <c r="CI734" s="371"/>
      <c r="CJ734" s="371"/>
    </row>
    <row r="735" spans="1:88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8"/>
      <c r="BV735" s="283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  <c r="CG735" s="371"/>
      <c r="CH735" s="371"/>
      <c r="CI735" s="371"/>
      <c r="CJ735" s="371"/>
    </row>
    <row r="736" spans="1:88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8"/>
      <c r="BV736" s="283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  <c r="CG736" s="371"/>
      <c r="CH736" s="371"/>
      <c r="CI736" s="371"/>
      <c r="CJ736" s="371"/>
    </row>
    <row r="737" spans="1:88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8"/>
      <c r="BV737" s="283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  <c r="CG737" s="371"/>
      <c r="CH737" s="371"/>
      <c r="CI737" s="371"/>
      <c r="CJ737" s="371"/>
    </row>
    <row r="738" spans="1:88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8"/>
      <c r="BV738" s="283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  <c r="CG738" s="371"/>
      <c r="CH738" s="371"/>
      <c r="CI738" s="371"/>
      <c r="CJ738" s="371"/>
    </row>
    <row r="739" spans="1:88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8"/>
      <c r="BV739" s="283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  <c r="CG739" s="371"/>
      <c r="CH739" s="371"/>
      <c r="CI739" s="371"/>
      <c r="CJ739" s="371"/>
    </row>
    <row r="740" spans="1:88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8"/>
      <c r="BV740" s="283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  <c r="CG740" s="371"/>
      <c r="CH740" s="371"/>
      <c r="CI740" s="371"/>
      <c r="CJ740" s="371"/>
    </row>
    <row r="741" spans="1:88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8"/>
      <c r="BV741" s="283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  <c r="CG741" s="371"/>
      <c r="CH741" s="371"/>
      <c r="CI741" s="371"/>
      <c r="CJ741" s="371"/>
    </row>
    <row r="742" spans="1:88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8"/>
      <c r="BV742" s="283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  <c r="CG742" s="371"/>
      <c r="CH742" s="371"/>
      <c r="CI742" s="371"/>
      <c r="CJ742" s="371"/>
    </row>
    <row r="743" spans="1:88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8"/>
      <c r="BV743" s="283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  <c r="CG743" s="371"/>
      <c r="CH743" s="371"/>
      <c r="CI743" s="371"/>
      <c r="CJ743" s="371"/>
    </row>
    <row r="744" spans="1:88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8"/>
      <c r="BV744" s="283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  <c r="CG744" s="371"/>
      <c r="CH744" s="371"/>
      <c r="CI744" s="371"/>
      <c r="CJ744" s="371"/>
    </row>
    <row r="745" spans="1:88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8"/>
      <c r="BV745" s="283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  <c r="CG745" s="371"/>
      <c r="CH745" s="371"/>
      <c r="CI745" s="371"/>
      <c r="CJ745" s="371"/>
    </row>
    <row r="746" spans="1:88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8"/>
      <c r="BV746" s="283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  <c r="CG746" s="371"/>
      <c r="CH746" s="371"/>
      <c r="CI746" s="371"/>
      <c r="CJ746" s="371"/>
    </row>
    <row r="747" spans="1:88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8"/>
      <c r="BV747" s="283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  <c r="CG747" s="371"/>
      <c r="CH747" s="371"/>
      <c r="CI747" s="371"/>
      <c r="CJ747" s="371"/>
    </row>
    <row r="748" spans="1:88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8"/>
      <c r="BV748" s="283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  <c r="CG748" s="371"/>
      <c r="CH748" s="371"/>
      <c r="CI748" s="371"/>
      <c r="CJ748" s="371"/>
    </row>
    <row r="749" spans="1:88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8"/>
      <c r="BV749" s="283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  <c r="CG749" s="371"/>
      <c r="CH749" s="371"/>
      <c r="CI749" s="371"/>
      <c r="CJ749" s="371"/>
    </row>
    <row r="750" spans="1:88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8"/>
      <c r="BV750" s="283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  <c r="CG750" s="371"/>
      <c r="CH750" s="371"/>
      <c r="CI750" s="371"/>
      <c r="CJ750" s="371"/>
    </row>
    <row r="751" spans="1:88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8"/>
      <c r="BV751" s="283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  <c r="CG751" s="371"/>
      <c r="CH751" s="371"/>
      <c r="CI751" s="371"/>
      <c r="CJ751" s="371"/>
    </row>
    <row r="752" spans="1:88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8"/>
      <c r="BV752" s="283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  <c r="CG752" s="371"/>
      <c r="CH752" s="371"/>
      <c r="CI752" s="371"/>
      <c r="CJ752" s="371"/>
    </row>
    <row r="753" spans="1:88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8"/>
      <c r="BV753" s="283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  <c r="CG753" s="371"/>
      <c r="CH753" s="371"/>
      <c r="CI753" s="371"/>
      <c r="CJ753" s="371"/>
    </row>
    <row r="754" spans="1:88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8"/>
      <c r="BV754" s="283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  <c r="CG754" s="371"/>
      <c r="CH754" s="371"/>
      <c r="CI754" s="371"/>
      <c r="CJ754" s="371"/>
    </row>
    <row r="755" spans="1:88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8"/>
      <c r="BV755" s="283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  <c r="CG755" s="371"/>
      <c r="CH755" s="371"/>
      <c r="CI755" s="371"/>
      <c r="CJ755" s="371"/>
    </row>
    <row r="756" spans="1:88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8"/>
      <c r="BV756" s="283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  <c r="CG756" s="371"/>
      <c r="CH756" s="371"/>
      <c r="CI756" s="371"/>
      <c r="CJ756" s="371"/>
    </row>
    <row r="757" spans="1:88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8"/>
      <c r="BV757" s="283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  <c r="CG757" s="371"/>
      <c r="CH757" s="371"/>
      <c r="CI757" s="371"/>
      <c r="CJ757" s="371"/>
    </row>
    <row r="758" spans="1:88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8"/>
      <c r="BV758" s="283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  <c r="CG758" s="371"/>
      <c r="CH758" s="371"/>
      <c r="CI758" s="371"/>
      <c r="CJ758" s="371"/>
    </row>
    <row r="759" spans="1:88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8"/>
      <c r="BV759" s="283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  <c r="CG759" s="371"/>
      <c r="CH759" s="371"/>
      <c r="CI759" s="371"/>
      <c r="CJ759" s="371"/>
    </row>
    <row r="760" spans="1:88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8"/>
      <c r="BV760" s="283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  <c r="CG760" s="371"/>
      <c r="CH760" s="371"/>
      <c r="CI760" s="371"/>
      <c r="CJ760" s="371"/>
    </row>
    <row r="761" spans="1:88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8"/>
      <c r="BV761" s="283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  <c r="CG761" s="371"/>
      <c r="CH761" s="371"/>
      <c r="CI761" s="371"/>
      <c r="CJ761" s="371"/>
    </row>
    <row r="762" spans="1:88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8"/>
      <c r="BV762" s="283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  <c r="CG762" s="371"/>
      <c r="CH762" s="371"/>
      <c r="CI762" s="371"/>
      <c r="CJ762" s="371"/>
    </row>
    <row r="763" spans="1:88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8"/>
      <c r="BV763" s="283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  <c r="CG763" s="371"/>
      <c r="CH763" s="371"/>
      <c r="CI763" s="371"/>
      <c r="CJ763" s="371"/>
    </row>
    <row r="764" spans="1:88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8"/>
      <c r="BV764" s="283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  <c r="CG764" s="371"/>
      <c r="CH764" s="371"/>
      <c r="CI764" s="371"/>
      <c r="CJ764" s="371"/>
    </row>
    <row r="765" spans="1:88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8"/>
      <c r="BV765" s="283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  <c r="CG765" s="371"/>
      <c r="CH765" s="371"/>
      <c r="CI765" s="371"/>
      <c r="CJ765" s="371"/>
    </row>
    <row r="766" spans="1:88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8"/>
      <c r="BV766" s="283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  <c r="CG766" s="371"/>
      <c r="CH766" s="371"/>
      <c r="CI766" s="371"/>
      <c r="CJ766" s="371"/>
    </row>
    <row r="767" spans="1:88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8"/>
      <c r="BV767" s="283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  <c r="CG767" s="371"/>
      <c r="CH767" s="371"/>
      <c r="CI767" s="371"/>
      <c r="CJ767" s="371"/>
    </row>
    <row r="768" spans="1:88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8"/>
      <c r="BV768" s="283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  <c r="CG768" s="371"/>
      <c r="CH768" s="371"/>
      <c r="CI768" s="371"/>
      <c r="CJ768" s="371"/>
    </row>
    <row r="769" spans="1:88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8"/>
      <c r="BV769" s="283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  <c r="CG769" s="371"/>
      <c r="CH769" s="371"/>
      <c r="CI769" s="371"/>
      <c r="CJ769" s="371"/>
    </row>
    <row r="770" spans="1:88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8"/>
      <c r="BV770" s="283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  <c r="CG770" s="371"/>
      <c r="CH770" s="371"/>
      <c r="CI770" s="371"/>
      <c r="CJ770" s="371"/>
    </row>
    <row r="771" spans="1:88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8"/>
      <c r="BV771" s="283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  <c r="CG771" s="371"/>
      <c r="CH771" s="371"/>
      <c r="CI771" s="371"/>
      <c r="CJ771" s="371"/>
    </row>
    <row r="772" spans="1:88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8"/>
      <c r="BV772" s="283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  <c r="CG772" s="371"/>
      <c r="CH772" s="371"/>
      <c r="CI772" s="371"/>
      <c r="CJ772" s="371"/>
    </row>
    <row r="773" spans="1:88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8"/>
      <c r="BV773" s="283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  <c r="CG773" s="371"/>
      <c r="CH773" s="371"/>
      <c r="CI773" s="371"/>
      <c r="CJ773" s="371"/>
    </row>
    <row r="774" spans="1:88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8"/>
      <c r="BV774" s="283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  <c r="CG774" s="371"/>
      <c r="CH774" s="371"/>
      <c r="CI774" s="371"/>
      <c r="CJ774" s="371"/>
    </row>
    <row r="775" spans="1:88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8"/>
      <c r="BV775" s="283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  <c r="CG775" s="371"/>
      <c r="CH775" s="371"/>
      <c r="CI775" s="371"/>
      <c r="CJ775" s="371"/>
    </row>
    <row r="776" spans="1:88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8"/>
      <c r="BV776" s="283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  <c r="CG776" s="371"/>
      <c r="CH776" s="371"/>
      <c r="CI776" s="371"/>
      <c r="CJ776" s="371"/>
    </row>
    <row r="777" spans="1:88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8"/>
      <c r="BV777" s="283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  <c r="CG777" s="371"/>
      <c r="CH777" s="371"/>
      <c r="CI777" s="371"/>
      <c r="CJ777" s="371"/>
    </row>
    <row r="778" spans="1:88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8"/>
      <c r="BV778" s="283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  <c r="CG778" s="371"/>
      <c r="CH778" s="371"/>
      <c r="CI778" s="371"/>
      <c r="CJ778" s="371"/>
    </row>
    <row r="779" spans="1:88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8"/>
      <c r="BV779" s="283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  <c r="CG779" s="371"/>
      <c r="CH779" s="371"/>
      <c r="CI779" s="371"/>
      <c r="CJ779" s="371"/>
    </row>
    <row r="780" spans="1:88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8"/>
      <c r="BV780" s="283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  <c r="CG780" s="371"/>
      <c r="CH780" s="371"/>
      <c r="CI780" s="371"/>
      <c r="CJ780" s="371"/>
    </row>
    <row r="781" spans="1:88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8"/>
      <c r="BV781" s="283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  <c r="CG781" s="371"/>
      <c r="CH781" s="371"/>
      <c r="CI781" s="371"/>
      <c r="CJ781" s="371"/>
    </row>
    <row r="782" spans="1:88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8"/>
      <c r="BV782" s="283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  <c r="CG782" s="371"/>
      <c r="CH782" s="371"/>
      <c r="CI782" s="371"/>
      <c r="CJ782" s="371"/>
    </row>
    <row r="783" spans="1:88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8"/>
      <c r="BV783" s="283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  <c r="CG783" s="371"/>
      <c r="CH783" s="371"/>
      <c r="CI783" s="371"/>
      <c r="CJ783" s="371"/>
    </row>
    <row r="784" spans="1:88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8"/>
      <c r="BV784" s="283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  <c r="CG784" s="371"/>
      <c r="CH784" s="371"/>
      <c r="CI784" s="371"/>
      <c r="CJ784" s="371"/>
    </row>
    <row r="785" spans="1:88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8"/>
      <c r="BV785" s="283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  <c r="CG785" s="371"/>
      <c r="CH785" s="371"/>
      <c r="CI785" s="371"/>
      <c r="CJ785" s="371"/>
    </row>
    <row r="786" spans="1:88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8"/>
      <c r="BV786" s="283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  <c r="CG786" s="371"/>
      <c r="CH786" s="371"/>
      <c r="CI786" s="371"/>
      <c r="CJ786" s="371"/>
    </row>
    <row r="787" spans="1:88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8"/>
      <c r="BV787" s="283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  <c r="CG787" s="371"/>
      <c r="CH787" s="371"/>
      <c r="CI787" s="371"/>
      <c r="CJ787" s="371"/>
    </row>
    <row r="788" spans="1:88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8"/>
      <c r="BV788" s="283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  <c r="CG788" s="371"/>
      <c r="CH788" s="371"/>
      <c r="CI788" s="371"/>
      <c r="CJ788" s="371"/>
    </row>
    <row r="789" spans="1:88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8"/>
      <c r="BV789" s="283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  <c r="CG789" s="371"/>
      <c r="CH789" s="371"/>
      <c r="CI789" s="371"/>
      <c r="CJ789" s="371"/>
    </row>
    <row r="790" spans="1:88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8"/>
      <c r="BV790" s="283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  <c r="CG790" s="371"/>
      <c r="CH790" s="371"/>
      <c r="CI790" s="371"/>
      <c r="CJ790" s="371"/>
    </row>
    <row r="791" spans="1:88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8"/>
      <c r="BV791" s="283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  <c r="CG791" s="371"/>
      <c r="CH791" s="371"/>
      <c r="CI791" s="371"/>
      <c r="CJ791" s="371"/>
    </row>
    <row r="792" spans="1:88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8"/>
      <c r="BV792" s="283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  <c r="CG792" s="371"/>
      <c r="CH792" s="371"/>
      <c r="CI792" s="371"/>
      <c r="CJ792" s="371"/>
    </row>
    <row r="793" spans="1:88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8"/>
      <c r="BV793" s="283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  <c r="CG793" s="371"/>
      <c r="CH793" s="371"/>
      <c r="CI793" s="371"/>
      <c r="CJ793" s="371"/>
    </row>
    <row r="794" spans="1:88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8"/>
      <c r="BV794" s="283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  <c r="CG794" s="371"/>
      <c r="CH794" s="371"/>
      <c r="CI794" s="371"/>
      <c r="CJ794" s="371"/>
    </row>
    <row r="795" spans="1:88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8"/>
      <c r="BV795" s="283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  <c r="CG795" s="371"/>
      <c r="CH795" s="371"/>
      <c r="CI795" s="371"/>
      <c r="CJ795" s="371"/>
    </row>
    <row r="796" spans="1:88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8"/>
      <c r="BV796" s="283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  <c r="CG796" s="371"/>
      <c r="CH796" s="371"/>
      <c r="CI796" s="371"/>
      <c r="CJ796" s="371"/>
    </row>
    <row r="797" spans="1:88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8"/>
      <c r="BV797" s="283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  <c r="CG797" s="371"/>
      <c r="CH797" s="371"/>
      <c r="CI797" s="371"/>
      <c r="CJ797" s="371"/>
    </row>
    <row r="798" spans="1:88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8"/>
      <c r="BV798" s="283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  <c r="CG798" s="371"/>
      <c r="CH798" s="371"/>
      <c r="CI798" s="371"/>
      <c r="CJ798" s="371"/>
    </row>
    <row r="799" spans="1:88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8"/>
      <c r="BV799" s="283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  <c r="CG799" s="371"/>
      <c r="CH799" s="371"/>
      <c r="CI799" s="371"/>
      <c r="CJ799" s="371"/>
    </row>
    <row r="800" spans="1:88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8"/>
      <c r="BV800" s="283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  <c r="CG800" s="371"/>
      <c r="CH800" s="371"/>
      <c r="CI800" s="371"/>
      <c r="CJ800" s="371"/>
    </row>
    <row r="801" spans="1:88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8"/>
      <c r="BV801" s="283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  <c r="CG801" s="371"/>
      <c r="CH801" s="371"/>
      <c r="CI801" s="371"/>
      <c r="CJ801" s="371"/>
    </row>
    <row r="802" spans="1:88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8"/>
      <c r="BV802" s="283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  <c r="CG802" s="371"/>
      <c r="CH802" s="371"/>
      <c r="CI802" s="371"/>
      <c r="CJ802" s="371"/>
    </row>
    <row r="803" spans="1:88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8"/>
      <c r="BV803" s="283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  <c r="CG803" s="371"/>
      <c r="CH803" s="371"/>
      <c r="CI803" s="371"/>
      <c r="CJ803" s="371"/>
    </row>
    <row r="804" spans="1:88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8"/>
      <c r="BV804" s="283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  <c r="CG804" s="371"/>
      <c r="CH804" s="371"/>
      <c r="CI804" s="371"/>
      <c r="CJ804" s="371"/>
    </row>
    <row r="805" spans="1:88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8"/>
      <c r="BV805" s="283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  <c r="CG805" s="371"/>
      <c r="CH805" s="371"/>
      <c r="CI805" s="371"/>
      <c r="CJ805" s="371"/>
    </row>
    <row r="806" spans="1:88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8"/>
      <c r="BV806" s="283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  <c r="CG806" s="371"/>
      <c r="CH806" s="371"/>
      <c r="CI806" s="371"/>
      <c r="CJ806" s="371"/>
    </row>
    <row r="807" spans="1:88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8"/>
      <c r="BV807" s="283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  <c r="CG807" s="371"/>
      <c r="CH807" s="371"/>
      <c r="CI807" s="371"/>
      <c r="CJ807" s="371"/>
    </row>
    <row r="808" spans="1:88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8"/>
      <c r="BV808" s="283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  <c r="CG808" s="371"/>
      <c r="CH808" s="371"/>
      <c r="CI808" s="371"/>
      <c r="CJ808" s="371"/>
    </row>
    <row r="809" spans="1:88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8"/>
      <c r="BV809" s="283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  <c r="CG809" s="371"/>
      <c r="CH809" s="371"/>
      <c r="CI809" s="371"/>
      <c r="CJ809" s="371"/>
    </row>
    <row r="810" spans="1:88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8"/>
      <c r="BV810" s="283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  <c r="CG810" s="371"/>
      <c r="CH810" s="371"/>
      <c r="CI810" s="371"/>
      <c r="CJ810" s="371"/>
    </row>
    <row r="811" spans="1:88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8"/>
      <c r="BV811" s="283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  <c r="CG811" s="371"/>
      <c r="CH811" s="371"/>
      <c r="CI811" s="371"/>
      <c r="CJ811" s="371"/>
    </row>
    <row r="812" spans="1:88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8"/>
      <c r="BV812" s="283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  <c r="CG812" s="371"/>
      <c r="CH812" s="371"/>
      <c r="CI812" s="371"/>
      <c r="CJ812" s="371"/>
    </row>
    <row r="813" spans="1:88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8"/>
      <c r="BV813" s="283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  <c r="CG813" s="371"/>
      <c r="CH813" s="371"/>
      <c r="CI813" s="371"/>
      <c r="CJ813" s="371"/>
    </row>
    <row r="814" spans="1:88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8"/>
      <c r="BV814" s="283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  <c r="CG814" s="371"/>
      <c r="CH814" s="371"/>
      <c r="CI814" s="371"/>
      <c r="CJ814" s="371"/>
    </row>
    <row r="815" spans="1:88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8"/>
      <c r="BV815" s="283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  <c r="CG815" s="371"/>
      <c r="CH815" s="371"/>
      <c r="CI815" s="371"/>
      <c r="CJ815" s="371"/>
    </row>
    <row r="816" spans="1:88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8"/>
      <c r="BV816" s="283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  <c r="CG816" s="371"/>
      <c r="CH816" s="371"/>
      <c r="CI816" s="371"/>
      <c r="CJ816" s="371"/>
    </row>
    <row r="817" spans="1:88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8"/>
      <c r="BV817" s="283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  <c r="CG817" s="371"/>
      <c r="CH817" s="371"/>
      <c r="CI817" s="371"/>
      <c r="CJ817" s="371"/>
    </row>
    <row r="818" spans="1:88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8"/>
      <c r="BV818" s="283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  <c r="CG818" s="371"/>
      <c r="CH818" s="371"/>
      <c r="CI818" s="371"/>
      <c r="CJ818" s="371"/>
    </row>
    <row r="819" spans="1:88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8"/>
      <c r="BV819" s="283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  <c r="CG819" s="371"/>
      <c r="CH819" s="371"/>
      <c r="CI819" s="371"/>
      <c r="CJ819" s="371"/>
    </row>
    <row r="820" spans="1:88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8"/>
      <c r="BV820" s="283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  <c r="CG820" s="371"/>
      <c r="CH820" s="371"/>
      <c r="CI820" s="371"/>
      <c r="CJ820" s="371"/>
    </row>
    <row r="821" spans="1:88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8"/>
      <c r="BV821" s="283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  <c r="CG821" s="371"/>
      <c r="CH821" s="371"/>
      <c r="CI821" s="371"/>
      <c r="CJ821" s="371"/>
    </row>
    <row r="822" spans="1:88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8"/>
      <c r="BV822" s="283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  <c r="CG822" s="371"/>
      <c r="CH822" s="371"/>
      <c r="CI822" s="371"/>
      <c r="CJ822" s="371"/>
    </row>
    <row r="823" spans="1:88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8"/>
      <c r="BV823" s="283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  <c r="CG823" s="371"/>
      <c r="CH823" s="371"/>
      <c r="CI823" s="371"/>
      <c r="CJ823" s="371"/>
    </row>
    <row r="824" spans="1:88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8"/>
      <c r="BV824" s="283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  <c r="CG824" s="371"/>
      <c r="CH824" s="371"/>
      <c r="CI824" s="371"/>
      <c r="CJ824" s="371"/>
    </row>
    <row r="825" spans="1:88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8"/>
      <c r="BV825" s="283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  <c r="CG825" s="371"/>
      <c r="CH825" s="371"/>
      <c r="CI825" s="371"/>
      <c r="CJ825" s="371"/>
    </row>
    <row r="826" spans="1:88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8"/>
      <c r="BV826" s="283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  <c r="CG826" s="371"/>
      <c r="CH826" s="371"/>
      <c r="CI826" s="371"/>
      <c r="CJ826" s="371"/>
    </row>
    <row r="827" spans="1:88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8"/>
      <c r="BV827" s="283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  <c r="CG827" s="371"/>
      <c r="CH827" s="371"/>
      <c r="CI827" s="371"/>
      <c r="CJ827" s="371"/>
    </row>
    <row r="828" spans="1:88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8"/>
      <c r="BV828" s="283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  <c r="CG828" s="371"/>
      <c r="CH828" s="371"/>
      <c r="CI828" s="371"/>
      <c r="CJ828" s="371"/>
    </row>
    <row r="829" spans="1:88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8"/>
      <c r="BV829" s="283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  <c r="CG829" s="371"/>
      <c r="CH829" s="371"/>
      <c r="CI829" s="371"/>
      <c r="CJ829" s="371"/>
    </row>
    <row r="830" spans="1:88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8"/>
      <c r="BV830" s="283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  <c r="CG830" s="371"/>
      <c r="CH830" s="371"/>
      <c r="CI830" s="371"/>
      <c r="CJ830" s="371"/>
    </row>
    <row r="831" spans="1:88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8"/>
      <c r="BV831" s="283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  <c r="CG831" s="371"/>
      <c r="CH831" s="371"/>
      <c r="CI831" s="371"/>
      <c r="CJ831" s="371"/>
    </row>
    <row r="832" spans="1:88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8"/>
      <c r="BV832" s="283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  <c r="CG832" s="371"/>
      <c r="CH832" s="371"/>
      <c r="CI832" s="371"/>
      <c r="CJ832" s="371"/>
    </row>
    <row r="833" spans="1:88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8"/>
      <c r="BV833" s="283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  <c r="CG833" s="371"/>
      <c r="CH833" s="371"/>
      <c r="CI833" s="371"/>
      <c r="CJ833" s="371"/>
    </row>
    <row r="834" spans="1:88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8"/>
      <c r="BV834" s="283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  <c r="CG834" s="371"/>
      <c r="CH834" s="371"/>
      <c r="CI834" s="371"/>
      <c r="CJ834" s="371"/>
    </row>
    <row r="835" spans="1:88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8"/>
      <c r="BV835" s="283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  <c r="CG835" s="371"/>
      <c r="CH835" s="371"/>
      <c r="CI835" s="371"/>
      <c r="CJ835" s="371"/>
    </row>
    <row r="836" spans="1:88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8"/>
      <c r="BV836" s="283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  <c r="CG836" s="371"/>
      <c r="CH836" s="371"/>
      <c r="CI836" s="371"/>
      <c r="CJ836" s="371"/>
    </row>
    <row r="837" spans="1:88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T837" s="268"/>
      <c r="BV837" s="283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  <c r="CG837" s="371"/>
      <c r="CH837" s="371"/>
      <c r="CI837" s="371"/>
      <c r="CJ837" s="371"/>
    </row>
    <row r="838" spans="1:88" s="22" customFormat="1">
      <c r="A838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D838" s="36"/>
      <c r="AE838" s="59"/>
      <c r="AF838" s="59"/>
      <c r="AG838" s="36"/>
      <c r="BG838"/>
      <c r="BH838"/>
      <c r="BI838"/>
      <c r="BJ838"/>
      <c r="BK838"/>
      <c r="BL838"/>
      <c r="BT838" s="268"/>
      <c r="BV838" s="283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  <c r="CG838" s="371"/>
      <c r="CH838" s="371"/>
      <c r="CI838" s="371"/>
      <c r="CJ838" s="371"/>
    </row>
    <row r="839" spans="1:88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88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88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88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88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  <row r="844" spans="1:88">
      <c r="AC844" s="22"/>
      <c r="AE844" s="59"/>
      <c r="AF844" s="59"/>
      <c r="AH844" s="22"/>
      <c r="AI844" s="22"/>
      <c r="AJ844" s="22"/>
      <c r="AK844" s="22"/>
      <c r="AL844" s="22"/>
      <c r="AM844" s="22"/>
      <c r="AN844" s="22"/>
      <c r="AO844" s="22"/>
      <c r="AR844" s="22"/>
      <c r="AS844" s="22"/>
      <c r="AT844" s="22"/>
      <c r="AU844" s="22"/>
      <c r="AV844" s="22"/>
      <c r="AX844" s="22"/>
      <c r="AY844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85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89</v>
      </c>
    </row>
    <row r="6" spans="1:38">
      <c r="A6" t="s">
        <v>92</v>
      </c>
    </row>
    <row r="7" spans="1:38">
      <c r="A7" t="s">
        <v>86</v>
      </c>
    </row>
    <row r="8" spans="1:38">
      <c r="A8" t="s">
        <v>87</v>
      </c>
    </row>
    <row r="9" spans="1:38">
      <c r="A9" t="s">
        <v>88</v>
      </c>
    </row>
    <row r="10" spans="1:38">
      <c r="A10" t="s">
        <v>93</v>
      </c>
    </row>
    <row r="11" spans="1:38">
      <c r="A11" t="s">
        <v>90</v>
      </c>
    </row>
    <row r="12" spans="1:38">
      <c r="A12" t="s">
        <v>91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94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103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410" t="s">
        <v>95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</row>
    <row r="8" spans="1:21">
      <c r="A8" s="410" t="s">
        <v>96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</row>
    <row r="9" spans="1:21">
      <c r="A9" s="410" t="s">
        <v>241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</row>
    <row r="10" spans="1:21">
      <c r="A10" s="410" t="s">
        <v>240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</row>
    <row r="11" spans="1:21">
      <c r="A11" s="410" t="s">
        <v>239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</row>
    <row r="12" spans="1:21">
      <c r="A12" s="410" t="s">
        <v>97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</row>
    <row r="13" spans="1:21">
      <c r="A13" s="410" t="s">
        <v>98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</row>
    <row r="14" spans="1:21">
      <c r="A14" s="410" t="s">
        <v>99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</row>
    <row r="15" spans="1:21">
      <c r="A15" s="410" t="s">
        <v>100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</row>
    <row r="16" spans="1:21">
      <c r="A16" s="410" t="s">
        <v>101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2012-08-07T14:17:31Z</cp:lastPrinted>
  <dcterms:created xsi:type="dcterms:W3CDTF">2008-09-26T20:05:47Z</dcterms:created>
  <dcterms:modified xsi:type="dcterms:W3CDTF">2020-02-03T19:42:38Z</dcterms:modified>
</cp:coreProperties>
</file>