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Larissa Silva\Downloads\"/>
    </mc:Choice>
  </mc:AlternateContent>
  <bookViews>
    <workbookView showSheetTabs="0" xWindow="0" yWindow="0" windowWidth="20490" windowHeight="7650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Balanço!$A$1:$J$57</definedName>
    <definedName name="_xlnm.Print_Area" localSheetId="4">Produtos!$A$1:$AS$108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E128" i="3" l="1"/>
  <c r="CD128" i="3"/>
  <c r="CA128" i="3"/>
  <c r="BZ128" i="3"/>
  <c r="BY128" i="3"/>
  <c r="BX128" i="3"/>
  <c r="BW128" i="3"/>
  <c r="BV128" i="3"/>
  <c r="CD115" i="3"/>
  <c r="CC115" i="3"/>
  <c r="CB115" i="3"/>
  <c r="CA115" i="3"/>
  <c r="CE115" i="3" l="1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BW27" i="15" l="1"/>
  <c r="BF28" i="3" l="1"/>
  <c r="BE28" i="3"/>
  <c r="BD28" i="3"/>
  <c r="BB12" i="15"/>
  <c r="AX21" i="3"/>
  <c r="AX20" i="3"/>
  <c r="AX19" i="3"/>
  <c r="AX18" i="3"/>
  <c r="AX16" i="3"/>
  <c r="AX15" i="3"/>
  <c r="AX14" i="3"/>
  <c r="AX13" i="3"/>
  <c r="AX10" i="3"/>
  <c r="AX8" i="3"/>
  <c r="AX7" i="3"/>
  <c r="AX6" i="3"/>
  <c r="O32" i="13"/>
  <c r="N32" i="13"/>
  <c r="AW53" i="3"/>
  <c r="AW52" i="3"/>
  <c r="AW17" i="3"/>
  <c r="AX17" i="3" s="1"/>
  <c r="AW9" i="3"/>
  <c r="AX9" i="3" s="1"/>
  <c r="N47" i="13"/>
  <c r="N56" i="13" s="1"/>
  <c r="AX5" i="3" l="1"/>
  <c r="AW5" i="3"/>
</calcChain>
</file>

<file path=xl/sharedStrings.xml><?xml version="1.0" encoding="utf-8"?>
<sst xmlns="http://schemas.openxmlformats.org/spreadsheetml/2006/main" count="858" uniqueCount="352">
  <si>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</si>
  <si>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</si>
  <si>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</si>
  <si>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</si>
  <si>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</si>
  <si>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</si>
  <si>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</si>
  <si>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</si>
  <si>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</si>
  <si>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</si>
  <si>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</si>
  <si>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</si>
  <si>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</si>
  <si>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</si>
  <si>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</si>
  <si>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</si>
  <si>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</si>
  <si>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</si>
  <si>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</si>
  <si>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</si>
  <si>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</si>
  <si>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</si>
  <si>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</si>
  <si>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 xml:space="preserve"> </t>
  </si>
  <si>
    <t xml:space="preserve">TOTAL </t>
  </si>
  <si>
    <t>4T08</t>
  </si>
  <si>
    <t>1T09</t>
  </si>
  <si>
    <t>2T09</t>
  </si>
  <si>
    <t>-</t>
  </si>
  <si>
    <t>3T09</t>
  </si>
  <si>
    <t>4T09</t>
  </si>
  <si>
    <t>L</t>
  </si>
  <si>
    <t>EARNED PREMIUMS [8] (R$ million)</t>
  </si>
  <si>
    <t xml:space="preserve">OPERATING EFFICIENCY - INSURANCE </t>
  </si>
  <si>
    <t>Loss Ratio</t>
  </si>
  <si>
    <t>Commission Ratio</t>
  </si>
  <si>
    <t>Administrative Expenses Ratio</t>
  </si>
  <si>
    <t>Combined Ratio</t>
  </si>
  <si>
    <t>Extended Combined Ratio</t>
  </si>
  <si>
    <t xml:space="preserve">PROFITABILITY </t>
  </si>
  <si>
    <t>Average Shareholders' Equity</t>
  </si>
  <si>
    <t>Number of Shares (thousands, considering the split effect in March 2008) (thousand)</t>
  </si>
  <si>
    <t>1Q10</t>
  </si>
  <si>
    <t>2Q10</t>
  </si>
  <si>
    <t>3Q10</t>
  </si>
  <si>
    <t>4Q10</t>
  </si>
  <si>
    <t>1Q11</t>
  </si>
  <si>
    <t xml:space="preserve">WRITTEN PREMIUMS - PORTFOLIOS </t>
  </si>
  <si>
    <t xml:space="preserve">Porto Seguro - Auto </t>
  </si>
  <si>
    <t xml:space="preserve">Azul Seguros - Auto </t>
  </si>
  <si>
    <t xml:space="preserve">Auto Insurance </t>
  </si>
  <si>
    <t xml:space="preserve">Health Insurance </t>
  </si>
  <si>
    <t xml:space="preserve">People Insurance </t>
  </si>
  <si>
    <t xml:space="preserve">Property Insurance - Itaú Seguros de Auto e Residência </t>
  </si>
  <si>
    <t xml:space="preserve">Property Insurance - Azul Seguros </t>
  </si>
  <si>
    <t xml:space="preserve">Property Insurance </t>
  </si>
  <si>
    <t xml:space="preserve">Mandatory insurance of personal injury caused by automobiles - DPVAT </t>
  </si>
  <si>
    <t xml:space="preserve">Other insurances </t>
  </si>
  <si>
    <t xml:space="preserve">Porto Seguro Uruguay </t>
  </si>
  <si>
    <t xml:space="preserve">VGBL Premiums </t>
  </si>
  <si>
    <t xml:space="preserve">DATA AND INDICATORS - PORTFOLIOS </t>
  </si>
  <si>
    <t>Market share (Premiums) - TOTAL (not considering Health, VBGL and Uruguay)</t>
  </si>
  <si>
    <t>Claim Ratio - TOTAL</t>
  </si>
  <si>
    <t>Commission Ratio - TOTAL</t>
  </si>
  <si>
    <t xml:space="preserve">Earned Premium </t>
  </si>
  <si>
    <t xml:space="preserve">Retained claim - TOTAL </t>
  </si>
  <si>
    <t xml:space="preserve">Selling Expenses - TOTAL Insurance </t>
  </si>
  <si>
    <t xml:space="preserve">PORTO SEGURO AUTO </t>
  </si>
  <si>
    <t>Market share (Premiums) - Porto Seguro - Auto</t>
  </si>
  <si>
    <t>Claim Ratio - Porto Seguro - Auto</t>
  </si>
  <si>
    <t>Commission Ratio - Porto Seguro - Auto</t>
  </si>
  <si>
    <t xml:space="preserve">Earned Premium - Porto Seguro - Auto </t>
  </si>
  <si>
    <t xml:space="preserve">Retained claim - Porto Seguro - Auto </t>
  </si>
  <si>
    <t xml:space="preserve">Selling Expenses - Porto Seguro - Auto </t>
  </si>
  <si>
    <t xml:space="preserve">Insured Items - Porto Seguro - Auto (in thousands) </t>
  </si>
  <si>
    <t xml:space="preserve">AZUL SEGUROS </t>
  </si>
  <si>
    <t>Market share (Premiums) - Azul Seguros</t>
  </si>
  <si>
    <t>Claim Ratio - Azul Seguros - Auto</t>
  </si>
  <si>
    <t>Commission Ratio - Azul Seguros</t>
  </si>
  <si>
    <t xml:space="preserve">Earned Premium - Azul Seguros - Auto </t>
  </si>
  <si>
    <t xml:space="preserve">Retained claim - Azul Seguros - Auto </t>
  </si>
  <si>
    <t xml:space="preserve">Selling Expenses - Azul Seguros </t>
  </si>
  <si>
    <t xml:space="preserve">Insured Items - Azul Seguros (in thousands) </t>
  </si>
  <si>
    <t>Claim Ratio - Auto</t>
  </si>
  <si>
    <t xml:space="preserve">Earned Premiums </t>
  </si>
  <si>
    <t xml:space="preserve">Retained Claim </t>
  </si>
  <si>
    <t>Insured Fleet (thousand)</t>
  </si>
  <si>
    <t xml:space="preserve">HEALTH </t>
  </si>
  <si>
    <t xml:space="preserve">Claim Ratio - Health </t>
  </si>
  <si>
    <t xml:space="preserve">Earned Premium - Health </t>
  </si>
  <si>
    <t xml:space="preserve">Retained claim - Health </t>
  </si>
  <si>
    <t xml:space="preserve">Insured Items - Health (in thousands) </t>
  </si>
  <si>
    <t xml:space="preserve">Insured Homeowner - Porto Seguro (thousand) </t>
  </si>
  <si>
    <t xml:space="preserve">Insured Homeowner - Azul Seguros (thousand) </t>
  </si>
  <si>
    <t xml:space="preserve">Insured Homeowner - Itaú Seguros de Auto e Residência (thousand) </t>
  </si>
  <si>
    <t xml:space="preserve">Insured Items - Property (in thousands) </t>
  </si>
  <si>
    <t xml:space="preserve">OTHER LINES </t>
  </si>
  <si>
    <t>Claim Ratio - Other</t>
  </si>
  <si>
    <t xml:space="preserve">Earned Premium - Other </t>
  </si>
  <si>
    <t xml:space="preserve">Retained claim - Other </t>
  </si>
  <si>
    <t>Liabilities from insurance contracts</t>
  </si>
  <si>
    <t>LIABILITIES</t>
  </si>
  <si>
    <t>Assets</t>
  </si>
  <si>
    <t>Cash and cash equivalents</t>
  </si>
  <si>
    <t>Financial assets</t>
  </si>
  <si>
    <t xml:space="preserve">  Financial assets available for sale </t>
  </si>
  <si>
    <t xml:space="preserve">  Loans and receivables</t>
  </si>
  <si>
    <t xml:space="preserve">    Credit Operations</t>
  </si>
  <si>
    <t xml:space="preserve">    Insurance premium receivable</t>
  </si>
  <si>
    <t xml:space="preserve">    Securities and amounts receivables</t>
  </si>
  <si>
    <t>Reinsurance assets</t>
  </si>
  <si>
    <t>Deferred Income Tax and Social Contribution</t>
  </si>
  <si>
    <t>Taxes and contributions receivable</t>
  </si>
  <si>
    <t>Non financial assets available for sale</t>
  </si>
  <si>
    <t>Other assets</t>
  </si>
  <si>
    <t>Intangible assets</t>
  </si>
  <si>
    <t>Real estate held as investment</t>
  </si>
  <si>
    <t>Fixed assets</t>
  </si>
  <si>
    <t>TOTAL ASSETS</t>
  </si>
  <si>
    <t>Debits from insurance and reinsurance operations</t>
  </si>
  <si>
    <t>Financial liabilities</t>
  </si>
  <si>
    <t>Taxes and contributions payable</t>
  </si>
  <si>
    <t>Deferred Income and social contribution taxes</t>
  </si>
  <si>
    <t>Provisions</t>
  </si>
  <si>
    <t>Other liabilities</t>
  </si>
  <si>
    <t xml:space="preserve">Shareholders' Equity </t>
  </si>
  <si>
    <t>TOTAL LIABILITIES</t>
  </si>
  <si>
    <t>INCOME</t>
  </si>
  <si>
    <t>- Insurance</t>
  </si>
  <si>
    <t>- Private pension</t>
  </si>
  <si>
    <t xml:space="preserve"> (-) Reinsurance premiums</t>
  </si>
  <si>
    <t>Revenue from credit operations</t>
  </si>
  <si>
    <t>Revenue from services</t>
  </si>
  <si>
    <t>Revenues with Income Properties</t>
  </si>
  <si>
    <t>EXPENSES</t>
  </si>
  <si>
    <t xml:space="preserve">  - Insurance</t>
  </si>
  <si>
    <t xml:space="preserve">  - Pension plan products</t>
  </si>
  <si>
    <t>Gross retained claims</t>
  </si>
  <si>
    <t xml:space="preserve"> (-) Recovery of reinsurers</t>
  </si>
  <si>
    <t xml:space="preserve"> (-) Recovery of salvage vehicles and reimbursements</t>
  </si>
  <si>
    <t>Expenses with claims and credited benefits, net</t>
  </si>
  <si>
    <t>Cost of Services Rendered</t>
  </si>
  <si>
    <t>Operating income</t>
  </si>
  <si>
    <t>Income and social contribution taxes</t>
  </si>
  <si>
    <t xml:space="preserve">   Current</t>
  </si>
  <si>
    <t xml:space="preserve">   Deferred</t>
  </si>
  <si>
    <t>- Shareholders of the Company</t>
  </si>
  <si>
    <t>- Minority shareholders at subsidiaries</t>
  </si>
  <si>
    <t>Written insurance premiums and pension plan contribution:</t>
  </si>
  <si>
    <t>Net issued premiums</t>
  </si>
  <si>
    <t>Changes in technical provisions</t>
  </si>
  <si>
    <t>Pension plan benefits</t>
  </si>
  <si>
    <t>Acquisition costs - Other</t>
  </si>
  <si>
    <t>Administrative expenses - Other</t>
  </si>
  <si>
    <t>Administrative expenses - Profit sharing</t>
  </si>
  <si>
    <t>Tax expenses - Other</t>
  </si>
  <si>
    <t>Financial result - Insurance</t>
  </si>
  <si>
    <t>Financial result - other</t>
  </si>
  <si>
    <t>OPERATING INCOME (LOSS) BEFORE FINANCIAL RESULT</t>
  </si>
  <si>
    <t>NET INCOME BEFORE INCOME AND SOCIAL CONTRIBUTION TAXES</t>
  </si>
  <si>
    <t>NET INCOME FOR THE PERIOD</t>
  </si>
  <si>
    <t>Attributable to:</t>
  </si>
  <si>
    <t xml:space="preserve">  Financial assets at fair value through income or loss</t>
  </si>
  <si>
    <t>Total Shareholders' Equity</t>
  </si>
  <si>
    <t>Capital</t>
  </si>
  <si>
    <t>Reserves</t>
  </si>
  <si>
    <t>Minority interest in the net equity of subsidiaries</t>
  </si>
  <si>
    <t>HISTORICAL DATA</t>
  </si>
  <si>
    <t>Brazilian population</t>
  </si>
  <si>
    <t>IPCA (Consumer Price Index)</t>
  </si>
  <si>
    <t>Insurance Industry/ GDP (World)</t>
  </si>
  <si>
    <t>Insurance Industry/ GDP (Brazil)</t>
  </si>
  <si>
    <t>Total Porto Seguro market share</t>
  </si>
  <si>
    <t>Brazilian fleet (Licensed vehicles)</t>
  </si>
  <si>
    <t>Porto insured fleet</t>
  </si>
  <si>
    <t>Net income/ Total Porto Revenue</t>
  </si>
  <si>
    <t>Glossary</t>
  </si>
  <si>
    <r>
      <t xml:space="preserve">DPVAT: </t>
    </r>
    <r>
      <rPr>
        <sz val="8"/>
        <rFont val="Arial"/>
        <family val="2"/>
      </rPr>
      <t>Mandatory insurance for personal injuries caused by automobiles. In analysis, DPVAT premiums and claims are consolidated uner Other Segments.</t>
    </r>
  </si>
  <si>
    <r>
      <t xml:space="preserve">Loss ratio: </t>
    </r>
    <r>
      <rPr>
        <sz val="8"/>
        <rFont val="Arial"/>
        <family val="2"/>
      </rPr>
      <t>The quotient obtained from the division of total retained claims by total premiums earned.</t>
    </r>
  </si>
  <si>
    <r>
      <t>Commission ratio:</t>
    </r>
    <r>
      <rPr>
        <sz val="8"/>
        <rFont val="Arial"/>
        <family val="2"/>
      </rPr>
      <t xml:space="preserve"> The quotient obtained from the division of total selling expenses in the insurance operations by total premiums earned.</t>
    </r>
  </si>
  <si>
    <r>
      <t xml:space="preserve">G&amp;A ratio: </t>
    </r>
    <r>
      <rPr>
        <sz val="8"/>
        <rFont val="Arial"/>
        <family val="2"/>
      </rPr>
      <t>The quotient obtained from the sum of administrative expenses and taxes in the insurance operations divided by total premiums earned.</t>
    </r>
  </si>
  <si>
    <r>
      <t xml:space="preserve">Amplified Combined Ratio: </t>
    </r>
    <r>
      <rPr>
        <sz val="8"/>
        <rFont val="Arial"/>
        <family val="2"/>
      </rPr>
      <t>Represents the ratio of administrative expenses with insurance operations (plus insurance taxes), insurance comissions and losses, to insurance revenues (earned premiums and net financial revenues).</t>
    </r>
  </si>
  <si>
    <r>
      <t xml:space="preserve">Other Segments: </t>
    </r>
    <r>
      <rPr>
        <sz val="8"/>
        <rFont val="Arial"/>
        <family val="2"/>
      </rPr>
      <t>includes DPVAT, Rural, Liabilities, Guarantee, Loans, Financial Risks, Special Risks, Casks and Other.</t>
    </r>
  </si>
  <si>
    <r>
      <t xml:space="preserve">VGBL: </t>
    </r>
    <r>
      <rPr>
        <sz val="8"/>
        <rFont val="Arial"/>
        <family val="2"/>
      </rPr>
      <t>Free Benefit Generating Plan. In the analysis above, VGBL premiums are recorded under the People Segment.</t>
    </r>
  </si>
  <si>
    <r>
      <t xml:space="preserve">Earned Premiums: </t>
    </r>
    <r>
      <rPr>
        <sz val="8"/>
        <rFont val="Arial"/>
        <family val="2"/>
      </rPr>
      <t>The portion of insurance premiums already expired during the policy's coverage period.</t>
    </r>
  </si>
  <si>
    <r>
      <t xml:space="preserve">Written Premiums: </t>
    </r>
    <r>
      <rPr>
        <sz val="8"/>
        <rFont val="Arial"/>
        <family val="2"/>
      </rPr>
      <t>The total amount of premiums subscribed in a certain period.</t>
    </r>
  </si>
  <si>
    <t>Porto Seguro (consolidated)</t>
  </si>
  <si>
    <t>Administrative expenses - Insurance</t>
  </si>
  <si>
    <t>Tax expenses - Insurance</t>
  </si>
  <si>
    <t xml:space="preserve">Property Insurance - Porto </t>
  </si>
  <si>
    <t>Market share (Premiums) - Auto</t>
  </si>
  <si>
    <t>Selling expenses (R$)</t>
  </si>
  <si>
    <t>2Q11</t>
  </si>
  <si>
    <t>Treasury stocks</t>
  </si>
  <si>
    <t>Retained Earnings</t>
  </si>
  <si>
    <t>Market share (Premiums) - Total Auto (Porto + Azul + Itaú)</t>
  </si>
  <si>
    <t>Claim Ratio - Total Auto (Porto + Azul + Itaú)</t>
  </si>
  <si>
    <t>Commission Ratio - Total Auto (Porto + Azul + Itaú)</t>
  </si>
  <si>
    <t xml:space="preserve">Earned Premium - Total Auto (Porto + Azul + Itaú) </t>
  </si>
  <si>
    <t xml:space="preserve">Retained claim - Total Auto (Porto + Azul + Itaú) </t>
  </si>
  <si>
    <t xml:space="preserve">Selling Expenses - Total Auto (Porto + Azul + Itaú) </t>
  </si>
  <si>
    <t xml:space="preserve">Insured Items - Total Auto (Porto + Azul + Itaú) </t>
  </si>
  <si>
    <t xml:space="preserve">Itaú Seguros de Auto e Residência - Auto </t>
  </si>
  <si>
    <t>Itaú Seguros de Auto e Residência (R$)</t>
  </si>
  <si>
    <t>Commission Ratio - Itaú Auto</t>
  </si>
  <si>
    <t>LIFE</t>
  </si>
  <si>
    <t>P&amp;C</t>
  </si>
  <si>
    <t>Market share (Premiums) - P&amp;C</t>
  </si>
  <si>
    <t>Claim Ratio - P&amp;C</t>
  </si>
  <si>
    <t>Commission Ratio - P&amp;C</t>
  </si>
  <si>
    <t>Earned Premium - P&amp;C</t>
  </si>
  <si>
    <t>Retained claim - P&amp;C</t>
  </si>
  <si>
    <t>Selling Expenses - P&amp;C</t>
  </si>
  <si>
    <t>Market share (Premiums) - LIFE</t>
  </si>
  <si>
    <t>Claim Ratio - Life</t>
  </si>
  <si>
    <t>Commission Ratio - Life</t>
  </si>
  <si>
    <t xml:space="preserve">Earned Premium - Life </t>
  </si>
  <si>
    <t>Retained claim - Life</t>
  </si>
  <si>
    <t xml:space="preserve">Selling Expenses - Life </t>
  </si>
  <si>
    <t xml:space="preserve">Insured Items - Life (in thousands) </t>
  </si>
  <si>
    <t>QUARTELY RESULTS AND SPREADSHEETS</t>
  </si>
  <si>
    <t xml:space="preserve">TOTAL AUTO (PORTO + AZUL + ITAÚ) </t>
  </si>
  <si>
    <t>3Q11</t>
  </si>
  <si>
    <t>Taxes Expenses Ratio </t>
  </si>
  <si>
    <t>Administrative Expenses + Taxes Ratio </t>
  </si>
  <si>
    <t>Other operational Revenues/Expenses Ratio</t>
  </si>
  <si>
    <t>4Q11</t>
  </si>
  <si>
    <t xml:space="preserve">Dividends and Interest on Capital payable </t>
  </si>
  <si>
    <t>1Q12</t>
  </si>
  <si>
    <t>Other operating revenues - Insurance</t>
  </si>
  <si>
    <t>Other operating revenues - Others</t>
  </si>
  <si>
    <t>Commission Ratio - Health</t>
  </si>
  <si>
    <t>Other operating expenses - Insurance</t>
  </si>
  <si>
    <t>Other operating expenses - Other</t>
  </si>
  <si>
    <t xml:space="preserve">Deferred contract acquisition costs </t>
  </si>
  <si>
    <t>2Q12</t>
  </si>
  <si>
    <t>Other Intangible assets</t>
  </si>
  <si>
    <t>Selling Expenses</t>
  </si>
  <si>
    <t>3Q12</t>
  </si>
  <si>
    <t xml:space="preserve">Net revenue from capitalization securities </t>
  </si>
  <si>
    <t>4Q12</t>
  </si>
  <si>
    <t>4T12</t>
  </si>
  <si>
    <t>1T13</t>
  </si>
  <si>
    <t>Acquisition costs - Insurance</t>
  </si>
  <si>
    <t>Acquisition costs - Pension Plan</t>
  </si>
  <si>
    <t>1Q13</t>
  </si>
  <si>
    <t>Other comprehensive income</t>
  </si>
  <si>
    <t>2Q13</t>
  </si>
  <si>
    <r>
      <t>Combined Ratio:</t>
    </r>
    <r>
      <rPr>
        <sz val="8"/>
        <rFont val="Arial"/>
        <family val="2"/>
      </rPr>
      <t xml:space="preserve"> Quotient obtained from the sum of G&amp;A, Other Operational Revenues/Expenses, Comissions and Losses. It represents how much of operating revenues was utilized to pay total expenses.</t>
    </r>
  </si>
  <si>
    <r>
      <t xml:space="preserve">Other Operational Revenues/Expenses Ratio: </t>
    </r>
    <r>
      <rPr>
        <sz val="8"/>
        <rFont val="Arial"/>
        <family val="2"/>
      </rPr>
      <t>The quotient obtained from the net of other operational revenues/expenses in the insurance operations divided by the total premiums earned</t>
    </r>
  </si>
  <si>
    <t>3Q13</t>
  </si>
  <si>
    <t>2T13</t>
  </si>
  <si>
    <t>3T13</t>
  </si>
  <si>
    <t>CREDIT OPERATION</t>
  </si>
  <si>
    <t>Revenues from Services</t>
  </si>
  <si>
    <t>Other Revenues</t>
  </si>
  <si>
    <t>Allowance for Portfolio Doubtful Accounts (%) p.p.</t>
  </si>
  <si>
    <t>Total Financing Clients (thousand)</t>
  </si>
  <si>
    <t>Credit Card Clients (thousand)</t>
  </si>
  <si>
    <t>4Q13</t>
  </si>
  <si>
    <t xml:space="preserve">    Receivable Services Rendered</t>
  </si>
  <si>
    <t>4T13</t>
  </si>
  <si>
    <t>Additional Proposed dividends</t>
  </si>
  <si>
    <t>1Q04</t>
  </si>
  <si>
    <t>2Q04</t>
  </si>
  <si>
    <t>3Q04</t>
  </si>
  <si>
    <t>4Q04</t>
  </si>
  <si>
    <t>1Q05</t>
  </si>
  <si>
    <t>2Q05</t>
  </si>
  <si>
    <t>3Q05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</si>
  <si>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</si>
  <si>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</si>
  <si>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</si>
  <si>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</si>
  <si>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</si>
  <si>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</si>
  <si>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</si>
  <si>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</si>
  <si>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</si>
  <si>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</si>
  <si>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</si>
  <si>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</si>
  <si>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</si>
  <si>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</si>
  <si>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</si>
  <si>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</si>
  <si>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1Q14</t>
  </si>
  <si>
    <t>Comission</t>
  </si>
  <si>
    <t>Tax</t>
  </si>
  <si>
    <t>Administrative Expenses</t>
  </si>
  <si>
    <t>Other Administrative Expenses</t>
  </si>
  <si>
    <t>Allowance for Portfolio Doubtful Accounts</t>
  </si>
  <si>
    <t>2Q14</t>
  </si>
  <si>
    <t>Selling Expenses - Other</t>
  </si>
  <si>
    <t>3Q14</t>
  </si>
  <si>
    <t>Net Revenues from Credit Operation (R$ million)</t>
  </si>
  <si>
    <t>Net Revenues from Financial Intermediation (R$ million)</t>
  </si>
  <si>
    <t>4Q14</t>
  </si>
  <si>
    <t>Portomed</t>
  </si>
  <si>
    <t>Dental Insurance</t>
  </si>
  <si>
    <t>DENTAL</t>
  </si>
  <si>
    <t>Claim Ratio - Dental</t>
  </si>
  <si>
    <t>Comission Ratio - Dental</t>
  </si>
  <si>
    <t>Earned Premium - Dental</t>
  </si>
  <si>
    <t>Retained claim - Dental</t>
  </si>
  <si>
    <t xml:space="preserve">Insured Items - Dental (in thousands) </t>
  </si>
  <si>
    <t>1Q15</t>
  </si>
  <si>
    <t>2Q15</t>
  </si>
  <si>
    <t>Detivative financial instruments</t>
  </si>
  <si>
    <t>3Q15</t>
  </si>
  <si>
    <t>4Q15</t>
  </si>
  <si>
    <t>1Q03</t>
  </si>
  <si>
    <t>2Q03</t>
  </si>
  <si>
    <t>3Q03</t>
  </si>
  <si>
    <t>4Q03</t>
  </si>
  <si>
    <t>1Q16</t>
  </si>
  <si>
    <t>2Q16</t>
  </si>
  <si>
    <t>Return on Equity - For the year (ROAE) - w/o Business Combination</t>
  </si>
  <si>
    <t>Return on Equity - For the year (ROAE) - with Business Combination</t>
  </si>
  <si>
    <t>Income per Share - w/o Business Combination</t>
  </si>
  <si>
    <t>Income per Share - with Business Combination</t>
  </si>
  <si>
    <t>Interests on Capital - Gross Value</t>
  </si>
  <si>
    <t>Income and Social Contribution</t>
  </si>
  <si>
    <t>Interests on Capital - Net Value</t>
  </si>
  <si>
    <t>Dividends and Interests on Capital</t>
  </si>
  <si>
    <t/>
  </si>
  <si>
    <t>Financing and Refinancing (R$ Million)</t>
  </si>
  <si>
    <t>Credit Card - Revolving (R$ Million)</t>
  </si>
  <si>
    <t>Credit Card - Outstanding</t>
  </si>
  <si>
    <t>Credit Operation Portfolio</t>
  </si>
  <si>
    <t>3Q16</t>
  </si>
  <si>
    <t>4Q16</t>
  </si>
  <si>
    <t>1Q17</t>
  </si>
  <si>
    <t>2Q17</t>
  </si>
  <si>
    <t>3Q17</t>
  </si>
  <si>
    <t>4Q17</t>
  </si>
  <si>
    <t>1Q18</t>
  </si>
  <si>
    <t xml:space="preserve">  Financial instruments at fair value through income or loss</t>
  </si>
  <si>
    <t xml:space="preserve">  Financial instruments at fair value through other comprehensive income</t>
  </si>
  <si>
    <t xml:space="preserve">  Financial instruments measured at amortized costs</t>
  </si>
  <si>
    <t>2Q18</t>
  </si>
  <si>
    <t>3Q18</t>
  </si>
  <si>
    <t>4Q18</t>
  </si>
  <si>
    <t>10,4%</t>
  </si>
  <si>
    <t>1Q19</t>
  </si>
  <si>
    <t>Assets - Right of Use</t>
  </si>
  <si>
    <t>Lease liability</t>
  </si>
  <si>
    <t>Dividends</t>
  </si>
  <si>
    <t>2Q19</t>
  </si>
  <si>
    <t>3Q19</t>
  </si>
  <si>
    <t>4Q19</t>
  </si>
  <si>
    <t>1Q20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</si>
</sst>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  <numFmt numFmtId="192" formatCode="_(* #,##0.0_);_(* \(#,##0.0\);_(* &quot;-&quot;??_);_(@_)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3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930">
    <xf numFmtId="175" fontId="0" fillId="0" borderId="0"/>
    <xf numFmtId="0" fontId="23" fillId="0" borderId="0">
      <alignment vertical="top"/>
    </xf>
    <xf numFmtId="0" fontId="23" fillId="0" borderId="0">
      <alignment vertical="top"/>
    </xf>
    <xf numFmtId="0" fontId="6" fillId="0" borderId="0"/>
    <xf numFmtId="0" fontId="6" fillId="0" borderId="0"/>
    <xf numFmtId="0" fontId="6" fillId="0" borderId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8" fillId="33" borderId="0" applyNumberFormat="0" applyBorder="0" applyAlignment="0" applyProtection="0"/>
    <xf numFmtId="0" fontId="5" fillId="2" borderId="0" applyNumberFormat="0" applyBorder="0" applyAlignment="0" applyProtection="0"/>
    <xf numFmtId="0" fontId="78" fillId="34" borderId="0" applyNumberFormat="0" applyBorder="0" applyAlignment="0" applyProtection="0"/>
    <xf numFmtId="0" fontId="5" fillId="3" borderId="0" applyNumberFormat="0" applyBorder="0" applyAlignment="0" applyProtection="0"/>
    <xf numFmtId="0" fontId="78" fillId="35" borderId="0" applyNumberFormat="0" applyBorder="0" applyAlignment="0" applyProtection="0"/>
    <xf numFmtId="0" fontId="5" fillId="4" borderId="0" applyNumberFormat="0" applyBorder="0" applyAlignment="0" applyProtection="0"/>
    <xf numFmtId="0" fontId="78" fillId="36" borderId="0" applyNumberFormat="0" applyBorder="0" applyAlignment="0" applyProtection="0"/>
    <xf numFmtId="0" fontId="5" fillId="5" borderId="0" applyNumberFormat="0" applyBorder="0" applyAlignment="0" applyProtection="0"/>
    <xf numFmtId="0" fontId="78" fillId="37" borderId="0" applyNumberFormat="0" applyBorder="0" applyAlignment="0" applyProtection="0"/>
    <xf numFmtId="0" fontId="5" fillId="6" borderId="0" applyNumberFormat="0" applyBorder="0" applyAlignment="0" applyProtection="0"/>
    <xf numFmtId="0" fontId="78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8" fillId="39" borderId="0" applyNumberFormat="0" applyBorder="0" applyAlignment="0" applyProtection="0"/>
    <xf numFmtId="0" fontId="5" fillId="9" borderId="0" applyNumberFormat="0" applyBorder="0" applyAlignment="0" applyProtection="0"/>
    <xf numFmtId="0" fontId="78" fillId="40" borderId="0" applyNumberFormat="0" applyBorder="0" applyAlignment="0" applyProtection="0"/>
    <xf numFmtId="0" fontId="5" fillId="10" borderId="0" applyNumberFormat="0" applyBorder="0" applyAlignment="0" applyProtection="0"/>
    <xf numFmtId="0" fontId="78" fillId="41" borderId="0" applyNumberFormat="0" applyBorder="0" applyAlignment="0" applyProtection="0"/>
    <xf numFmtId="0" fontId="5" fillId="11" borderId="0" applyNumberFormat="0" applyBorder="0" applyAlignment="0" applyProtection="0"/>
    <xf numFmtId="0" fontId="78" fillId="42" borderId="0" applyNumberFormat="0" applyBorder="0" applyAlignment="0" applyProtection="0"/>
    <xf numFmtId="0" fontId="5" fillId="5" borderId="0" applyNumberFormat="0" applyBorder="0" applyAlignment="0" applyProtection="0"/>
    <xf numFmtId="0" fontId="78" fillId="43" borderId="0" applyNumberFormat="0" applyBorder="0" applyAlignment="0" applyProtection="0"/>
    <xf numFmtId="0" fontId="5" fillId="9" borderId="0" applyNumberFormat="0" applyBorder="0" applyAlignment="0" applyProtection="0"/>
    <xf numFmtId="0" fontId="78" fillId="44" borderId="0" applyNumberFormat="0" applyBorder="0" applyAlignment="0" applyProtection="0"/>
    <xf numFmtId="0" fontId="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79" fillId="45" borderId="0" applyNumberFormat="0" applyBorder="0" applyAlignment="0" applyProtection="0"/>
    <xf numFmtId="0" fontId="34" fillId="13" borderId="0" applyNumberFormat="0" applyBorder="0" applyAlignment="0" applyProtection="0"/>
    <xf numFmtId="0" fontId="79" fillId="46" borderId="0" applyNumberFormat="0" applyBorder="0" applyAlignment="0" applyProtection="0"/>
    <xf numFmtId="0" fontId="34" fillId="10" borderId="0" applyNumberFormat="0" applyBorder="0" applyAlignment="0" applyProtection="0"/>
    <xf numFmtId="0" fontId="79" fillId="47" borderId="0" applyNumberFormat="0" applyBorder="0" applyAlignment="0" applyProtection="0"/>
    <xf numFmtId="0" fontId="34" fillId="11" borderId="0" applyNumberFormat="0" applyBorder="0" applyAlignment="0" applyProtection="0"/>
    <xf numFmtId="0" fontId="79" fillId="48" borderId="0" applyNumberFormat="0" applyBorder="0" applyAlignment="0" applyProtection="0"/>
    <xf numFmtId="0" fontId="34" fillId="14" borderId="0" applyNumberFormat="0" applyBorder="0" applyAlignment="0" applyProtection="0"/>
    <xf numFmtId="0" fontId="79" fillId="49" borderId="0" applyNumberFormat="0" applyBorder="0" applyAlignment="0" applyProtection="0"/>
    <xf numFmtId="0" fontId="34" fillId="15" borderId="0" applyNumberFormat="0" applyBorder="0" applyAlignment="0" applyProtection="0"/>
    <xf numFmtId="0" fontId="79" fillId="50" borderId="0" applyNumberFormat="0" applyBorder="0" applyAlignment="0" applyProtection="0"/>
    <xf numFmtId="0" fontId="34" fillId="16" borderId="0" applyNumberFormat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40" fillId="3" borderId="0" applyNumberFormat="0" applyBorder="0" applyAlignment="0" applyProtection="0"/>
    <xf numFmtId="0" fontId="61" fillId="0" borderId="1" applyNumberFormat="0" applyFill="0" applyAlignment="0" applyProtection="0"/>
    <xf numFmtId="186" fontId="56" fillId="0" borderId="0">
      <alignment vertical="top"/>
    </xf>
    <xf numFmtId="186" fontId="57" fillId="0" borderId="0">
      <alignment horizontal="right"/>
    </xf>
    <xf numFmtId="186" fontId="57" fillId="0" borderId="0">
      <alignment horizontal="left"/>
    </xf>
    <xf numFmtId="0" fontId="80" fillId="51" borderId="0" applyNumberFormat="0" applyBorder="0" applyAlignment="0" applyProtection="0"/>
    <xf numFmtId="0" fontId="35" fillId="4" borderId="0" applyNumberFormat="0" applyBorder="0" applyAlignment="0" applyProtection="0"/>
    <xf numFmtId="189" fontId="60" fillId="0" borderId="0" applyFont="0" applyFill="0" applyBorder="0" applyAlignment="0" applyProtection="0"/>
    <xf numFmtId="0" fontId="62" fillId="0" borderId="0"/>
    <xf numFmtId="174" fontId="18" fillId="0" borderId="0">
      <protection locked="0"/>
    </xf>
    <xf numFmtId="174" fontId="18" fillId="0" borderId="0">
      <protection locked="0"/>
    </xf>
    <xf numFmtId="0" fontId="36" fillId="8" borderId="2" applyNumberFormat="0" applyAlignment="0" applyProtection="0"/>
    <xf numFmtId="0" fontId="81" fillId="52" borderId="19" applyNumberFormat="0" applyAlignment="0" applyProtection="0"/>
    <xf numFmtId="0" fontId="36" fillId="8" borderId="2" applyNumberFormat="0" applyAlignment="0" applyProtection="0"/>
    <xf numFmtId="0" fontId="82" fillId="53" borderId="20" applyNumberFormat="0" applyAlignment="0" applyProtection="0"/>
    <xf numFmtId="0" fontId="37" fillId="21" borderId="3" applyNumberFormat="0" applyAlignment="0" applyProtection="0"/>
    <xf numFmtId="0" fontId="83" fillId="0" borderId="21" applyNumberFormat="0" applyFill="0" applyAlignment="0" applyProtection="0"/>
    <xf numFmtId="0" fontId="38" fillId="0" borderId="4" applyNumberFormat="0" applyFill="0" applyAlignment="0" applyProtection="0"/>
    <xf numFmtId="0" fontId="37" fillId="21" borderId="3" applyNumberFormat="0" applyAlignment="0" applyProtection="0"/>
    <xf numFmtId="167" fontId="6" fillId="0" borderId="0" applyFont="0" applyFill="0" applyBorder="0" applyAlignment="0" applyProtection="0"/>
    <xf numFmtId="183" fontId="22" fillId="22" borderId="0" applyNumberFormat="0" applyFont="0" applyFill="0" applyBorder="0" applyProtection="0">
      <alignment horizontal="left"/>
    </xf>
    <xf numFmtId="183" fontId="22" fillId="22" borderId="0" applyNumberFormat="0" applyFont="0" applyFill="0" applyBorder="0" applyProtection="0">
      <alignment horizontal="left"/>
    </xf>
    <xf numFmtId="175" fontId="22" fillId="22" borderId="0" applyNumberFormat="0" applyFont="0" applyFill="0" applyBorder="0" applyProtection="0">
      <alignment horizontal="left"/>
    </xf>
    <xf numFmtId="175" fontId="22" fillId="22" borderId="0" applyNumberFormat="0" applyFont="0" applyFill="0" applyBorder="0" applyProtection="0">
      <alignment horizontal="left"/>
    </xf>
    <xf numFmtId="0" fontId="22" fillId="22" borderId="0" applyNumberFormat="0" applyFont="0" applyFill="0" applyBorder="0" applyProtection="0">
      <alignment horizontal="left"/>
    </xf>
    <xf numFmtId="190" fontId="60" fillId="0" borderId="0" applyFont="0" applyFill="0" applyBorder="0" applyAlignment="0" applyProtection="0"/>
    <xf numFmtId="175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79" fillId="54" borderId="0" applyNumberFormat="0" applyBorder="0" applyAlignment="0" applyProtection="0"/>
    <xf numFmtId="0" fontId="34" fillId="17" borderId="0" applyNumberFormat="0" applyBorder="0" applyAlignment="0" applyProtection="0"/>
    <xf numFmtId="0" fontId="79" fillId="55" borderId="0" applyNumberFormat="0" applyBorder="0" applyAlignment="0" applyProtection="0"/>
    <xf numFmtId="0" fontId="34" fillId="18" borderId="0" applyNumberFormat="0" applyBorder="0" applyAlignment="0" applyProtection="0"/>
    <xf numFmtId="0" fontId="79" fillId="56" borderId="0" applyNumberFormat="0" applyBorder="0" applyAlignment="0" applyProtection="0"/>
    <xf numFmtId="0" fontId="34" fillId="19" borderId="0" applyNumberFormat="0" applyBorder="0" applyAlignment="0" applyProtection="0"/>
    <xf numFmtId="0" fontId="79" fillId="57" borderId="0" applyNumberFormat="0" applyBorder="0" applyAlignment="0" applyProtection="0"/>
    <xf numFmtId="0" fontId="34" fillId="14" borderId="0" applyNumberFormat="0" applyBorder="0" applyAlignment="0" applyProtection="0"/>
    <xf numFmtId="0" fontId="79" fillId="58" borderId="0" applyNumberFormat="0" applyBorder="0" applyAlignment="0" applyProtection="0"/>
    <xf numFmtId="0" fontId="34" fillId="15" borderId="0" applyNumberFormat="0" applyBorder="0" applyAlignment="0" applyProtection="0"/>
    <xf numFmtId="0" fontId="79" fillId="59" borderId="0" applyNumberFormat="0" applyBorder="0" applyAlignment="0" applyProtection="0"/>
    <xf numFmtId="0" fontId="34" fillId="20" borderId="0" applyNumberFormat="0" applyBorder="0" applyAlignment="0" applyProtection="0"/>
    <xf numFmtId="0" fontId="84" fillId="60" borderId="19" applyNumberFormat="0" applyAlignment="0" applyProtection="0"/>
    <xf numFmtId="0" fontId="39" fillId="8" borderId="2" applyNumberFormat="0" applyAlignment="0" applyProtection="0"/>
    <xf numFmtId="0" fontId="6" fillId="0" borderId="0"/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5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91" fontId="5" fillId="0" borderId="0"/>
    <xf numFmtId="0" fontId="5" fillId="0" borderId="0"/>
    <xf numFmtId="9" fontId="5" fillId="0" borderId="0"/>
    <xf numFmtId="166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0" fontId="35" fillId="4" borderId="0" applyNumberFormat="0" applyBorder="0" applyAlignment="0" applyProtection="0"/>
    <xf numFmtId="179" fontId="28" fillId="23" borderId="0">
      <alignment horizontal="left" vertical="top"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61" borderId="0" applyNumberFormat="0" applyBorder="0" applyAlignment="0" applyProtection="0"/>
    <xf numFmtId="0" fontId="40" fillId="3" borderId="0" applyNumberFormat="0" applyBorder="0" applyAlignment="0" applyProtection="0"/>
    <xf numFmtId="183" fontId="29" fillId="23" borderId="0">
      <alignment horizontal="left" wrapText="1" indent="2"/>
    </xf>
    <xf numFmtId="183" fontId="29" fillId="23" borderId="0">
      <alignment horizontal="left" wrapText="1" indent="2"/>
    </xf>
    <xf numFmtId="175" fontId="29" fillId="23" borderId="0">
      <alignment horizontal="left" wrapText="1" indent="2"/>
    </xf>
    <xf numFmtId="175" fontId="29" fillId="23" borderId="0">
      <alignment horizontal="left" wrapText="1" indent="2"/>
    </xf>
    <xf numFmtId="0" fontId="29" fillId="23" borderId="0">
      <alignment horizontal="left" wrapText="1" indent="2"/>
    </xf>
    <xf numFmtId="0" fontId="39" fillId="7" borderId="2" applyNumberFormat="0" applyAlignment="0" applyProtection="0"/>
    <xf numFmtId="0" fontId="63" fillId="9" borderId="0" applyNumberFormat="0" applyFont="0" applyBorder="0" applyAlignment="0">
      <protection locked="0"/>
    </xf>
    <xf numFmtId="0" fontId="64" fillId="0" borderId="0" applyNumberFormat="0" applyFill="0" applyBorder="0" applyAlignment="0">
      <protection locked="0"/>
    </xf>
    <xf numFmtId="0" fontId="38" fillId="0" borderId="4" applyNumberFormat="0" applyFill="0" applyAlignment="0" applyProtection="0"/>
    <xf numFmtId="0" fontId="75" fillId="0" borderId="8">
      <alignment horizontal="center"/>
    </xf>
    <xf numFmtId="164" fontId="6" fillId="0" borderId="0" applyFont="0" applyFill="0" applyBorder="0" applyAlignment="0" applyProtection="0"/>
    <xf numFmtId="166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>
      <alignment vertical="top"/>
    </xf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6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6" fillId="0" borderId="0"/>
    <xf numFmtId="0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78" fillId="0" borderId="0"/>
    <xf numFmtId="0" fontId="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5" fillId="0" borderId="0"/>
    <xf numFmtId="0" fontId="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1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6" fillId="0" borderId="0"/>
    <xf numFmtId="0" fontId="6" fillId="0" borderId="0"/>
    <xf numFmtId="0" fontId="6" fillId="0" borderId="0">
      <alignment vertical="top"/>
    </xf>
    <xf numFmtId="0" fontId="78" fillId="0" borderId="0"/>
    <xf numFmtId="0" fontId="6" fillId="0" borderId="0">
      <alignment vertical="top"/>
    </xf>
    <xf numFmtId="183" fontId="6" fillId="0" borderId="0"/>
    <xf numFmtId="0" fontId="78" fillId="0" borderId="0"/>
    <xf numFmtId="183" fontId="6" fillId="0" borderId="0"/>
    <xf numFmtId="0" fontId="6" fillId="0" borderId="0">
      <alignment vertical="top"/>
    </xf>
    <xf numFmtId="175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175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5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1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6" fillId="0" borderId="0"/>
    <xf numFmtId="0" fontId="78" fillId="0" borderId="0"/>
    <xf numFmtId="183" fontId="6" fillId="0" borderId="0"/>
    <xf numFmtId="0" fontId="78" fillId="0" borderId="0">
      <alignment vertical="top"/>
    </xf>
    <xf numFmtId="183" fontId="6" fillId="0" borderId="0"/>
    <xf numFmtId="183" fontId="6" fillId="0" borderId="0"/>
    <xf numFmtId="0" fontId="78" fillId="0" borderId="0"/>
    <xf numFmtId="175" fontId="6" fillId="0" borderId="0"/>
    <xf numFmtId="0" fontId="6" fillId="0" borderId="0"/>
    <xf numFmtId="0" fontId="6" fillId="0" borderId="0"/>
    <xf numFmtId="0" fontId="78" fillId="0" borderId="0"/>
    <xf numFmtId="175" fontId="6" fillId="0" borderId="0"/>
    <xf numFmtId="0" fontId="78" fillId="0" borderId="0"/>
    <xf numFmtId="0" fontId="78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>
      <alignment vertical="top"/>
    </xf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0" fontId="78" fillId="0" borderId="0"/>
    <xf numFmtId="175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183" fontId="6" fillId="0" borderId="0"/>
    <xf numFmtId="0" fontId="78" fillId="0" borderId="0"/>
    <xf numFmtId="0" fontId="60" fillId="0" borderId="0"/>
    <xf numFmtId="0" fontId="6" fillId="0" borderId="0"/>
    <xf numFmtId="183" fontId="6" fillId="0" borderId="0"/>
    <xf numFmtId="175" fontId="6" fillId="0" borderId="0"/>
    <xf numFmtId="0" fontId="60" fillId="0" borderId="0"/>
    <xf numFmtId="175" fontId="78" fillId="0" borderId="0"/>
    <xf numFmtId="175" fontId="6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0" fillId="0" borderId="0"/>
    <xf numFmtId="0" fontId="2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175" fontId="26" fillId="0" borderId="0"/>
    <xf numFmtId="183" fontId="78" fillId="0" borderId="0"/>
    <xf numFmtId="175" fontId="6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7" fontId="6" fillId="0" borderId="0"/>
    <xf numFmtId="16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65" fontId="6" fillId="0" borderId="0"/>
    <xf numFmtId="183" fontId="6" fillId="0" borderId="0"/>
    <xf numFmtId="165" fontId="6" fillId="0" borderId="0"/>
    <xf numFmtId="175" fontId="6" fillId="0" borderId="0"/>
    <xf numFmtId="175" fontId="6" fillId="0" borderId="0"/>
    <xf numFmtId="167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7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0" fontId="78" fillId="0" borderId="0"/>
    <xf numFmtId="183" fontId="6" fillId="0" borderId="0"/>
    <xf numFmtId="0" fontId="78" fillId="0" borderId="0"/>
    <xf numFmtId="175" fontId="6" fillId="0" borderId="0"/>
    <xf numFmtId="0" fontId="78" fillId="0" borderId="0"/>
    <xf numFmtId="175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78" fillId="0" borderId="0"/>
    <xf numFmtId="0" fontId="6" fillId="0" borderId="0"/>
    <xf numFmtId="183" fontId="78" fillId="0" borderId="0"/>
    <xf numFmtId="0" fontId="6" fillId="0" borderId="0"/>
    <xf numFmtId="183" fontId="78" fillId="0" borderId="0"/>
    <xf numFmtId="175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30" fillId="0" borderId="0"/>
    <xf numFmtId="0" fontId="50" fillId="8" borderId="0" applyNumberFormat="0" applyBorder="0" applyAlignment="0"/>
    <xf numFmtId="0" fontId="5" fillId="25" borderId="9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7" fillId="63" borderId="22" applyNumberFormat="0" applyFont="0" applyAlignment="0" applyProtection="0"/>
    <xf numFmtId="0" fontId="5" fillId="63" borderId="22" applyNumberFormat="0" applyFont="0" applyAlignment="0" applyProtection="0"/>
    <xf numFmtId="0" fontId="73" fillId="63" borderId="22" applyNumberFormat="0" applyFont="0" applyAlignment="0" applyProtection="0"/>
    <xf numFmtId="0" fontId="5" fillId="63" borderId="22" applyNumberFormat="0" applyFont="0" applyAlignment="0" applyProtection="0"/>
    <xf numFmtId="0" fontId="74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166" fontId="6" fillId="0" borderId="0" applyFont="0" applyFill="0" applyBorder="0" applyAlignment="0" applyProtection="0"/>
    <xf numFmtId="0" fontId="65" fillId="0" borderId="1" applyNumberFormat="0">
      <alignment vertical="center"/>
    </xf>
    <xf numFmtId="182" fontId="6" fillId="0" borderId="0" applyFont="0" applyFill="0" applyBorder="0" applyAlignment="0" applyProtection="0"/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0" borderId="11">
      <alignment horizontal="centerContinuous"/>
    </xf>
    <xf numFmtId="176" fontId="63" fillId="0" borderId="0"/>
    <xf numFmtId="0" fontId="63" fillId="0" borderId="11">
      <protection locked="0"/>
    </xf>
    <xf numFmtId="0" fontId="88" fillId="52" borderId="23" applyNumberFormat="0" applyAlignment="0" applyProtection="0"/>
    <xf numFmtId="0" fontId="42" fillId="8" borderId="10" applyNumberFormat="0" applyAlignment="0" applyProtection="0"/>
    <xf numFmtId="38" fontId="58" fillId="0" borderId="0" applyFont="0" applyFill="0" applyBorder="0" applyAlignment="0" applyProtection="0"/>
    <xf numFmtId="174" fontId="66" fillId="0" borderId="0">
      <protection locked="0"/>
    </xf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7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73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1" fillId="26" borderId="12" applyNumberFormat="0" applyBorder="0" applyAlignment="0"/>
    <xf numFmtId="0" fontId="52" fillId="27" borderId="13" applyNumberFormat="0" applyBorder="0"/>
    <xf numFmtId="184" fontId="53" fillId="26" borderId="12" applyNumberFormat="0" applyFill="0" applyBorder="0">
      <alignment horizontal="right"/>
      <protection locked="0"/>
    </xf>
    <xf numFmtId="0" fontId="54" fillId="27" borderId="14" applyBorder="0">
      <alignment vertical="center"/>
    </xf>
    <xf numFmtId="0" fontId="55" fillId="28" borderId="15" applyNumberFormat="0" applyBorder="0"/>
    <xf numFmtId="40" fontId="59" fillId="29" borderId="0">
      <alignment horizontal="center"/>
    </xf>
    <xf numFmtId="40" fontId="59" fillId="29" borderId="0">
      <alignment horizontal="center"/>
    </xf>
    <xf numFmtId="40" fontId="59" fillId="29" borderId="0">
      <alignment horizontal="center"/>
    </xf>
    <xf numFmtId="183" fontId="31" fillId="0" borderId="0"/>
    <xf numFmtId="183" fontId="31" fillId="0" borderId="0"/>
    <xf numFmtId="175" fontId="31" fillId="0" borderId="0"/>
    <xf numFmtId="175" fontId="31" fillId="0" borderId="0"/>
    <xf numFmtId="0" fontId="31" fillId="0" borderId="0"/>
    <xf numFmtId="183" fontId="31" fillId="0" borderId="0"/>
    <xf numFmtId="183" fontId="31" fillId="0" borderId="0"/>
    <xf numFmtId="175" fontId="31" fillId="0" borderId="0"/>
    <xf numFmtId="175" fontId="31" fillId="0" borderId="0"/>
    <xf numFmtId="0" fontId="31" fillId="0" borderId="0"/>
    <xf numFmtId="183" fontId="32" fillId="23" borderId="0">
      <alignment wrapText="1"/>
    </xf>
    <xf numFmtId="183" fontId="32" fillId="23" borderId="0">
      <alignment wrapText="1"/>
    </xf>
    <xf numFmtId="175" fontId="32" fillId="23" borderId="0">
      <alignment wrapText="1"/>
    </xf>
    <xf numFmtId="175" fontId="32" fillId="23" borderId="0">
      <alignment wrapText="1"/>
    </xf>
    <xf numFmtId="0" fontId="32" fillId="23" borderId="0">
      <alignment wrapText="1"/>
    </xf>
    <xf numFmtId="0" fontId="8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3" fontId="27" fillId="0" borderId="0" applyFill="0" applyBorder="0" applyProtection="0">
      <alignment horizontal="left" vertical="top"/>
    </xf>
    <xf numFmtId="183" fontId="27" fillId="0" borderId="0" applyFill="0" applyBorder="0" applyProtection="0">
      <alignment horizontal="left" vertical="top"/>
    </xf>
    <xf numFmtId="175" fontId="27" fillId="0" borderId="0" applyFill="0" applyBorder="0" applyProtection="0">
      <alignment horizontal="left" vertical="top"/>
    </xf>
    <xf numFmtId="175" fontId="27" fillId="0" borderId="0" applyFill="0" applyBorder="0" applyProtection="0">
      <alignment horizontal="left" vertical="top"/>
    </xf>
    <xf numFmtId="0" fontId="2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46" fillId="0" borderId="5" applyNumberFormat="0" applyFill="0" applyAlignment="0" applyProtection="0"/>
    <xf numFmtId="0" fontId="93" fillId="0" borderId="25" applyNumberFormat="0" applyFill="0" applyAlignment="0" applyProtection="0"/>
    <xf numFmtId="0" fontId="47" fillId="0" borderId="6" applyNumberFormat="0" applyFill="0" applyAlignment="0" applyProtection="0"/>
    <xf numFmtId="0" fontId="94" fillId="0" borderId="26" applyNumberFormat="0" applyFill="0" applyAlignment="0" applyProtection="0"/>
    <xf numFmtId="0" fontId="48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0" fontId="95" fillId="0" borderId="27" applyNumberFormat="0" applyFill="0" applyAlignment="0" applyProtection="0"/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0" fontId="49" fillId="0" borderId="16" applyNumberFormat="0" applyFill="0" applyAlignment="0" applyProtection="0"/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38" fontId="33" fillId="0" borderId="0" applyNumberFormat="0" applyBorder="0" applyAlignment="0">
      <protection locked="0"/>
    </xf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7" fillId="0" borderId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62" fillId="0" borderId="0"/>
    <xf numFmtId="174" fontId="18" fillId="0" borderId="0"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4" fillId="0" borderId="0">
      <alignment vertical="top"/>
    </xf>
    <xf numFmtId="0" fontId="23" fillId="0" borderId="0">
      <alignment vertical="top"/>
    </xf>
    <xf numFmtId="17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5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6" fillId="0" borderId="0"/>
    <xf numFmtId="0" fontId="4" fillId="0" borderId="0"/>
    <xf numFmtId="0" fontId="6" fillId="0" borderId="0"/>
    <xf numFmtId="0" fontId="99" fillId="0" borderId="0"/>
    <xf numFmtId="0" fontId="4" fillId="0" borderId="0"/>
    <xf numFmtId="183" fontId="6" fillId="0" borderId="0"/>
    <xf numFmtId="0" fontId="6" fillId="0" borderId="0">
      <alignment vertical="top"/>
    </xf>
    <xf numFmtId="0" fontId="6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75" fontId="4" fillId="0" borderId="0"/>
    <xf numFmtId="0" fontId="4" fillId="0" borderId="0"/>
    <xf numFmtId="0" fontId="4" fillId="0" borderId="0"/>
    <xf numFmtId="175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4" fillId="0" borderId="0"/>
    <xf numFmtId="183" fontId="6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175" fontId="6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5" fontId="6" fillId="0" borderId="0"/>
    <xf numFmtId="183" fontId="4" fillId="0" borderId="0"/>
    <xf numFmtId="183" fontId="4" fillId="0" borderId="0"/>
    <xf numFmtId="175" fontId="6" fillId="0" borderId="0"/>
    <xf numFmtId="0" fontId="6" fillId="0" borderId="0"/>
    <xf numFmtId="175" fontId="6" fillId="0" borderId="0"/>
    <xf numFmtId="0" fontId="4" fillId="0" borderId="0"/>
    <xf numFmtId="0" fontId="4" fillId="0" borderId="0"/>
    <xf numFmtId="175" fontId="6" fillId="0" borderId="0"/>
    <xf numFmtId="175" fontId="6" fillId="0" borderId="0"/>
    <xf numFmtId="175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175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60" fillId="0" borderId="0"/>
    <xf numFmtId="175" fontId="6" fillId="0" borderId="0"/>
    <xf numFmtId="183" fontId="6" fillId="0" borderId="0"/>
    <xf numFmtId="175" fontId="4" fillId="0" borderId="0"/>
    <xf numFmtId="0" fontId="60" fillId="0" borderId="0"/>
    <xf numFmtId="175" fontId="6" fillId="0" borderId="0"/>
    <xf numFmtId="175" fontId="4" fillId="0" borderId="0"/>
    <xf numFmtId="0" fontId="6" fillId="0" borderId="0"/>
    <xf numFmtId="175" fontId="4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183" fontId="6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165" fontId="6" fillId="0" borderId="0"/>
    <xf numFmtId="0" fontId="6" fillId="0" borderId="0"/>
    <xf numFmtId="167" fontId="6" fillId="0" borderId="0"/>
    <xf numFmtId="0" fontId="6" fillId="0" borderId="0"/>
    <xf numFmtId="167" fontId="6" fillId="0" borderId="0"/>
    <xf numFmtId="165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6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7" fillId="0" borderId="0"/>
    <xf numFmtId="166" fontId="5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97" fillId="0" borderId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6" fillId="0" borderId="0"/>
    <xf numFmtId="0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75" fontId="6" fillId="0" borderId="0"/>
    <xf numFmtId="175" fontId="6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3" fillId="0" borderId="0"/>
    <xf numFmtId="175" fontId="3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97" fillId="0" borderId="0"/>
    <xf numFmtId="175" fontId="97" fillId="0" borderId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3" borderId="2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9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0" borderId="0">
      <alignment vertical="top"/>
    </xf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4" fillId="27" borderId="14" applyBorder="0">
      <alignment vertical="center"/>
    </xf>
    <xf numFmtId="183" fontId="2" fillId="0" borderId="0"/>
    <xf numFmtId="0" fontId="39" fillId="7" borderId="2" applyNumberFormat="0" applyAlignment="0" applyProtection="0"/>
    <xf numFmtId="0" fontId="36" fillId="8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8" borderId="2" applyNumberForma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2" fillId="0" borderId="0"/>
    <xf numFmtId="0" fontId="2" fillId="0" borderId="0"/>
    <xf numFmtId="0" fontId="2" fillId="0" borderId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42" fillId="8" borderId="10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49" fillId="0" borderId="16" applyNumberFormat="0" applyFill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8" borderId="2" applyNumberFormat="0" applyAlignment="0" applyProtection="0"/>
    <xf numFmtId="0" fontId="97" fillId="0" borderId="0"/>
    <xf numFmtId="0" fontId="97" fillId="0" borderId="0"/>
    <xf numFmtId="0" fontId="97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4">
    <xf numFmtId="175" fontId="0" fillId="0" borderId="0" xfId="0"/>
    <xf numFmtId="175" fontId="8" fillId="0" borderId="0" xfId="0" applyFont="1" applyFill="1"/>
    <xf numFmtId="175" fontId="8" fillId="0" borderId="0" xfId="0" applyFont="1"/>
    <xf numFmtId="175" fontId="10" fillId="30" borderId="0" xfId="0" applyFont="1" applyFill="1" applyAlignment="1">
      <alignment horizontal="center"/>
    </xf>
    <xf numFmtId="168" fontId="10" fillId="30" borderId="0" xfId="0" applyNumberFormat="1" applyFont="1" applyFill="1" applyBorder="1" applyAlignment="1">
      <alignment horizontal="center"/>
    </xf>
    <xf numFmtId="168" fontId="10" fillId="30" borderId="0" xfId="0" quotePrefix="1" applyNumberFormat="1" applyFont="1" applyFill="1" applyBorder="1" applyAlignment="1">
      <alignment horizontal="center"/>
    </xf>
    <xf numFmtId="175" fontId="10" fillId="31" borderId="0" xfId="0" applyFont="1" applyFill="1" applyAlignment="1">
      <alignment horizontal="center"/>
    </xf>
    <xf numFmtId="175" fontId="10" fillId="30" borderId="0" xfId="0" applyFont="1" applyFill="1"/>
    <xf numFmtId="168" fontId="10" fillId="30" borderId="0" xfId="0" applyNumberFormat="1" applyFont="1" applyFill="1"/>
    <xf numFmtId="175" fontId="10" fillId="0" borderId="0" xfId="0" applyFont="1" applyFill="1"/>
    <xf numFmtId="168" fontId="8" fillId="0" borderId="0" xfId="0" applyNumberFormat="1" applyFont="1" applyFill="1"/>
    <xf numFmtId="169" fontId="6" fillId="0" borderId="0" xfId="3749" applyNumberFormat="1" applyFill="1"/>
    <xf numFmtId="168" fontId="8" fillId="0" borderId="0" xfId="0" applyNumberFormat="1" applyFont="1"/>
    <xf numFmtId="175" fontId="10" fillId="30" borderId="0" xfId="0" applyFont="1" applyFill="1" applyAlignment="1">
      <alignment horizontal="left"/>
    </xf>
    <xf numFmtId="175" fontId="9" fillId="0" borderId="0" xfId="0" applyFont="1" applyFill="1"/>
    <xf numFmtId="175" fontId="8" fillId="0" borderId="0" xfId="0" applyFont="1" applyAlignment="1">
      <alignment horizontal="left"/>
    </xf>
    <xf numFmtId="170" fontId="8" fillId="0" borderId="0" xfId="0" applyNumberFormat="1" applyFont="1"/>
    <xf numFmtId="170" fontId="8" fillId="0" borderId="0" xfId="2546" applyNumberFormat="1" applyFont="1" applyFill="1" applyBorder="1" applyAlignment="1" applyProtection="1"/>
    <xf numFmtId="10" fontId="8" fillId="0" borderId="0" xfId="0" applyNumberFormat="1" applyFont="1"/>
    <xf numFmtId="171" fontId="8" fillId="0" borderId="0" xfId="0" applyNumberFormat="1" applyFont="1" applyFill="1"/>
    <xf numFmtId="175" fontId="8" fillId="0" borderId="0" xfId="0" quotePrefix="1" applyFont="1" applyAlignment="1">
      <alignment horizontal="left"/>
    </xf>
    <xf numFmtId="171" fontId="8" fillId="0" borderId="0" xfId="0" applyNumberFormat="1" applyFont="1"/>
    <xf numFmtId="175" fontId="8" fillId="22" borderId="0" xfId="0" applyFont="1" applyFill="1"/>
    <xf numFmtId="175" fontId="0" fillId="0" borderId="0" xfId="0" applyFill="1"/>
    <xf numFmtId="175" fontId="12" fillId="0" borderId="0" xfId="0" applyFont="1" applyFill="1"/>
    <xf numFmtId="175" fontId="13" fillId="0" borderId="0" xfId="0" applyFont="1" applyFill="1"/>
    <xf numFmtId="175" fontId="10" fillId="22" borderId="0" xfId="0" applyFont="1" applyFill="1" applyAlignment="1">
      <alignment horizontal="left"/>
    </xf>
    <xf numFmtId="175" fontId="0" fillId="26" borderId="0" xfId="0" applyFill="1"/>
    <xf numFmtId="170" fontId="8" fillId="0" borderId="0" xfId="2546" applyNumberFormat="1" applyFont="1" applyAlignment="1">
      <alignment horizontal="center"/>
    </xf>
    <xf numFmtId="2" fontId="8" fillId="0" borderId="0" xfId="0" applyNumberFormat="1" applyFont="1"/>
    <xf numFmtId="175" fontId="15" fillId="0" borderId="0" xfId="0" applyFont="1"/>
    <xf numFmtId="170" fontId="8" fillId="0" borderId="0" xfId="2546" applyNumberFormat="1" applyFont="1" applyFill="1"/>
    <xf numFmtId="175" fontId="8" fillId="26" borderId="0" xfId="0" applyFont="1" applyFill="1"/>
    <xf numFmtId="10" fontId="9" fillId="0" borderId="0" xfId="0" applyNumberFormat="1" applyFont="1" applyFill="1"/>
    <xf numFmtId="175" fontId="9" fillId="26" borderId="0" xfId="0" applyFont="1" applyFill="1"/>
    <xf numFmtId="10" fontId="9" fillId="26" borderId="0" xfId="0" applyNumberFormat="1" applyFont="1" applyFill="1"/>
    <xf numFmtId="175" fontId="8" fillId="0" borderId="0" xfId="0" applyFont="1" applyFill="1" applyBorder="1"/>
    <xf numFmtId="175" fontId="9" fillId="0" borderId="0" xfId="0" applyFont="1" applyFill="1" applyBorder="1"/>
    <xf numFmtId="175" fontId="0" fillId="0" borderId="0" xfId="0" applyAlignment="1">
      <alignment horizontal="right"/>
    </xf>
    <xf numFmtId="168" fontId="10" fillId="30" borderId="0" xfId="0" applyNumberFormat="1" applyFont="1" applyFill="1" applyAlignment="1">
      <alignment horizontal="right"/>
    </xf>
    <xf numFmtId="169" fontId="8" fillId="0" borderId="0" xfId="3749" applyNumberFormat="1" applyFont="1" applyFill="1" applyAlignment="1">
      <alignment horizontal="right"/>
    </xf>
    <xf numFmtId="175" fontId="10" fillId="22" borderId="0" xfId="0" applyFont="1" applyFill="1" applyAlignment="1">
      <alignment horizontal="right"/>
    </xf>
    <xf numFmtId="168" fontId="8" fillId="22" borderId="0" xfId="0" applyNumberFormat="1" applyFont="1" applyFill="1" applyAlignment="1">
      <alignment horizontal="right"/>
    </xf>
    <xf numFmtId="175" fontId="0" fillId="0" borderId="0" xfId="0" applyFill="1" applyAlignment="1">
      <alignment horizontal="right"/>
    </xf>
    <xf numFmtId="170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75" fontId="12" fillId="26" borderId="0" xfId="0" applyFont="1" applyFill="1"/>
    <xf numFmtId="2" fontId="8" fillId="0" borderId="0" xfId="0" applyNumberFormat="1" applyFont="1" applyFill="1"/>
    <xf numFmtId="170" fontId="8" fillId="22" borderId="0" xfId="2546" applyNumberFormat="1" applyFont="1" applyFill="1" applyAlignment="1">
      <alignment horizontal="right"/>
    </xf>
    <xf numFmtId="170" fontId="9" fillId="0" borderId="0" xfId="2546" applyNumberFormat="1" applyFont="1" applyFill="1" applyAlignment="1">
      <alignment horizontal="right"/>
    </xf>
    <xf numFmtId="3" fontId="10" fillId="31" borderId="0" xfId="0" applyNumberFormat="1" applyFont="1" applyFill="1" applyAlignment="1">
      <alignment horizontal="center"/>
    </xf>
    <xf numFmtId="175" fontId="14" fillId="0" borderId="0" xfId="0" applyFont="1"/>
    <xf numFmtId="3" fontId="8" fillId="0" borderId="0" xfId="0" applyNumberFormat="1" applyFont="1" applyFill="1"/>
    <xf numFmtId="175" fontId="21" fillId="0" borderId="0" xfId="0" applyFont="1" applyFill="1"/>
    <xf numFmtId="175" fontId="19" fillId="31" borderId="0" xfId="0" applyFont="1" applyFill="1" applyAlignment="1">
      <alignment horizontal="center"/>
    </xf>
    <xf numFmtId="175" fontId="20" fillId="31" borderId="0" xfId="0" applyFont="1" applyFill="1" applyAlignment="1">
      <alignment horizontal="center"/>
    </xf>
    <xf numFmtId="169" fontId="8" fillId="0" borderId="0" xfId="3749" applyNumberFormat="1" applyFont="1" applyFill="1"/>
    <xf numFmtId="1" fontId="10" fillId="30" borderId="0" xfId="0" applyNumberFormat="1" applyFont="1" applyFill="1" applyBorder="1" applyAlignment="1">
      <alignment horizontal="center"/>
    </xf>
    <xf numFmtId="170" fontId="8" fillId="0" borderId="0" xfId="0" applyNumberFormat="1" applyFont="1" applyFill="1"/>
    <xf numFmtId="9" fontId="8" fillId="0" borderId="0" xfId="0" applyNumberFormat="1" applyFont="1" applyFill="1"/>
    <xf numFmtId="175" fontId="6" fillId="0" borderId="0" xfId="0" applyFont="1"/>
    <xf numFmtId="171" fontId="8" fillId="26" borderId="0" xfId="0" applyNumberFormat="1" applyFont="1" applyFill="1"/>
    <xf numFmtId="175" fontId="16" fillId="0" borderId="0" xfId="0" applyFont="1"/>
    <xf numFmtId="175" fontId="16" fillId="0" borderId="0" xfId="0" applyFont="1" applyFill="1"/>
    <xf numFmtId="175" fontId="16" fillId="26" borderId="0" xfId="0" applyFont="1" applyFill="1"/>
    <xf numFmtId="175" fontId="7" fillId="30" borderId="0" xfId="0" applyFont="1" applyFill="1" applyAlignment="1">
      <alignment horizontal="center"/>
    </xf>
    <xf numFmtId="175" fontId="22" fillId="0" borderId="18" xfId="0" applyNumberFormat="1" applyFont="1" applyFill="1" applyBorder="1" applyAlignment="1">
      <alignment horizontal="left"/>
    </xf>
    <xf numFmtId="175" fontId="6" fillId="0" borderId="0" xfId="0" applyFont="1" applyFill="1"/>
    <xf numFmtId="168" fontId="6" fillId="0" borderId="0" xfId="0" applyNumberFormat="1" applyFont="1" applyFill="1"/>
    <xf numFmtId="175" fontId="6" fillId="0" borderId="18" xfId="1655" quotePrefix="1" applyNumberFormat="1" applyFont="1" applyFill="1" applyBorder="1" applyAlignment="1">
      <alignment horizontal="left"/>
    </xf>
    <xf numFmtId="168" fontId="6" fillId="26" borderId="0" xfId="0" applyNumberFormat="1" applyFont="1" applyFill="1"/>
    <xf numFmtId="168" fontId="6" fillId="0" borderId="0" xfId="0" applyNumberFormat="1" applyFont="1" applyFill="1" applyAlignment="1">
      <alignment horizontal="right"/>
    </xf>
    <xf numFmtId="175" fontId="7" fillId="0" borderId="0" xfId="0" applyFont="1" applyFill="1"/>
    <xf numFmtId="175" fontId="23" fillId="0" borderId="0" xfId="0" applyFont="1" applyFill="1"/>
    <xf numFmtId="175" fontId="7" fillId="30" borderId="0" xfId="0" applyFont="1" applyFill="1"/>
    <xf numFmtId="175" fontId="25" fillId="0" borderId="0" xfId="0" applyFont="1" applyBorder="1" applyAlignment="1">
      <alignment horizontal="left" wrapText="1"/>
    </xf>
    <xf numFmtId="175" fontId="6" fillId="0" borderId="18" xfId="0" applyNumberFormat="1" applyFont="1" applyFill="1" applyBorder="1" applyAlignment="1">
      <alignment horizontal="left"/>
    </xf>
    <xf numFmtId="168" fontId="6" fillId="0" borderId="0" xfId="0" applyNumberFormat="1" applyFont="1"/>
    <xf numFmtId="175" fontId="6" fillId="0" borderId="0" xfId="0" applyFont="1" applyAlignment="1">
      <alignment horizontal="center"/>
    </xf>
    <xf numFmtId="168" fontId="7" fillId="30" borderId="0" xfId="0" applyNumberFormat="1" applyFont="1" applyFill="1" applyBorder="1" applyAlignment="1">
      <alignment horizontal="center"/>
    </xf>
    <xf numFmtId="168" fontId="22" fillId="0" borderId="0" xfId="0" applyNumberFormat="1" applyFont="1" applyFill="1"/>
    <xf numFmtId="168" fontId="6" fillId="0" borderId="0" xfId="0" applyNumberFormat="1" applyFont="1" applyAlignment="1">
      <alignment horizontal="center"/>
    </xf>
    <xf numFmtId="168" fontId="7" fillId="30" borderId="0" xfId="0" applyNumberFormat="1" applyFont="1" applyFill="1" applyAlignment="1">
      <alignment horizontal="center"/>
    </xf>
    <xf numFmtId="175" fontId="7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75" fontId="68" fillId="26" borderId="0" xfId="0" applyFont="1" applyFill="1"/>
    <xf numFmtId="37" fontId="69" fillId="0" borderId="0" xfId="3749" applyNumberFormat="1" applyFont="1"/>
    <xf numFmtId="37" fontId="70" fillId="0" borderId="0" xfId="3749" applyNumberFormat="1" applyFont="1"/>
    <xf numFmtId="175" fontId="68" fillId="0" borderId="0" xfId="0" applyFont="1" applyFill="1"/>
    <xf numFmtId="37" fontId="70" fillId="0" borderId="0" xfId="3749" applyNumberFormat="1" applyFont="1" applyFill="1"/>
    <xf numFmtId="39" fontId="70" fillId="0" borderId="0" xfId="3749" applyNumberFormat="1" applyFont="1" applyFill="1"/>
    <xf numFmtId="175" fontId="9" fillId="26" borderId="0" xfId="0" quotePrefix="1" applyFont="1" applyFill="1" applyAlignment="1">
      <alignment horizontal="left"/>
    </xf>
    <xf numFmtId="175" fontId="8" fillId="26" borderId="0" xfId="0" quotePrefix="1" applyFont="1" applyFill="1" applyAlignment="1">
      <alignment horizontal="left"/>
    </xf>
    <xf numFmtId="175" fontId="71" fillId="30" borderId="0" xfId="0" applyFont="1" applyFill="1" applyAlignment="1">
      <alignment horizontal="left"/>
    </xf>
    <xf numFmtId="175" fontId="71" fillId="30" borderId="0" xfId="0" applyFont="1" applyFill="1"/>
    <xf numFmtId="175" fontId="22" fillId="26" borderId="18" xfId="1655" applyNumberFormat="1" applyFont="1" applyFill="1" applyBorder="1"/>
    <xf numFmtId="175" fontId="6" fillId="26" borderId="18" xfId="1655" applyNumberFormat="1" applyFont="1" applyFill="1" applyBorder="1"/>
    <xf numFmtId="175" fontId="6" fillId="26" borderId="0" xfId="1655" quotePrefix="1" applyNumberFormat="1" applyFont="1" applyFill="1" applyBorder="1" applyAlignment="1">
      <alignment horizontal="left"/>
    </xf>
    <xf numFmtId="175" fontId="6" fillId="26" borderId="18" xfId="1655" applyNumberFormat="1" applyFont="1" applyFill="1" applyBorder="1" applyAlignment="1">
      <alignment horizontal="left"/>
    </xf>
    <xf numFmtId="175" fontId="6" fillId="26" borderId="18" xfId="1655" quotePrefix="1" applyNumberFormat="1" applyFont="1" applyFill="1" applyBorder="1" applyAlignment="1">
      <alignment horizontal="left"/>
    </xf>
    <xf numFmtId="175" fontId="6" fillId="26" borderId="0" xfId="0" applyFont="1" applyFill="1"/>
    <xf numFmtId="175" fontId="22" fillId="26" borderId="18" xfId="1655" quotePrefix="1" applyNumberFormat="1" applyFont="1" applyFill="1" applyBorder="1" applyAlignment="1">
      <alignment horizontal="left"/>
    </xf>
    <xf numFmtId="175" fontId="6" fillId="26" borderId="18" xfId="0" applyNumberFormat="1" applyFont="1" applyFill="1" applyBorder="1" applyAlignment="1">
      <alignment horizontal="left"/>
    </xf>
    <xf numFmtId="175" fontId="22" fillId="26" borderId="18" xfId="0" applyNumberFormat="1" applyFont="1" applyFill="1" applyBorder="1" applyAlignment="1">
      <alignment horizontal="left"/>
    </xf>
    <xf numFmtId="175" fontId="11" fillId="0" borderId="0" xfId="0" applyFont="1" applyAlignment="1"/>
    <xf numFmtId="175" fontId="8" fillId="0" borderId="0" xfId="0" applyFont="1" applyAlignment="1"/>
    <xf numFmtId="168" fontId="8" fillId="0" borderId="0" xfId="0" applyNumberFormat="1" applyFont="1" applyAlignment="1"/>
    <xf numFmtId="175" fontId="8" fillId="0" borderId="0" xfId="0" applyFont="1" applyFill="1" applyAlignment="1"/>
    <xf numFmtId="175" fontId="11" fillId="0" borderId="0" xfId="0" applyFont="1" applyBorder="1" applyAlignment="1"/>
    <xf numFmtId="168" fontId="7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10" fillId="31" borderId="0" xfId="0" applyNumberFormat="1" applyFont="1" applyFill="1" applyAlignment="1">
      <alignment horizontal="center"/>
    </xf>
    <xf numFmtId="170" fontId="9" fillId="0" borderId="0" xfId="2546" quotePrefix="1" applyNumberFormat="1" applyFont="1" applyFill="1" applyBorder="1" applyAlignment="1">
      <alignment horizontal="right"/>
    </xf>
    <xf numFmtId="175" fontId="7" fillId="32" borderId="0" xfId="0" applyFont="1" applyFill="1" applyAlignment="1">
      <alignment horizontal="center"/>
    </xf>
    <xf numFmtId="0" fontId="0" fillId="0" borderId="0" xfId="0" applyNumberFormat="1" applyFill="1"/>
    <xf numFmtId="175" fontId="72" fillId="0" borderId="0" xfId="0" applyFont="1"/>
    <xf numFmtId="168" fontId="6" fillId="0" borderId="0" xfId="0" applyNumberFormat="1" applyFont="1" applyFill="1" applyBorder="1"/>
    <xf numFmtId="0" fontId="0" fillId="0" borderId="0" xfId="0" applyNumberFormat="1"/>
    <xf numFmtId="169" fontId="6" fillId="0" borderId="0" xfId="3749" applyNumberFormat="1" applyFont="1" applyFill="1" applyBorder="1"/>
    <xf numFmtId="0" fontId="7" fillId="30" borderId="0" xfId="0" applyNumberFormat="1" applyFont="1" applyFill="1" applyBorder="1" applyAlignment="1">
      <alignment horizontal="center"/>
    </xf>
    <xf numFmtId="10" fontId="9" fillId="0" borderId="0" xfId="2546" applyNumberFormat="1" applyFont="1" applyFill="1" applyBorder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166" fontId="6" fillId="0" borderId="0" xfId="3749" applyFont="1" applyFill="1" applyBorder="1"/>
    <xf numFmtId="37" fontId="6" fillId="0" borderId="1" xfId="1656" applyNumberFormat="1" applyFont="1" applyFill="1" applyBorder="1" applyAlignment="1">
      <alignment horizontal="right"/>
    </xf>
    <xf numFmtId="0" fontId="10" fillId="31" borderId="0" xfId="482" applyFont="1" applyFill="1" applyAlignment="1">
      <alignment horizontal="center"/>
    </xf>
    <xf numFmtId="177" fontId="8" fillId="26" borderId="0" xfId="1528" applyNumberFormat="1" applyFont="1" applyFill="1" applyAlignment="1">
      <alignment horizontal="right"/>
    </xf>
    <xf numFmtId="177" fontId="9" fillId="26" borderId="0" xfId="1528" applyNumberFormat="1" applyFont="1" applyFill="1" applyAlignment="1">
      <alignment horizontal="right"/>
    </xf>
    <xf numFmtId="178" fontId="8" fillId="0" borderId="0" xfId="1528" applyNumberFormat="1" applyFont="1" applyFill="1"/>
    <xf numFmtId="177" fontId="8" fillId="0" borderId="0" xfId="1528" applyNumberFormat="1" applyFont="1" applyFill="1"/>
    <xf numFmtId="177" fontId="9" fillId="0" borderId="0" xfId="1528" applyNumberFormat="1" applyFont="1" applyFill="1"/>
    <xf numFmtId="168" fontId="9" fillId="26" borderId="0" xfId="1528" applyNumberFormat="1" applyFont="1" applyFill="1" applyAlignment="1">
      <alignment horizontal="right"/>
    </xf>
    <xf numFmtId="170" fontId="9" fillId="0" borderId="0" xfId="2621" applyNumberFormat="1" applyFont="1" applyFill="1" applyAlignment="1">
      <alignment horizontal="right"/>
    </xf>
    <xf numFmtId="169" fontId="8" fillId="0" borderId="0" xfId="3760" applyNumberFormat="1" applyFont="1" applyFill="1" applyAlignment="1">
      <alignment horizontal="right"/>
    </xf>
    <xf numFmtId="0" fontId="8" fillId="0" borderId="0" xfId="482" applyFont="1" applyFill="1"/>
    <xf numFmtId="168" fontId="8" fillId="22" borderId="0" xfId="482" applyNumberFormat="1" applyFont="1" applyFill="1" applyAlignment="1">
      <alignment horizontal="right"/>
    </xf>
    <xf numFmtId="170" fontId="9" fillId="0" borderId="0" xfId="2625" applyNumberFormat="1" applyFont="1" applyFill="1" applyAlignment="1">
      <alignment horizontal="right"/>
    </xf>
    <xf numFmtId="170" fontId="8" fillId="22" borderId="0" xfId="2625" applyNumberFormat="1" applyFont="1" applyFill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8" fontId="7" fillId="30" borderId="0" xfId="0" applyNumberFormat="1" applyFont="1" applyFill="1" applyBorder="1"/>
    <xf numFmtId="168" fontId="27" fillId="0" borderId="0" xfId="0" applyNumberFormat="1" applyFont="1" applyFill="1" applyBorder="1"/>
    <xf numFmtId="168" fontId="7" fillId="31" borderId="0" xfId="0" applyNumberFormat="1" applyFont="1" applyFill="1" applyBorder="1"/>
    <xf numFmtId="168" fontId="7" fillId="0" borderId="0" xfId="0" applyNumberFormat="1" applyFont="1" applyFill="1" applyBorder="1"/>
    <xf numFmtId="175" fontId="24" fillId="0" borderId="0" xfId="0" applyFont="1" applyFill="1" applyBorder="1"/>
    <xf numFmtId="168" fontId="7" fillId="30" borderId="0" xfId="0" applyNumberFormat="1" applyFont="1" applyFill="1" applyBorder="1" applyAlignment="1">
      <alignment horizontal="right"/>
    </xf>
    <xf numFmtId="175" fontId="6" fillId="0" borderId="0" xfId="0" applyFont="1" applyFill="1" applyBorder="1"/>
    <xf numFmtId="168" fontId="7" fillId="30" borderId="0" xfId="0" applyNumberFormat="1" applyFont="1" applyFill="1"/>
    <xf numFmtId="168" fontId="8" fillId="0" borderId="0" xfId="0" quotePrefix="1" applyNumberFormat="1" applyFont="1" applyFill="1" applyAlignment="1">
      <alignment horizontal="center"/>
    </xf>
    <xf numFmtId="43" fontId="0" fillId="0" borderId="0" xfId="0" applyNumberFormat="1"/>
    <xf numFmtId="192" fontId="8" fillId="0" borderId="0" xfId="3749" applyNumberFormat="1" applyFont="1" applyFill="1"/>
    <xf numFmtId="192" fontId="0" fillId="0" borderId="0" xfId="3749" applyNumberFormat="1" applyFont="1"/>
    <xf numFmtId="192" fontId="9" fillId="0" borderId="0" xfId="3749" applyNumberFormat="1" applyFont="1" applyFill="1"/>
    <xf numFmtId="175" fontId="22" fillId="0" borderId="0" xfId="0" applyFont="1" applyFill="1"/>
    <xf numFmtId="3" fontId="8" fillId="0" borderId="0" xfId="0" applyNumberFormat="1" applyFont="1" applyFill="1" applyAlignment="1">
      <alignment horizontal="center"/>
    </xf>
    <xf numFmtId="175" fontId="0" fillId="0" borderId="0" xfId="0" applyAlignment="1">
      <alignment horizontal="center"/>
    </xf>
    <xf numFmtId="168" fontId="6" fillId="0" borderId="0" xfId="12869" applyNumberFormat="1" applyFont="1" applyFill="1" applyAlignment="1">
      <alignment horizontal="right"/>
    </xf>
    <xf numFmtId="168" fontId="7" fillId="30" borderId="0" xfId="12869" applyNumberFormat="1" applyFont="1" applyFill="1" applyBorder="1" applyAlignment="1">
      <alignment horizontal="center"/>
    </xf>
    <xf numFmtId="168" fontId="6" fillId="0" borderId="0" xfId="12869" applyNumberFormat="1" applyFont="1" applyFill="1" applyBorder="1"/>
    <xf numFmtId="168" fontId="6" fillId="0" borderId="0" xfId="12869" applyNumberFormat="1" applyFont="1" applyFill="1" applyBorder="1" applyAlignment="1">
      <alignment horizontal="center"/>
    </xf>
    <xf numFmtId="0" fontId="7" fillId="0" borderId="0" xfId="12869" applyFont="1" applyFill="1" applyBorder="1"/>
    <xf numFmtId="168" fontId="100" fillId="0" borderId="0" xfId="12869" applyNumberFormat="1" applyFont="1" applyFill="1" applyBorder="1"/>
    <xf numFmtId="0" fontId="8" fillId="0" borderId="0" xfId="16165" applyFont="1" applyFill="1"/>
    <xf numFmtId="168" fontId="10" fillId="30" borderId="0" xfId="16165" applyNumberFormat="1" applyFont="1" applyFill="1"/>
    <xf numFmtId="2" fontId="8" fillId="0" borderId="0" xfId="16165" applyNumberFormat="1" applyFont="1" applyFill="1"/>
    <xf numFmtId="3" fontId="8" fillId="0" borderId="0" xfId="16165" applyNumberFormat="1" applyFont="1" applyFill="1"/>
    <xf numFmtId="169" fontId="8" fillId="0" borderId="0" xfId="3749" applyNumberFormat="1" applyFont="1" applyFill="1"/>
    <xf numFmtId="1" fontId="10" fillId="30" borderId="0" xfId="16165" applyNumberFormat="1" applyFont="1" applyFill="1" applyBorder="1" applyAlignment="1">
      <alignment horizontal="center"/>
    </xf>
    <xf numFmtId="170" fontId="8" fillId="0" borderId="0" xfId="16165" applyNumberFormat="1" applyFont="1" applyFill="1"/>
    <xf numFmtId="3" fontId="8" fillId="0" borderId="0" xfId="2546" applyNumberFormat="1" applyFont="1" applyFill="1"/>
    <xf numFmtId="170" fontId="9" fillId="0" borderId="0" xfId="2621" applyNumberFormat="1" applyFont="1" applyFill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37" fontId="6" fillId="0" borderId="1" xfId="1656" applyNumberFormat="1" applyFont="1" applyFill="1" applyBorder="1" applyAlignment="1">
      <alignment horizontal="right"/>
    </xf>
    <xf numFmtId="166" fontId="6" fillId="0" borderId="0" xfId="3749" applyFont="1" applyFill="1" applyBorder="1"/>
    <xf numFmtId="169" fontId="6" fillId="0" borderId="0" xfId="3749" applyNumberFormat="1" applyFont="1" applyFill="1" applyBorder="1"/>
    <xf numFmtId="169" fontId="8" fillId="0" borderId="0" xfId="3749" applyNumberFormat="1" applyFont="1" applyFill="1"/>
    <xf numFmtId="2" fontId="8" fillId="0" borderId="0" xfId="2546" applyNumberFormat="1" applyFont="1" applyFill="1" applyAlignment="1">
      <alignment horizontal="center"/>
    </xf>
    <xf numFmtId="175" fontId="8" fillId="0" borderId="0" xfId="12871" applyFont="1" applyFill="1"/>
    <xf numFmtId="168" fontId="10" fillId="30" borderId="0" xfId="12871" applyNumberFormat="1" applyFont="1" applyFill="1"/>
    <xf numFmtId="3" fontId="8" fillId="0" borderId="0" xfId="12871" applyNumberFormat="1" applyFont="1" applyFill="1" applyAlignment="1">
      <alignment horizontal="center"/>
    </xf>
    <xf numFmtId="170" fontId="8" fillId="0" borderId="0" xfId="222" applyNumberFormat="1" applyFont="1" applyFill="1"/>
    <xf numFmtId="169" fontId="8" fillId="0" borderId="0" xfId="3749" applyNumberFormat="1" applyFont="1" applyFill="1" applyAlignment="1">
      <alignment horizontal="right"/>
    </xf>
    <xf numFmtId="10" fontId="9" fillId="0" borderId="0" xfId="2546" applyNumberFormat="1" applyFont="1" applyFill="1" applyBorder="1" applyAlignment="1">
      <alignment horizontal="right"/>
    </xf>
    <xf numFmtId="170" fontId="8" fillId="22" borderId="0" xfId="2546" applyNumberFormat="1" applyFont="1" applyFill="1" applyAlignment="1">
      <alignment horizontal="right"/>
    </xf>
    <xf numFmtId="170" fontId="9" fillId="0" borderId="0" xfId="2546" applyNumberFormat="1" applyFont="1" applyFill="1" applyAlignment="1">
      <alignment horizontal="right"/>
    </xf>
    <xf numFmtId="177" fontId="8" fillId="26" borderId="0" xfId="1154" applyNumberFormat="1" applyFont="1" applyFill="1" applyAlignment="1">
      <alignment horizontal="right"/>
    </xf>
    <xf numFmtId="177" fontId="8" fillId="26" borderId="0" xfId="1528" applyNumberFormat="1" applyFont="1" applyFill="1" applyAlignment="1">
      <alignment horizontal="right"/>
    </xf>
    <xf numFmtId="177" fontId="9" fillId="26" borderId="0" xfId="1528" applyNumberFormat="1" applyFont="1" applyFill="1" applyAlignment="1">
      <alignment horizontal="right"/>
    </xf>
    <xf numFmtId="178" fontId="8" fillId="0" borderId="0" xfId="1528" applyNumberFormat="1" applyFont="1" applyFill="1"/>
    <xf numFmtId="177" fontId="8" fillId="0" borderId="0" xfId="1528" applyNumberFormat="1" applyFont="1" applyFill="1"/>
    <xf numFmtId="177" fontId="9" fillId="0" borderId="0" xfId="1528" applyNumberFormat="1" applyFont="1" applyFill="1"/>
    <xf numFmtId="168" fontId="9" fillId="26" borderId="0" xfId="1528" applyNumberFormat="1" applyFont="1" applyFill="1" applyAlignment="1">
      <alignment horizontal="right"/>
    </xf>
    <xf numFmtId="170" fontId="9" fillId="0" borderId="0" xfId="2546" quotePrefix="1" applyNumberFormat="1" applyFont="1" applyFill="1" applyBorder="1" applyAlignment="1">
      <alignment horizontal="right"/>
    </xf>
    <xf numFmtId="175" fontId="8" fillId="0" borderId="0" xfId="11205" applyFont="1" applyFill="1"/>
    <xf numFmtId="175" fontId="97" fillId="0" borderId="0" xfId="11205" applyFill="1"/>
    <xf numFmtId="175" fontId="13" fillId="0" borderId="0" xfId="11205" applyFont="1" applyFill="1"/>
    <xf numFmtId="168" fontId="8" fillId="22" borderId="0" xfId="11205" applyNumberFormat="1" applyFont="1" applyFill="1" applyAlignment="1">
      <alignment horizontal="right"/>
    </xf>
    <xf numFmtId="170" fontId="9" fillId="0" borderId="0" xfId="11205" applyNumberFormat="1" applyFont="1" applyFill="1" applyAlignment="1">
      <alignment horizontal="right"/>
    </xf>
    <xf numFmtId="0" fontId="8" fillId="0" borderId="0" xfId="482" applyFont="1" applyFill="1"/>
    <xf numFmtId="168" fontId="8" fillId="22" borderId="0" xfId="482" applyNumberFormat="1" applyFont="1" applyFill="1" applyAlignment="1">
      <alignment horizontal="right"/>
    </xf>
    <xf numFmtId="170" fontId="8" fillId="22" borderId="0" xfId="5956" applyNumberFormat="1" applyFont="1" applyFill="1" applyAlignment="1">
      <alignment horizontal="right"/>
    </xf>
    <xf numFmtId="168" fontId="8" fillId="0" borderId="0" xfId="482" applyNumberFormat="1" applyFont="1" applyFill="1"/>
    <xf numFmtId="169" fontId="8" fillId="0" borderId="0" xfId="24029" applyNumberFormat="1" applyFont="1" applyFill="1"/>
    <xf numFmtId="170" fontId="8" fillId="22" borderId="0" xfId="24013" applyNumberFormat="1" applyFont="1" applyFill="1" applyAlignment="1">
      <alignment horizontal="right"/>
    </xf>
    <xf numFmtId="37" fontId="23" fillId="0" borderId="0" xfId="0" applyNumberFormat="1" applyFont="1" applyFill="1"/>
    <xf numFmtId="175" fontId="102" fillId="0" borderId="0" xfId="0" applyFont="1" applyFill="1"/>
    <xf numFmtId="168" fontId="101" fillId="3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center"/>
    </xf>
    <xf numFmtId="168" fontId="100" fillId="0" borderId="0" xfId="0" applyNumberFormat="1" applyFont="1" applyFill="1" applyBorder="1"/>
    <xf numFmtId="0" fontId="10" fillId="22" borderId="0" xfId="222" applyFont="1" applyFill="1" applyAlignment="1">
      <alignment horizontal="right"/>
    </xf>
    <xf numFmtId="0" fontId="10" fillId="22" borderId="0" xfId="482" applyFont="1" applyFill="1" applyAlignment="1">
      <alignment horizontal="right"/>
    </xf>
    <xf numFmtId="170" fontId="9" fillId="0" borderId="0" xfId="25928" applyNumberFormat="1" applyFont="1" applyFill="1" applyAlignment="1">
      <alignment horizontal="right"/>
    </xf>
    <xf numFmtId="169" fontId="8" fillId="0" borderId="0" xfId="25929" applyNumberFormat="1" applyFont="1" applyFill="1" applyAlignment="1">
      <alignment horizontal="right"/>
    </xf>
    <xf numFmtId="169" fontId="8" fillId="0" borderId="0" xfId="16157" applyNumberFormat="1" applyFont="1" applyFill="1"/>
    <xf numFmtId="170" fontId="9" fillId="0" borderId="0" xfId="16151" quotePrefix="1" applyNumberFormat="1" applyFont="1" applyFill="1" applyBorder="1" applyAlignment="1">
      <alignment horizontal="right"/>
    </xf>
    <xf numFmtId="170" fontId="8" fillId="22" borderId="0" xfId="16151" applyNumberFormat="1" applyFont="1" applyFill="1" applyAlignment="1">
      <alignment horizontal="right"/>
    </xf>
    <xf numFmtId="170" fontId="9" fillId="0" borderId="0" xfId="16151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9" fontId="8" fillId="0" borderId="0" xfId="25929" applyNumberFormat="1" applyFont="1" applyFill="1"/>
    <xf numFmtId="3" fontId="8" fillId="0" borderId="0" xfId="0" quotePrefix="1" applyNumberFormat="1" applyFont="1" applyFill="1" applyAlignment="1">
      <alignment horizontal="right"/>
    </xf>
    <xf numFmtId="170" fontId="9" fillId="0" borderId="0" xfId="2546" applyNumberFormat="1" applyFont="1" applyFill="1" applyBorder="1" applyAlignment="1">
      <alignment horizontal="right"/>
    </xf>
    <xf numFmtId="170" fontId="9" fillId="0" borderId="0" xfId="2612" applyNumberFormat="1" applyFont="1" applyFill="1" applyAlignment="1">
      <alignment horizontal="right"/>
    </xf>
    <xf numFmtId="178" fontId="8" fillId="0" borderId="0" xfId="1528" applyNumberFormat="1" applyFont="1"/>
    <xf numFmtId="177" fontId="8" fillId="0" borderId="0" xfId="1528" applyNumberFormat="1" applyFont="1"/>
    <xf numFmtId="177" fontId="9" fillId="0" borderId="0" xfId="1528" applyNumberFormat="1" applyFont="1"/>
    <xf numFmtId="175" fontId="96" fillId="0" borderId="0" xfId="0" applyFont="1" applyAlignment="1">
      <alignment horizontal="center"/>
    </xf>
  </cellXfs>
  <cellStyles count="25930">
    <cellStyle name="_~7355251" xfId="1"/>
    <cellStyle name="_Agingpatr_0908" xfId="2"/>
    <cellStyle name="_Faturamento 0105" xfId="3"/>
    <cellStyle name="_Faturamento_0205" xfId="4"/>
    <cellStyle name="_RiscoConsolidado" xfId="5"/>
    <cellStyle name="£ BP" xfId="6"/>
    <cellStyle name="¥ JY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Ênfase1" xfId="14" builtinId="30" customBuiltin="1"/>
    <cellStyle name="20% - Ênfase1 2" xfId="15"/>
    <cellStyle name="20% - Ênfase1 3" xfId="3882"/>
    <cellStyle name="20% - Ênfase1 3 2" xfId="14080"/>
    <cellStyle name="20% - Ênfase1 3 2 2" xfId="21511"/>
    <cellStyle name="20% - Ênfase1 3 3" xfId="11216"/>
    <cellStyle name="20% - Ênfase1 3 4" xfId="18649"/>
    <cellStyle name="20% - Ênfase1 4" xfId="8911"/>
    <cellStyle name="20% - Ênfase1 4 2" xfId="17441"/>
    <cellStyle name="20% - Ênfase1 5" xfId="12872"/>
    <cellStyle name="20% - Ênfase1 5 2" xfId="20303"/>
    <cellStyle name="20% - Ênfase1 6" xfId="15733"/>
    <cellStyle name="20% - Ênfase1 6 2" xfId="23164"/>
    <cellStyle name="20% - Ênfase1 7" xfId="7635"/>
    <cellStyle name="20% - Ênfase1 7 2" xfId="23595"/>
    <cellStyle name="20% - Ênfase1 8" xfId="16167"/>
    <cellStyle name="20% - Ênfase2" xfId="16" builtinId="34" customBuiltin="1"/>
    <cellStyle name="20% - Ênfase2 2" xfId="17"/>
    <cellStyle name="20% - Ênfase2 3" xfId="3883"/>
    <cellStyle name="20% - Ênfase2 3 2" xfId="14081"/>
    <cellStyle name="20% - Ênfase2 3 2 2" xfId="21512"/>
    <cellStyle name="20% - Ênfase2 3 3" xfId="11217"/>
    <cellStyle name="20% - Ênfase2 3 4" xfId="18650"/>
    <cellStyle name="20% - Ênfase2 4" xfId="8912"/>
    <cellStyle name="20% - Ênfase2 4 2" xfId="17442"/>
    <cellStyle name="20% - Ênfase2 5" xfId="12873"/>
    <cellStyle name="20% - Ênfase2 5 2" xfId="20304"/>
    <cellStyle name="20% - Ênfase2 6" xfId="15734"/>
    <cellStyle name="20% - Ênfase2 6 2" xfId="23165"/>
    <cellStyle name="20% - Ênfase2 7" xfId="7636"/>
    <cellStyle name="20% - Ênfase2 7 2" xfId="23596"/>
    <cellStyle name="20% - Ênfase2 8" xfId="16168"/>
    <cellStyle name="20% - Ênfase3" xfId="18" builtinId="38" customBuiltin="1"/>
    <cellStyle name="20% - Ênfase3 2" xfId="19"/>
    <cellStyle name="20% - Ênfase3 3" xfId="3884"/>
    <cellStyle name="20% - Ênfase3 3 2" xfId="14082"/>
    <cellStyle name="20% - Ênfase3 3 2 2" xfId="21513"/>
    <cellStyle name="20% - Ênfase3 3 3" xfId="11218"/>
    <cellStyle name="20% - Ênfase3 3 4" xfId="18651"/>
    <cellStyle name="20% - Ênfase3 4" xfId="8913"/>
    <cellStyle name="20% - Ênfase3 4 2" xfId="17443"/>
    <cellStyle name="20% - Ênfase3 5" xfId="12874"/>
    <cellStyle name="20% - Ênfase3 5 2" xfId="20305"/>
    <cellStyle name="20% - Ênfase3 6" xfId="15735"/>
    <cellStyle name="20% - Ênfase3 6 2" xfId="23166"/>
    <cellStyle name="20% - Ênfase3 7" xfId="7637"/>
    <cellStyle name="20% - Ênfase3 7 2" xfId="23597"/>
    <cellStyle name="20% - Ênfase3 8" xfId="16169"/>
    <cellStyle name="20% - Ênfase4" xfId="20" builtinId="42" customBuiltin="1"/>
    <cellStyle name="20% - Ênfase4 2" xfId="21"/>
    <cellStyle name="20% - Ênfase4 3" xfId="3885"/>
    <cellStyle name="20% - Ênfase4 3 2" xfId="14083"/>
    <cellStyle name="20% - Ênfase4 3 2 2" xfId="21514"/>
    <cellStyle name="20% - Ênfase4 3 3" xfId="11219"/>
    <cellStyle name="20% - Ênfase4 3 4" xfId="18652"/>
    <cellStyle name="20% - Ênfase4 4" xfId="8914"/>
    <cellStyle name="20% - Ênfase4 4 2" xfId="17444"/>
    <cellStyle name="20% - Ênfase4 5" xfId="12875"/>
    <cellStyle name="20% - Ênfase4 5 2" xfId="20306"/>
    <cellStyle name="20% - Ênfase4 6" xfId="15736"/>
    <cellStyle name="20% - Ênfase4 6 2" xfId="23167"/>
    <cellStyle name="20% - Ênfase4 7" xfId="7638"/>
    <cellStyle name="20% - Ênfase4 7 2" xfId="23598"/>
    <cellStyle name="20% - Ênfase4 8" xfId="16170"/>
    <cellStyle name="20% - Ênfase5" xfId="22" builtinId="46" customBuiltin="1"/>
    <cellStyle name="20% - Ênfase5 2" xfId="23"/>
    <cellStyle name="20% - Ênfase5 3" xfId="3886"/>
    <cellStyle name="20% - Ênfase5 3 2" xfId="14084"/>
    <cellStyle name="20% - Ênfase5 3 2 2" xfId="21515"/>
    <cellStyle name="20% - Ênfase5 3 3" xfId="11220"/>
    <cellStyle name="20% - Ênfase5 3 4" xfId="18653"/>
    <cellStyle name="20% - Ênfase5 4" xfId="8915"/>
    <cellStyle name="20% - Ênfase5 4 2" xfId="17445"/>
    <cellStyle name="20% - Ênfase5 5" xfId="12876"/>
    <cellStyle name="20% - Ênfase5 5 2" xfId="20307"/>
    <cellStyle name="20% - Ênfase5 6" xfId="15737"/>
    <cellStyle name="20% - Ênfase5 6 2" xfId="23168"/>
    <cellStyle name="20% - Ênfase5 7" xfId="7639"/>
    <cellStyle name="20% - Ênfase5 7 2" xfId="23599"/>
    <cellStyle name="20% - Ênfase5 8" xfId="16171"/>
    <cellStyle name="20% - Ênfase6" xfId="24" builtinId="50" customBuiltin="1"/>
    <cellStyle name="20% - Ênfase6 2" xfId="25"/>
    <cellStyle name="20% - Ênfase6 3" xfId="3887"/>
    <cellStyle name="20% - Ênfase6 3 2" xfId="14085"/>
    <cellStyle name="20% - Ênfase6 3 2 2" xfId="21516"/>
    <cellStyle name="20% - Ênfase6 3 3" xfId="11221"/>
    <cellStyle name="20% - Ênfase6 3 4" xfId="18654"/>
    <cellStyle name="20% - Ênfase6 4" xfId="8916"/>
    <cellStyle name="20% - Ênfase6 4 2" xfId="17446"/>
    <cellStyle name="20% - Ênfase6 5" xfId="12877"/>
    <cellStyle name="20% - Ênfase6 5 2" xfId="20308"/>
    <cellStyle name="20% - Ênfase6 6" xfId="15738"/>
    <cellStyle name="20% - Ênfase6 6 2" xfId="23169"/>
    <cellStyle name="20% - Ênfase6 7" xfId="7640"/>
    <cellStyle name="20% - Ênfase6 7 2" xfId="23600"/>
    <cellStyle name="20% - Ênfase6 8" xfId="16172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Ênfase1" xfId="32" builtinId="31" customBuiltin="1"/>
    <cellStyle name="40% - Ênfase1 2" xfId="33"/>
    <cellStyle name="40% - Ênfase1 3" xfId="3888"/>
    <cellStyle name="40% - Ênfase1 3 2" xfId="14086"/>
    <cellStyle name="40% - Ênfase1 3 2 2" xfId="21517"/>
    <cellStyle name="40% - Ênfase1 3 3" xfId="11222"/>
    <cellStyle name="40% - Ênfase1 3 4" xfId="18655"/>
    <cellStyle name="40% - Ênfase1 4" xfId="8917"/>
    <cellStyle name="40% - Ênfase1 4 2" xfId="17447"/>
    <cellStyle name="40% - Ênfase1 5" xfId="12878"/>
    <cellStyle name="40% - Ênfase1 5 2" xfId="20309"/>
    <cellStyle name="40% - Ênfase1 6" xfId="15739"/>
    <cellStyle name="40% - Ênfase1 6 2" xfId="23170"/>
    <cellStyle name="40% - Ênfase1 7" xfId="7641"/>
    <cellStyle name="40% - Ênfase1 7 2" xfId="23601"/>
    <cellStyle name="40% - Ênfase1 8" xfId="16173"/>
    <cellStyle name="40% - Ênfase2" xfId="34" builtinId="35" customBuiltin="1"/>
    <cellStyle name="40% - Ênfase2 2" xfId="35"/>
    <cellStyle name="40% - Ênfase2 3" xfId="3889"/>
    <cellStyle name="40% - Ênfase2 3 2" xfId="14087"/>
    <cellStyle name="40% - Ênfase2 3 2 2" xfId="21518"/>
    <cellStyle name="40% - Ênfase2 3 3" xfId="11223"/>
    <cellStyle name="40% - Ênfase2 3 4" xfId="18656"/>
    <cellStyle name="40% - Ênfase2 4" xfId="8918"/>
    <cellStyle name="40% - Ênfase2 4 2" xfId="17448"/>
    <cellStyle name="40% - Ênfase2 5" xfId="12879"/>
    <cellStyle name="40% - Ênfase2 5 2" xfId="20310"/>
    <cellStyle name="40% - Ênfase2 6" xfId="15740"/>
    <cellStyle name="40% - Ênfase2 6 2" xfId="23171"/>
    <cellStyle name="40% - Ênfase2 7" xfId="7642"/>
    <cellStyle name="40% - Ênfase2 7 2" xfId="23602"/>
    <cellStyle name="40% - Ênfase2 8" xfId="16174"/>
    <cellStyle name="40% - Ênfase3" xfId="36" builtinId="39" customBuiltin="1"/>
    <cellStyle name="40% - Ênfase3 2" xfId="37"/>
    <cellStyle name="40% - Ênfase3 3" xfId="3890"/>
    <cellStyle name="40% - Ênfase3 3 2" xfId="14088"/>
    <cellStyle name="40% - Ênfase3 3 2 2" xfId="21519"/>
    <cellStyle name="40% - Ênfase3 3 3" xfId="11224"/>
    <cellStyle name="40% - Ênfase3 3 4" xfId="18657"/>
    <cellStyle name="40% - Ênfase3 4" xfId="8919"/>
    <cellStyle name="40% - Ênfase3 4 2" xfId="17449"/>
    <cellStyle name="40% - Ênfase3 5" xfId="12880"/>
    <cellStyle name="40% - Ênfase3 5 2" xfId="20311"/>
    <cellStyle name="40% - Ênfase3 6" xfId="15741"/>
    <cellStyle name="40% - Ênfase3 6 2" xfId="23172"/>
    <cellStyle name="40% - Ênfase3 7" xfId="7643"/>
    <cellStyle name="40% - Ênfase3 7 2" xfId="23603"/>
    <cellStyle name="40% - Ênfase3 8" xfId="16175"/>
    <cellStyle name="40% - Ênfase4" xfId="38" builtinId="43" customBuiltin="1"/>
    <cellStyle name="40% - Ênfase4 2" xfId="39"/>
    <cellStyle name="40% - Ênfase4 3" xfId="3891"/>
    <cellStyle name="40% - Ênfase4 3 2" xfId="14089"/>
    <cellStyle name="40% - Ênfase4 3 2 2" xfId="21520"/>
    <cellStyle name="40% - Ênfase4 3 3" xfId="11225"/>
    <cellStyle name="40% - Ênfase4 3 4" xfId="18658"/>
    <cellStyle name="40% - Ênfase4 4" xfId="8920"/>
    <cellStyle name="40% - Ênfase4 4 2" xfId="17450"/>
    <cellStyle name="40% - Ênfase4 5" xfId="12881"/>
    <cellStyle name="40% - Ênfase4 5 2" xfId="20312"/>
    <cellStyle name="40% - Ênfase4 6" xfId="15742"/>
    <cellStyle name="40% - Ênfase4 6 2" xfId="23173"/>
    <cellStyle name="40% - Ênfase4 7" xfId="7644"/>
    <cellStyle name="40% - Ênfase4 7 2" xfId="23604"/>
    <cellStyle name="40% - Ênfase4 8" xfId="16176"/>
    <cellStyle name="40% - Ênfase5" xfId="40" builtinId="47" customBuiltin="1"/>
    <cellStyle name="40% - Ênfase5 2" xfId="41"/>
    <cellStyle name="40% - Ênfase5 3" xfId="3892"/>
    <cellStyle name="40% - Ênfase5 3 2" xfId="14090"/>
    <cellStyle name="40% - Ênfase5 3 2 2" xfId="21521"/>
    <cellStyle name="40% - Ênfase5 3 3" xfId="11226"/>
    <cellStyle name="40% - Ênfase5 3 4" xfId="18659"/>
    <cellStyle name="40% - Ênfase5 4" xfId="8921"/>
    <cellStyle name="40% - Ênfase5 4 2" xfId="17451"/>
    <cellStyle name="40% - Ênfase5 5" xfId="12882"/>
    <cellStyle name="40% - Ênfase5 5 2" xfId="20313"/>
    <cellStyle name="40% - Ênfase5 6" xfId="15743"/>
    <cellStyle name="40% - Ênfase5 6 2" xfId="23174"/>
    <cellStyle name="40% - Ênfase5 7" xfId="7645"/>
    <cellStyle name="40% - Ênfase5 7 2" xfId="23605"/>
    <cellStyle name="40% - Ênfase5 8" xfId="16177"/>
    <cellStyle name="40% - Ênfase6" xfId="42" builtinId="51" customBuiltin="1"/>
    <cellStyle name="40% - Ênfase6 2" xfId="43"/>
    <cellStyle name="40% - Ênfase6 3" xfId="3893"/>
    <cellStyle name="40% - Ênfase6 3 2" xfId="14091"/>
    <cellStyle name="40% - Ênfase6 3 2 2" xfId="21522"/>
    <cellStyle name="40% - Ênfase6 3 3" xfId="11227"/>
    <cellStyle name="40% - Ênfase6 3 4" xfId="18660"/>
    <cellStyle name="40% - Ênfase6 4" xfId="8922"/>
    <cellStyle name="40% - Ênfase6 4 2" xfId="17452"/>
    <cellStyle name="40% - Ênfase6 5" xfId="12883"/>
    <cellStyle name="40% - Ênfase6 5 2" xfId="20314"/>
    <cellStyle name="40% - Ênfase6 6" xfId="15744"/>
    <cellStyle name="40% - Ênfase6 6 2" xfId="23175"/>
    <cellStyle name="40% - Ênfase6 7" xfId="7646"/>
    <cellStyle name="40% - Ênfase6 7 2" xfId="23606"/>
    <cellStyle name="40% - Ênfase6 8" xfId="16178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Ênfase1" xfId="50" builtinId="32" customBuiltin="1"/>
    <cellStyle name="60% - Ênfase1 2" xfId="51"/>
    <cellStyle name="60% - Ênfase2" xfId="52" builtinId="36" customBuiltin="1"/>
    <cellStyle name="60% - Ênfase2 2" xfId="53"/>
    <cellStyle name="60% - Ênfase3" xfId="54" builtinId="40" customBuiltin="1"/>
    <cellStyle name="60% - Ênfase3 2" xfId="55"/>
    <cellStyle name="60% - Ênfase4" xfId="56" builtinId="44" customBuiltin="1"/>
    <cellStyle name="60% - Ênfase4 2" xfId="57"/>
    <cellStyle name="60% - Ênfase5" xfId="58" builtinId="48" customBuiltin="1"/>
    <cellStyle name="60% - Ênfase5 2" xfId="59"/>
    <cellStyle name="60% - Ênfase6" xfId="60" builtinId="52" customBuiltin="1"/>
    <cellStyle name="60% - Ênfase6 2" xfId="61"/>
    <cellStyle name="A" xfId="62"/>
    <cellStyle name="A_Monitoramento_012009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" xfId="70"/>
    <cellStyle name="B_Monitoramento_012009" xfId="71"/>
    <cellStyle name="Bad" xfId="72"/>
    <cellStyle name="Bold/Border" xfId="73"/>
    <cellStyle name="Bol-Data" xfId="74"/>
    <cellStyle name="bolet" xfId="75"/>
    <cellStyle name="Boletim" xfId="76"/>
    <cellStyle name="Bom" xfId="77" builtinId="26" customBuiltin="1"/>
    <cellStyle name="Bom 2" xfId="78"/>
    <cellStyle name="Bullet" xfId="79"/>
    <cellStyle name="c" xfId="80"/>
    <cellStyle name="C 2" xfId="81"/>
    <cellStyle name="c 2 10" xfId="3894"/>
    <cellStyle name="C 2 2" xfId="3895"/>
    <cellStyle name="c 2 3" xfId="3896"/>
    <cellStyle name="c 2 4" xfId="3897"/>
    <cellStyle name="c 2 5" xfId="3898"/>
    <cellStyle name="c 2 6" xfId="3899"/>
    <cellStyle name="c 2 7" xfId="3900"/>
    <cellStyle name="c 2 8" xfId="3901"/>
    <cellStyle name="c 2 9" xfId="3902"/>
    <cellStyle name="C_Monitoramento_012009" xfId="82"/>
    <cellStyle name="Calculation" xfId="83"/>
    <cellStyle name="Calculation 10" xfId="25870"/>
    <cellStyle name="Calculation 11" xfId="25871"/>
    <cellStyle name="Calculation 12" xfId="25903"/>
    <cellStyle name="Calculation 13" xfId="25910"/>
    <cellStyle name="Calculation 14" xfId="25908"/>
    <cellStyle name="Calculation 2" xfId="25736"/>
    <cellStyle name="Calculation 3" xfId="25839"/>
    <cellStyle name="Calculation 4" xfId="25837"/>
    <cellStyle name="Calculation 5" xfId="25825"/>
    <cellStyle name="Calculation 6" xfId="25835"/>
    <cellStyle name="Calculation 7" xfId="25849"/>
    <cellStyle name="Calculation 8" xfId="25885"/>
    <cellStyle name="Calculation 9" xfId="25875"/>
    <cellStyle name="Cálculo" xfId="84" builtinId="22" customBuiltin="1"/>
    <cellStyle name="Cálculo 2" xfId="85"/>
    <cellStyle name="Cálculo 2 10" xfId="25878"/>
    <cellStyle name="Cálculo 2 11" xfId="25877"/>
    <cellStyle name="Cálculo 2 12" xfId="25900"/>
    <cellStyle name="Cálculo 2 13" xfId="25907"/>
    <cellStyle name="Cálculo 2 14" xfId="25915"/>
    <cellStyle name="Cálculo 2 2" xfId="25741"/>
    <cellStyle name="Cálculo 2 3" xfId="25831"/>
    <cellStyle name="Cálculo 2 4" xfId="25836"/>
    <cellStyle name="Cálculo 2 5" xfId="25822"/>
    <cellStyle name="Cálculo 2 6" xfId="25804"/>
    <cellStyle name="Cálculo 2 7" xfId="25851"/>
    <cellStyle name="Cálculo 2 8" xfId="25845"/>
    <cellStyle name="Cálculo 2 9" xfId="25847"/>
    <cellStyle name="Célula de Verificação" xfId="86" builtinId="23" customBuiltin="1"/>
    <cellStyle name="Célula de Verificação 2" xfId="87"/>
    <cellStyle name="Célula Vinculada" xfId="88" builtinId="24" customBuiltin="1"/>
    <cellStyle name="Célula Vinculada 2" xfId="89"/>
    <cellStyle name="Check Cell" xfId="90"/>
    <cellStyle name="Currency_Book2" xfId="91"/>
    <cellStyle name="Dan" xfId="92"/>
    <cellStyle name="Dan 2" xfId="93"/>
    <cellStyle name="Dan 3" xfId="94"/>
    <cellStyle name="Dan 4" xfId="95"/>
    <cellStyle name="Dan 5" xfId="96"/>
    <cellStyle name="Dash" xfId="97"/>
    <cellStyle name="Data" xfId="98"/>
    <cellStyle name="Data 2" xfId="99"/>
    <cellStyle name="Data 2 2" xfId="100"/>
    <cellStyle name="Data 2 2 2" xfId="101"/>
    <cellStyle name="Data 2 2 3" xfId="102"/>
    <cellStyle name="Data 2 2 4" xfId="3903"/>
    <cellStyle name="Data 2 3" xfId="103"/>
    <cellStyle name="Data 3" xfId="104"/>
    <cellStyle name="Data 3 2" xfId="105"/>
    <cellStyle name="Data 3 2 2" xfId="106"/>
    <cellStyle name="Data 3 2 2 2" xfId="3904"/>
    <cellStyle name="Data 3 2 2 3" xfId="3905"/>
    <cellStyle name="Data 4" xfId="107"/>
    <cellStyle name="Data 5" xfId="3906"/>
    <cellStyle name="Ênfase1" xfId="108" builtinId="29" customBuiltin="1"/>
    <cellStyle name="Ênfase1 2" xfId="109"/>
    <cellStyle name="Ênfase2" xfId="110" builtinId="33" customBuiltin="1"/>
    <cellStyle name="Ênfase2 2" xfId="111"/>
    <cellStyle name="Ênfase3" xfId="112" builtinId="37" customBuiltin="1"/>
    <cellStyle name="Ênfase3 2" xfId="113"/>
    <cellStyle name="Ênfase4" xfId="114" builtinId="41" customBuiltin="1"/>
    <cellStyle name="Ênfase4 2" xfId="115"/>
    <cellStyle name="Ênfase5" xfId="116" builtinId="45" customBuiltin="1"/>
    <cellStyle name="Ênfase5 2" xfId="117"/>
    <cellStyle name="Ênfase6" xfId="118" builtinId="49" customBuiltin="1"/>
    <cellStyle name="Ênfase6 2" xfId="119"/>
    <cellStyle name="Entrada" xfId="120" builtinId="20" customBuiltin="1"/>
    <cellStyle name="Entrada 2" xfId="121"/>
    <cellStyle name="Entrada 2 10" xfId="25876"/>
    <cellStyle name="Entrada 2 11" xfId="25846"/>
    <cellStyle name="Entrada 2 12" xfId="25923"/>
    <cellStyle name="Entrada 2 13" xfId="25921"/>
    <cellStyle name="Entrada 2 14" xfId="25924"/>
    <cellStyle name="Entrada 2 2" xfId="25734"/>
    <cellStyle name="Entrada 2 3" xfId="25807"/>
    <cellStyle name="Entrada 2 4" xfId="25806"/>
    <cellStyle name="Entrada 2 5" xfId="25814"/>
    <cellStyle name="Entrada 2 6" xfId="25843"/>
    <cellStyle name="Entrada 2 7" xfId="25853"/>
    <cellStyle name="Entrada 2 8" xfId="25855"/>
    <cellStyle name="Entrada 2 9" xfId="25864"/>
    <cellStyle name="Estilo 1" xfId="122"/>
    <cellStyle name="Estilo 1 2" xfId="123"/>
    <cellStyle name="Estilo 1 2 2" xfId="124"/>
    <cellStyle name="Estilo 1 2 2 2" xfId="3907"/>
    <cellStyle name="Estilo 1 2 2 3" xfId="3908"/>
    <cellStyle name="Estilo 1 3" xfId="125"/>
    <cellStyle name="Euro" xfId="126"/>
    <cellStyle name="Euro 2" xfId="127"/>
    <cellStyle name="Euro 2 2" xfId="128"/>
    <cellStyle name="Euro 2 2 2" xfId="129"/>
    <cellStyle name="Euro 2 2 3" xfId="3909"/>
    <cellStyle name="Euro 2 3" xfId="130"/>
    <cellStyle name="Euro 2 3 2" xfId="131"/>
    <cellStyle name="Euro 2 3 3" xfId="3910"/>
    <cellStyle name="Euro 2 4" xfId="3911"/>
    <cellStyle name="Euro 3" xfId="132"/>
    <cellStyle name="Euro 3 2" xfId="133"/>
    <cellStyle name="Euro 4" xfId="134"/>
    <cellStyle name="Euro 4 2" xfId="135"/>
    <cellStyle name="Euro 5" xfId="136"/>
    <cellStyle name="Excel Built-in Comma" xfId="137"/>
    <cellStyle name="Excel Built-in Normal" xfId="138"/>
    <cellStyle name="Excel Built-in Percent" xfId="139"/>
    <cellStyle name="Excel.Chart" xfId="140"/>
    <cellStyle name="Explanatory Text" xfId="141"/>
    <cellStyle name="Fixo" xfId="142"/>
    <cellStyle name="Fixo 2" xfId="143"/>
    <cellStyle name="Fixo 3" xfId="144"/>
    <cellStyle name="Good" xfId="145"/>
    <cellStyle name="Heading" xfId="146"/>
    <cellStyle name="Heading 1" xfId="147"/>
    <cellStyle name="Heading 2" xfId="148"/>
    <cellStyle name="Heading 3" xfId="149"/>
    <cellStyle name="Heading 4" xfId="150"/>
    <cellStyle name="Hiperlink 2" xfId="151"/>
    <cellStyle name="Incorreto" xfId="152" builtinId="27" customBuiltin="1"/>
    <cellStyle name="Incorreto 2" xfId="153"/>
    <cellStyle name="Indent" xfId="154"/>
    <cellStyle name="Indent 2" xfId="155"/>
    <cellStyle name="Indent 3" xfId="156"/>
    <cellStyle name="Indent 4" xfId="157"/>
    <cellStyle name="Indent 5" xfId="158"/>
    <cellStyle name="Input" xfId="159"/>
    <cellStyle name="Input 10" xfId="25890"/>
    <cellStyle name="Input 11" xfId="25883"/>
    <cellStyle name="Input 12" xfId="25844"/>
    <cellStyle name="Input 13" xfId="25909"/>
    <cellStyle name="Input 14" xfId="25918"/>
    <cellStyle name="Input 15" xfId="25919"/>
    <cellStyle name="Input 2" xfId="160"/>
    <cellStyle name="Input 3" xfId="25735"/>
    <cellStyle name="Input 4" xfId="25824"/>
    <cellStyle name="Input 5" xfId="25833"/>
    <cellStyle name="Input 6" xfId="25803"/>
    <cellStyle name="Input 7" xfId="25832"/>
    <cellStyle name="Input 8" xfId="25854"/>
    <cellStyle name="Input 9" xfId="25850"/>
    <cellStyle name="InputBlueFont" xfId="161"/>
    <cellStyle name="Linked Cell" xfId="162"/>
    <cellStyle name="LUIS" xfId="163"/>
    <cellStyle name="Millares [0]_BCEDOLARES1299" xfId="164"/>
    <cellStyle name="Millares_RESURUG" xfId="165"/>
    <cellStyle name="Moeda 2" xfId="166"/>
    <cellStyle name="Moeda 2 10" xfId="167"/>
    <cellStyle name="Moeda 2 10 2" xfId="3912"/>
    <cellStyle name="Moeda 2 10 3" xfId="8923"/>
    <cellStyle name="Moeda 2 11" xfId="168"/>
    <cellStyle name="Moeda 2 11 2" xfId="8924"/>
    <cellStyle name="Moeda 2 12" xfId="3913"/>
    <cellStyle name="Moeda 2 13" xfId="15745"/>
    <cellStyle name="Moeda 2 13 2" xfId="23176"/>
    <cellStyle name="Moeda 2 14" xfId="23607"/>
    <cellStyle name="Moeda 2 2" xfId="169"/>
    <cellStyle name="Moeda 2 3" xfId="170"/>
    <cellStyle name="Moeda 2 3 2" xfId="171"/>
    <cellStyle name="Moeda 2 3 3" xfId="172"/>
    <cellStyle name="Moeda 2 3 4" xfId="3914"/>
    <cellStyle name="Moeda 2 3 4 2" xfId="25191"/>
    <cellStyle name="Moeda 2 4" xfId="173"/>
    <cellStyle name="Moeda 2 4 2" xfId="174"/>
    <cellStyle name="Moeda 2 5" xfId="175"/>
    <cellStyle name="Moeda 2 5 2" xfId="176"/>
    <cellStyle name="Moeda 2 5 3" xfId="177"/>
    <cellStyle name="Moeda 2 5 3 2" xfId="178"/>
    <cellStyle name="Moeda 2 5 3 3" xfId="8925"/>
    <cellStyle name="Moeda 2 6" xfId="179"/>
    <cellStyle name="Moeda 2 7" xfId="180"/>
    <cellStyle name="Moeda 2 7 2" xfId="181"/>
    <cellStyle name="Moeda 2 7 3" xfId="3915"/>
    <cellStyle name="Moeda 2 7 4" xfId="8926"/>
    <cellStyle name="Moeda 2 7 5" xfId="25210"/>
    <cellStyle name="Moeda 2 8" xfId="182"/>
    <cellStyle name="Moeda 2 8 2" xfId="3916"/>
    <cellStyle name="Moeda 2 8 3" xfId="8927"/>
    <cellStyle name="Moeda 2 9" xfId="183"/>
    <cellStyle name="Moeda 2 9 2" xfId="3917"/>
    <cellStyle name="Moeda 2 9 3" xfId="8928"/>
    <cellStyle name="Moeda 3" xfId="184"/>
    <cellStyle name="Moeda 3 10" xfId="185"/>
    <cellStyle name="Moeda 3 10 2" xfId="8929"/>
    <cellStyle name="Moeda 3 11" xfId="3918"/>
    <cellStyle name="Moeda 3 12" xfId="15746"/>
    <cellStyle name="Moeda 3 12 2" xfId="23177"/>
    <cellStyle name="Moeda 3 13" xfId="23608"/>
    <cellStyle name="Moeda 3 2" xfId="186"/>
    <cellStyle name="Moeda 3 2 2" xfId="187"/>
    <cellStyle name="Moeda 3 2 3" xfId="3919"/>
    <cellStyle name="Moeda 3 2 4" xfId="25192"/>
    <cellStyle name="Moeda 3 3" xfId="188"/>
    <cellStyle name="Moeda 3 3 2" xfId="189"/>
    <cellStyle name="Moeda 3 4" xfId="190"/>
    <cellStyle name="Moeda 3 4 2" xfId="191"/>
    <cellStyle name="Moeda 3 4 3" xfId="192"/>
    <cellStyle name="Moeda 3 4 3 2" xfId="193"/>
    <cellStyle name="Moeda 3 4 3 3" xfId="8930"/>
    <cellStyle name="Moeda 3 5" xfId="194"/>
    <cellStyle name="Moeda 3 6" xfId="195"/>
    <cellStyle name="Moeda 3 6 2" xfId="196"/>
    <cellStyle name="Moeda 3 6 3" xfId="3920"/>
    <cellStyle name="Moeda 3 6 4" xfId="8931"/>
    <cellStyle name="Moeda 3 6 5" xfId="25211"/>
    <cellStyle name="Moeda 3 7" xfId="197"/>
    <cellStyle name="Moeda 3 7 2" xfId="3921"/>
    <cellStyle name="Moeda 3 7 3" xfId="8932"/>
    <cellStyle name="Moeda 3 8" xfId="198"/>
    <cellStyle name="Moeda 3 8 2" xfId="3922"/>
    <cellStyle name="Moeda 3 8 3" xfId="8933"/>
    <cellStyle name="Moeda 3 9" xfId="199"/>
    <cellStyle name="Moeda 3 9 2" xfId="3923"/>
    <cellStyle name="Moeda 3 9 3" xfId="8934"/>
    <cellStyle name="Moeda 4" xfId="200"/>
    <cellStyle name="Moeda 4 10" xfId="201"/>
    <cellStyle name="Moeda 4 10 2" xfId="8935"/>
    <cellStyle name="Moeda 4 11" xfId="3924"/>
    <cellStyle name="Moeda 4 12" xfId="15747"/>
    <cellStyle name="Moeda 4 12 2" xfId="23178"/>
    <cellStyle name="Moeda 4 13" xfId="23609"/>
    <cellStyle name="Moeda 4 2" xfId="202"/>
    <cellStyle name="Moeda 4 2 2" xfId="203"/>
    <cellStyle name="Moeda 4 2 3" xfId="3925"/>
    <cellStyle name="Moeda 4 2 4" xfId="25193"/>
    <cellStyle name="Moeda 4 3" xfId="204"/>
    <cellStyle name="Moeda 4 3 2" xfId="205"/>
    <cellStyle name="Moeda 4 4" xfId="206"/>
    <cellStyle name="Moeda 4 4 2" xfId="207"/>
    <cellStyle name="Moeda 4 4 3" xfId="208"/>
    <cellStyle name="Moeda 4 4 3 2" xfId="209"/>
    <cellStyle name="Moeda 4 4 3 3" xfId="8936"/>
    <cellStyle name="Moeda 4 5" xfId="210"/>
    <cellStyle name="Moeda 4 6" xfId="211"/>
    <cellStyle name="Moeda 4 6 2" xfId="212"/>
    <cellStyle name="Moeda 4 6 3" xfId="3926"/>
    <cellStyle name="Moeda 4 6 4" xfId="8937"/>
    <cellStyle name="Moeda 4 6 5" xfId="25212"/>
    <cellStyle name="Moeda 4 7" xfId="213"/>
    <cellStyle name="Moeda 4 7 2" xfId="3927"/>
    <cellStyle name="Moeda 4 7 3" xfId="8938"/>
    <cellStyle name="Moeda 4 8" xfId="214"/>
    <cellStyle name="Moeda 4 8 2" xfId="3928"/>
    <cellStyle name="Moeda 4 8 3" xfId="8939"/>
    <cellStyle name="Moeda 4 9" xfId="215"/>
    <cellStyle name="Moeda 4 9 2" xfId="3929"/>
    <cellStyle name="Moeda 4 9 3" xfId="8940"/>
    <cellStyle name="Moeda 5" xfId="216"/>
    <cellStyle name="Moeda 6" xfId="3930"/>
    <cellStyle name="Neutra" xfId="217" builtinId="28" customBuiltin="1"/>
    <cellStyle name="Neutra 2" xfId="218"/>
    <cellStyle name="Neutral" xfId="219"/>
    <cellStyle name="Normal" xfId="0" builtinId="0"/>
    <cellStyle name="Normal 10" xfId="220"/>
    <cellStyle name="Normal 10 2" xfId="221"/>
    <cellStyle name="Normal 10 2 2" xfId="222"/>
    <cellStyle name="Normal 10 2 3" xfId="3932"/>
    <cellStyle name="Normal 10 2 3 2" xfId="14093"/>
    <cellStyle name="Normal 10 2 3 2 2" xfId="21524"/>
    <cellStyle name="Normal 10 2 3 3" xfId="11229"/>
    <cellStyle name="Normal 10 2 3 4" xfId="18662"/>
    <cellStyle name="Normal 10 2 4" xfId="8941"/>
    <cellStyle name="Normal 10 2 4 2" xfId="17453"/>
    <cellStyle name="Normal 10 2 5" xfId="12884"/>
    <cellStyle name="Normal 10 2 5 2" xfId="20315"/>
    <cellStyle name="Normal 10 2 6" xfId="15749"/>
    <cellStyle name="Normal 10 2 6 2" xfId="23180"/>
    <cellStyle name="Normal 10 2 7" xfId="7648"/>
    <cellStyle name="Normal 10 2 7 2" xfId="23611"/>
    <cellStyle name="Normal 10 2 8" xfId="16180"/>
    <cellStyle name="Normal 10 3" xfId="223"/>
    <cellStyle name="Normal 10 3 2" xfId="3933"/>
    <cellStyle name="Normal 10 3 2 2" xfId="14094"/>
    <cellStyle name="Normal 10 3 2 2 2" xfId="21525"/>
    <cellStyle name="Normal 10 3 2 3" xfId="11230"/>
    <cellStyle name="Normal 10 3 2 4" xfId="18663"/>
    <cellStyle name="Normal 10 3 3" xfId="8942"/>
    <cellStyle name="Normal 10 3 3 2" xfId="17454"/>
    <cellStyle name="Normal 10 3 4" xfId="12885"/>
    <cellStyle name="Normal 10 3 4 2" xfId="20316"/>
    <cellStyle name="Normal 10 3 5" xfId="15750"/>
    <cellStyle name="Normal 10 3 5 2" xfId="23181"/>
    <cellStyle name="Normal 10 3 6" xfId="7649"/>
    <cellStyle name="Normal 10 3 6 2" xfId="23612"/>
    <cellStyle name="Normal 10 3 7" xfId="16181"/>
    <cellStyle name="Normal 10 4" xfId="224"/>
    <cellStyle name="Normal 10 4 2" xfId="225"/>
    <cellStyle name="Normal 10 4 3" xfId="226"/>
    <cellStyle name="Normal 10 4 3 2" xfId="227"/>
    <cellStyle name="Normal 10 4 3 3" xfId="8943"/>
    <cellStyle name="Normal 10 4 4" xfId="3934"/>
    <cellStyle name="Normal 10 4 4 2" xfId="3935"/>
    <cellStyle name="Normal 10 4 4 3" xfId="3936"/>
    <cellStyle name="Normal 10 5" xfId="228"/>
    <cellStyle name="Normal 10 5 2" xfId="229"/>
    <cellStyle name="Normal 10 5 3" xfId="3937"/>
    <cellStyle name="Normal 10 5 3 2" xfId="14095"/>
    <cellStyle name="Normal 10 5 3 2 2" xfId="21526"/>
    <cellStyle name="Normal 10 5 3 3" xfId="11231"/>
    <cellStyle name="Normal 10 5 3 4" xfId="18664"/>
    <cellStyle name="Normal 10 5 4" xfId="8944"/>
    <cellStyle name="Normal 10 5 5" xfId="25077"/>
    <cellStyle name="Normal 10 6" xfId="3931"/>
    <cellStyle name="Normal 10 6 2" xfId="14092"/>
    <cellStyle name="Normal 10 6 2 2" xfId="21523"/>
    <cellStyle name="Normal 10 6 3" xfId="11228"/>
    <cellStyle name="Normal 10 6 4" xfId="18661"/>
    <cellStyle name="Normal 10 7" xfId="15748"/>
    <cellStyle name="Normal 10 7 2" xfId="23179"/>
    <cellStyle name="Normal 10 8" xfId="7647"/>
    <cellStyle name="Normal 10 8 2" xfId="23610"/>
    <cellStyle name="Normal 10 9" xfId="16179"/>
    <cellStyle name="Normal 100" xfId="230"/>
    <cellStyle name="Normal 100 2" xfId="3938"/>
    <cellStyle name="Normal 100 2 2" xfId="14096"/>
    <cellStyle name="Normal 100 2 2 2" xfId="21527"/>
    <cellStyle name="Normal 100 2 3" xfId="11232"/>
    <cellStyle name="Normal 100 2 4" xfId="18665"/>
    <cellStyle name="Normal 100 3" xfId="8945"/>
    <cellStyle name="Normal 100 3 2" xfId="17455"/>
    <cellStyle name="Normal 100 4" xfId="12886"/>
    <cellStyle name="Normal 100 4 2" xfId="20317"/>
    <cellStyle name="Normal 100 5" xfId="15751"/>
    <cellStyle name="Normal 100 5 2" xfId="23182"/>
    <cellStyle name="Normal 100 6" xfId="7650"/>
    <cellStyle name="Normal 100 6 2" xfId="23613"/>
    <cellStyle name="Normal 100 7" xfId="16182"/>
    <cellStyle name="Normal 1000" xfId="231"/>
    <cellStyle name="Normal 1000 2" xfId="3940"/>
    <cellStyle name="Normal 1000 2 2" xfId="14098"/>
    <cellStyle name="Normal 1000 2 2 2" xfId="21529"/>
    <cellStyle name="Normal 1000 2 3" xfId="11234"/>
    <cellStyle name="Normal 1000 2 3 2" xfId="25502"/>
    <cellStyle name="Normal 1000 2 4" xfId="18667"/>
    <cellStyle name="Normal 1000 3" xfId="3941"/>
    <cellStyle name="Normal 1000 3 2" xfId="14099"/>
    <cellStyle name="Normal 1000 3 2 2" xfId="21530"/>
    <cellStyle name="Normal 1000 3 3" xfId="11235"/>
    <cellStyle name="Normal 1000 3 3 2" xfId="25453"/>
    <cellStyle name="Normal 1000 3 4" xfId="18668"/>
    <cellStyle name="Normal 1000 4" xfId="3939"/>
    <cellStyle name="Normal 1000 4 2" xfId="14097"/>
    <cellStyle name="Normal 1000 4 2 2" xfId="21528"/>
    <cellStyle name="Normal 1000 4 3" xfId="11233"/>
    <cellStyle name="Normal 1000 4 4" xfId="18666"/>
    <cellStyle name="Normal 1000 5" xfId="8946"/>
    <cellStyle name="Normal 1000 5 2" xfId="25113"/>
    <cellStyle name="Normal 1001" xfId="232"/>
    <cellStyle name="Normal 1001 2" xfId="3943"/>
    <cellStyle name="Normal 1001 2 2" xfId="14101"/>
    <cellStyle name="Normal 1001 2 2 2" xfId="21532"/>
    <cellStyle name="Normal 1001 2 3" xfId="11237"/>
    <cellStyle name="Normal 1001 2 3 2" xfId="25501"/>
    <cellStyle name="Normal 1001 2 4" xfId="18670"/>
    <cellStyle name="Normal 1001 3" xfId="3944"/>
    <cellStyle name="Normal 1001 3 2" xfId="14102"/>
    <cellStyle name="Normal 1001 3 2 2" xfId="21533"/>
    <cellStyle name="Normal 1001 3 3" xfId="11238"/>
    <cellStyle name="Normal 1001 3 3 2" xfId="25440"/>
    <cellStyle name="Normal 1001 3 4" xfId="18671"/>
    <cellStyle name="Normal 1001 4" xfId="3942"/>
    <cellStyle name="Normal 1001 4 2" xfId="14100"/>
    <cellStyle name="Normal 1001 4 2 2" xfId="21531"/>
    <cellStyle name="Normal 1001 4 3" xfId="11236"/>
    <cellStyle name="Normal 1001 4 4" xfId="18669"/>
    <cellStyle name="Normal 1001 5" xfId="8947"/>
    <cellStyle name="Normal 1001 5 2" xfId="25076"/>
    <cellStyle name="Normal 1002" xfId="233"/>
    <cellStyle name="Normal 1002 2" xfId="3946"/>
    <cellStyle name="Normal 1002 2 2" xfId="14104"/>
    <cellStyle name="Normal 1002 2 2 2" xfId="21535"/>
    <cellStyle name="Normal 1002 2 3" xfId="11240"/>
    <cellStyle name="Normal 1002 2 3 2" xfId="25504"/>
    <cellStyle name="Normal 1002 2 4" xfId="18673"/>
    <cellStyle name="Normal 1002 3" xfId="3947"/>
    <cellStyle name="Normal 1002 3 2" xfId="14105"/>
    <cellStyle name="Normal 1002 3 2 2" xfId="21536"/>
    <cellStyle name="Normal 1002 3 3" xfId="11241"/>
    <cellStyle name="Normal 1002 3 3 2" xfId="25448"/>
    <cellStyle name="Normal 1002 3 4" xfId="18674"/>
    <cellStyle name="Normal 1002 4" xfId="3945"/>
    <cellStyle name="Normal 1002 4 2" xfId="14103"/>
    <cellStyle name="Normal 1002 4 2 2" xfId="21534"/>
    <cellStyle name="Normal 1002 4 3" xfId="11239"/>
    <cellStyle name="Normal 1002 4 4" xfId="18672"/>
    <cellStyle name="Normal 1002 5" xfId="8948"/>
    <cellStyle name="Normal 1002 5 2" xfId="25232"/>
    <cellStyle name="Normal 1003" xfId="234"/>
    <cellStyle name="Normal 1003 2" xfId="3948"/>
    <cellStyle name="Normal 1003 2 2" xfId="14106"/>
    <cellStyle name="Normal 1003 2 2 2" xfId="21537"/>
    <cellStyle name="Normal 1003 2 3" xfId="11242"/>
    <cellStyle name="Normal 1003 2 4" xfId="18675"/>
    <cellStyle name="Normal 1003 3" xfId="8949"/>
    <cellStyle name="Normal 1003 3 2" xfId="25437"/>
    <cellStyle name="Normal 1004" xfId="235"/>
    <cellStyle name="Normal 1004 2" xfId="3949"/>
    <cellStyle name="Normal 1004 2 2" xfId="14107"/>
    <cellStyle name="Normal 1004 2 2 2" xfId="21538"/>
    <cellStyle name="Normal 1004 2 3" xfId="11243"/>
    <cellStyle name="Normal 1004 2 4" xfId="18676"/>
    <cellStyle name="Normal 1004 3" xfId="8950"/>
    <cellStyle name="Normal 1004 3 2" xfId="25454"/>
    <cellStyle name="Normal 1005" xfId="236"/>
    <cellStyle name="Normal 1005 2" xfId="3950"/>
    <cellStyle name="Normal 1005 2 2" xfId="14108"/>
    <cellStyle name="Normal 1005 2 2 2" xfId="21539"/>
    <cellStyle name="Normal 1005 2 3" xfId="11244"/>
    <cellStyle name="Normal 1005 2 4" xfId="18677"/>
    <cellStyle name="Normal 1005 3" xfId="8951"/>
    <cellStyle name="Normal 1005 3 2" xfId="25457"/>
    <cellStyle name="Normal 1006" xfId="3951"/>
    <cellStyle name="Normal 1006 2" xfId="14109"/>
    <cellStyle name="Normal 1006 2 2" xfId="21540"/>
    <cellStyle name="Normal 1006 3" xfId="11245"/>
    <cellStyle name="Normal 1006 3 2" xfId="25460"/>
    <cellStyle name="Normal 1006 4" xfId="18678"/>
    <cellStyle name="Normal 1007" xfId="3952"/>
    <cellStyle name="Normal 1007 2" xfId="14110"/>
    <cellStyle name="Normal 1007 2 2" xfId="21541"/>
    <cellStyle name="Normal 1007 3" xfId="11246"/>
    <cellStyle name="Normal 1007 3 2" xfId="25452"/>
    <cellStyle name="Normal 1007 4" xfId="18679"/>
    <cellStyle name="Normal 1008" xfId="3953"/>
    <cellStyle name="Normal 1008 2" xfId="14111"/>
    <cellStyle name="Normal 1008 2 2" xfId="21542"/>
    <cellStyle name="Normal 1008 3" xfId="11247"/>
    <cellStyle name="Normal 1008 3 2" xfId="25442"/>
    <cellStyle name="Normal 1008 4" xfId="18680"/>
    <cellStyle name="Normal 1009" xfId="3954"/>
    <cellStyle name="Normal 1009 2" xfId="14112"/>
    <cellStyle name="Normal 1009 2 2" xfId="21543"/>
    <cellStyle name="Normal 1009 3" xfId="11248"/>
    <cellStyle name="Normal 1009 3 2" xfId="25455"/>
    <cellStyle name="Normal 1009 4" xfId="18681"/>
    <cellStyle name="Normal 101" xfId="237"/>
    <cellStyle name="Normal 101 2" xfId="3955"/>
    <cellStyle name="Normal 101 2 2" xfId="14113"/>
    <cellStyle name="Normal 101 2 2 2" xfId="21544"/>
    <cellStyle name="Normal 101 2 3" xfId="11249"/>
    <cellStyle name="Normal 101 2 4" xfId="18682"/>
    <cellStyle name="Normal 101 3" xfId="8952"/>
    <cellStyle name="Normal 101 3 2" xfId="17456"/>
    <cellStyle name="Normal 101 4" xfId="12887"/>
    <cellStyle name="Normal 101 4 2" xfId="20318"/>
    <cellStyle name="Normal 101 5" xfId="15752"/>
    <cellStyle name="Normal 101 5 2" xfId="23183"/>
    <cellStyle name="Normal 101 6" xfId="7651"/>
    <cellStyle name="Normal 101 6 2" xfId="23614"/>
    <cellStyle name="Normal 101 7" xfId="16183"/>
    <cellStyle name="Normal 1010" xfId="3956"/>
    <cellStyle name="Normal 1010 2" xfId="14114"/>
    <cellStyle name="Normal 1010 2 2" xfId="21545"/>
    <cellStyle name="Normal 1010 3" xfId="11250"/>
    <cellStyle name="Normal 1010 3 2" xfId="25439"/>
    <cellStyle name="Normal 1010 4" xfId="18683"/>
    <cellStyle name="Normal 1011" xfId="3957"/>
    <cellStyle name="Normal 1011 2" xfId="14115"/>
    <cellStyle name="Normal 1011 2 2" xfId="21546"/>
    <cellStyle name="Normal 1011 3" xfId="11251"/>
    <cellStyle name="Normal 1011 3 2" xfId="25445"/>
    <cellStyle name="Normal 1011 4" xfId="18684"/>
    <cellStyle name="Normal 1012" xfId="3958"/>
    <cellStyle name="Normal 1012 2" xfId="14116"/>
    <cellStyle name="Normal 1012 2 2" xfId="21547"/>
    <cellStyle name="Normal 1012 3" xfId="11252"/>
    <cellStyle name="Normal 1012 3 2" xfId="25459"/>
    <cellStyle name="Normal 1012 4" xfId="18685"/>
    <cellStyle name="Normal 1013" xfId="3959"/>
    <cellStyle name="Normal 1013 2" xfId="14117"/>
    <cellStyle name="Normal 1013 2 2" xfId="21548"/>
    <cellStyle name="Normal 1013 3" xfId="11253"/>
    <cellStyle name="Normal 1013 3 2" xfId="25456"/>
    <cellStyle name="Normal 1013 4" xfId="18686"/>
    <cellStyle name="Normal 1014" xfId="3960"/>
    <cellStyle name="Normal 1014 2" xfId="14118"/>
    <cellStyle name="Normal 1014 2 2" xfId="21549"/>
    <cellStyle name="Normal 1014 3" xfId="11254"/>
    <cellStyle name="Normal 1014 3 2" xfId="25450"/>
    <cellStyle name="Normal 1014 4" xfId="18687"/>
    <cellStyle name="Normal 1015" xfId="3961"/>
    <cellStyle name="Normal 1015 2" xfId="14119"/>
    <cellStyle name="Normal 1015 2 2" xfId="21550"/>
    <cellStyle name="Normal 1015 3" xfId="11255"/>
    <cellStyle name="Normal 1015 3 2" xfId="25436"/>
    <cellStyle name="Normal 1015 4" xfId="18688"/>
    <cellStyle name="Normal 1016" xfId="3962"/>
    <cellStyle name="Normal 1016 2" xfId="14120"/>
    <cellStyle name="Normal 1016 2 2" xfId="21551"/>
    <cellStyle name="Normal 1016 3" xfId="11256"/>
    <cellStyle name="Normal 1016 3 2" xfId="25461"/>
    <cellStyle name="Normal 1016 4" xfId="18689"/>
    <cellStyle name="Normal 1017" xfId="3963"/>
    <cellStyle name="Normal 1017 2" xfId="14121"/>
    <cellStyle name="Normal 1017 2 2" xfId="21552"/>
    <cellStyle name="Normal 1017 3" xfId="11257"/>
    <cellStyle name="Normal 1017 3 2" xfId="25449"/>
    <cellStyle name="Normal 1017 4" xfId="18690"/>
    <cellStyle name="Normal 1018" xfId="3964"/>
    <cellStyle name="Normal 1018 2" xfId="14122"/>
    <cellStyle name="Normal 1018 2 2" xfId="21553"/>
    <cellStyle name="Normal 1018 3" xfId="11258"/>
    <cellStyle name="Normal 1018 3 2" xfId="25458"/>
    <cellStyle name="Normal 1018 4" xfId="18691"/>
    <cellStyle name="Normal 1019" xfId="3965"/>
    <cellStyle name="Normal 1019 2" xfId="14123"/>
    <cellStyle name="Normal 1019 2 2" xfId="21554"/>
    <cellStyle name="Normal 1019 3" xfId="11259"/>
    <cellStyle name="Normal 1019 3 2" xfId="25446"/>
    <cellStyle name="Normal 1019 4" xfId="18692"/>
    <cellStyle name="Normal 102" xfId="238"/>
    <cellStyle name="Normal 102 2" xfId="3966"/>
    <cellStyle name="Normal 102 2 2" xfId="14124"/>
    <cellStyle name="Normal 102 2 2 2" xfId="21555"/>
    <cellStyle name="Normal 102 2 3" xfId="11260"/>
    <cellStyle name="Normal 102 2 4" xfId="18693"/>
    <cellStyle name="Normal 102 3" xfId="8953"/>
    <cellStyle name="Normal 102 3 2" xfId="17457"/>
    <cellStyle name="Normal 102 4" xfId="12888"/>
    <cellStyle name="Normal 102 4 2" xfId="20319"/>
    <cellStyle name="Normal 102 5" xfId="15753"/>
    <cellStyle name="Normal 102 5 2" xfId="23184"/>
    <cellStyle name="Normal 102 6" xfId="7652"/>
    <cellStyle name="Normal 102 6 2" xfId="23615"/>
    <cellStyle name="Normal 102 7" xfId="16184"/>
    <cellStyle name="Normal 1020" xfId="3967"/>
    <cellStyle name="Normal 1020 2" xfId="14125"/>
    <cellStyle name="Normal 1020 2 2" xfId="21556"/>
    <cellStyle name="Normal 1020 3" xfId="11261"/>
    <cellStyle name="Normal 1020 3 2" xfId="25444"/>
    <cellStyle name="Normal 1020 4" xfId="18694"/>
    <cellStyle name="Normal 1021" xfId="3968"/>
    <cellStyle name="Normal 1021 2" xfId="14126"/>
    <cellStyle name="Normal 1021 2 2" xfId="21557"/>
    <cellStyle name="Normal 1021 3" xfId="11262"/>
    <cellStyle name="Normal 1021 3 2" xfId="25441"/>
    <cellStyle name="Normal 1021 4" xfId="18695"/>
    <cellStyle name="Normal 1022" xfId="3969"/>
    <cellStyle name="Normal 1022 2" xfId="14127"/>
    <cellStyle name="Normal 1022 2 2" xfId="21558"/>
    <cellStyle name="Normal 1022 3" xfId="11263"/>
    <cellStyle name="Normal 1022 3 2" xfId="25451"/>
    <cellStyle name="Normal 1022 4" xfId="18696"/>
    <cellStyle name="Normal 1023" xfId="3970"/>
    <cellStyle name="Normal 1023 2" xfId="14128"/>
    <cellStyle name="Normal 1023 2 2" xfId="21559"/>
    <cellStyle name="Normal 1023 3" xfId="11264"/>
    <cellStyle name="Normal 1023 3 2" xfId="25462"/>
    <cellStyle name="Normal 1023 4" xfId="18697"/>
    <cellStyle name="Normal 1024" xfId="3971"/>
    <cellStyle name="Normal 1024 2" xfId="14129"/>
    <cellStyle name="Normal 1024 2 2" xfId="21560"/>
    <cellStyle name="Normal 1024 3" xfId="11265"/>
    <cellStyle name="Normal 1024 3 2" xfId="25466"/>
    <cellStyle name="Normal 1024 4" xfId="18698"/>
    <cellStyle name="Normal 1025" xfId="3972"/>
    <cellStyle name="Normal 1025 2" xfId="14130"/>
    <cellStyle name="Normal 1025 2 2" xfId="21561"/>
    <cellStyle name="Normal 1025 3" xfId="11266"/>
    <cellStyle name="Normal 1025 3 2" xfId="25468"/>
    <cellStyle name="Normal 1025 4" xfId="18699"/>
    <cellStyle name="Normal 1026" xfId="3973"/>
    <cellStyle name="Normal 1026 2" xfId="14131"/>
    <cellStyle name="Normal 1026 2 2" xfId="21562"/>
    <cellStyle name="Normal 1026 3" xfId="11267"/>
    <cellStyle name="Normal 1026 3 2" xfId="25470"/>
    <cellStyle name="Normal 1026 4" xfId="18700"/>
    <cellStyle name="Normal 1027" xfId="3974"/>
    <cellStyle name="Normal 1027 2" xfId="14132"/>
    <cellStyle name="Normal 1027 2 2" xfId="21563"/>
    <cellStyle name="Normal 1027 3" xfId="11268"/>
    <cellStyle name="Normal 1027 3 2" xfId="25480"/>
    <cellStyle name="Normal 1027 4" xfId="18701"/>
    <cellStyle name="Normal 1028" xfId="3975"/>
    <cellStyle name="Normal 1028 2" xfId="14133"/>
    <cellStyle name="Normal 1028 2 2" xfId="21564"/>
    <cellStyle name="Normal 1028 3" xfId="11269"/>
    <cellStyle name="Normal 1028 3 2" xfId="25476"/>
    <cellStyle name="Normal 1028 4" xfId="18702"/>
    <cellStyle name="Normal 1029" xfId="3976"/>
    <cellStyle name="Normal 1029 2" xfId="14134"/>
    <cellStyle name="Normal 1029 2 2" xfId="21565"/>
    <cellStyle name="Normal 1029 3" xfId="11270"/>
    <cellStyle name="Normal 1029 3 2" xfId="25465"/>
    <cellStyle name="Normal 1029 4" xfId="18703"/>
    <cellStyle name="Normal 103" xfId="239"/>
    <cellStyle name="Normal 103 2" xfId="3977"/>
    <cellStyle name="Normal 103 2 2" xfId="14135"/>
    <cellStyle name="Normal 103 2 2 2" xfId="21566"/>
    <cellStyle name="Normal 103 2 3" xfId="11271"/>
    <cellStyle name="Normal 103 2 4" xfId="18704"/>
    <cellStyle name="Normal 103 3" xfId="8954"/>
    <cellStyle name="Normal 103 3 2" xfId="17458"/>
    <cellStyle name="Normal 103 4" xfId="12889"/>
    <cellStyle name="Normal 103 4 2" xfId="20320"/>
    <cellStyle name="Normal 103 5" xfId="15754"/>
    <cellStyle name="Normal 103 5 2" xfId="23185"/>
    <cellStyle name="Normal 103 6" xfId="7653"/>
    <cellStyle name="Normal 103 6 2" xfId="23616"/>
    <cellStyle name="Normal 103 7" xfId="16185"/>
    <cellStyle name="Normal 1030" xfId="3978"/>
    <cellStyle name="Normal 1030 2" xfId="14136"/>
    <cellStyle name="Normal 1030 2 2" xfId="21567"/>
    <cellStyle name="Normal 1030 3" xfId="11272"/>
    <cellStyle name="Normal 1030 3 2" xfId="25472"/>
    <cellStyle name="Normal 1030 4" xfId="18705"/>
    <cellStyle name="Normal 1031" xfId="3979"/>
    <cellStyle name="Normal 1031 2" xfId="14137"/>
    <cellStyle name="Normal 1031 2 2" xfId="21568"/>
    <cellStyle name="Normal 1031 3" xfId="11273"/>
    <cellStyle name="Normal 1031 3 2" xfId="25478"/>
    <cellStyle name="Normal 1031 4" xfId="18706"/>
    <cellStyle name="Normal 1032" xfId="3980"/>
    <cellStyle name="Normal 1032 2" xfId="14138"/>
    <cellStyle name="Normal 1032 2 2" xfId="21569"/>
    <cellStyle name="Normal 1032 3" xfId="11274"/>
    <cellStyle name="Normal 1032 3 2" xfId="25464"/>
    <cellStyle name="Normal 1032 4" xfId="18707"/>
    <cellStyle name="Normal 1033" xfId="3981"/>
    <cellStyle name="Normal 1033 2" xfId="14139"/>
    <cellStyle name="Normal 1033 2 2" xfId="21570"/>
    <cellStyle name="Normal 1033 3" xfId="11275"/>
    <cellStyle name="Normal 1033 3 2" xfId="25473"/>
    <cellStyle name="Normal 1033 4" xfId="18708"/>
    <cellStyle name="Normal 1034" xfId="3982"/>
    <cellStyle name="Normal 1034 2" xfId="14140"/>
    <cellStyle name="Normal 1034 2 2" xfId="21571"/>
    <cellStyle name="Normal 1034 3" xfId="11276"/>
    <cellStyle name="Normal 1034 3 2" xfId="25481"/>
    <cellStyle name="Normal 1034 4" xfId="18709"/>
    <cellStyle name="Normal 1035" xfId="3983"/>
    <cellStyle name="Normal 1035 2" xfId="14141"/>
    <cellStyle name="Normal 1035 2 2" xfId="21572"/>
    <cellStyle name="Normal 1035 3" xfId="11277"/>
    <cellStyle name="Normal 1035 3 2" xfId="25474"/>
    <cellStyle name="Normal 1035 4" xfId="18710"/>
    <cellStyle name="Normal 1036" xfId="3984"/>
    <cellStyle name="Normal 1036 2" xfId="14142"/>
    <cellStyle name="Normal 1036 2 2" xfId="21573"/>
    <cellStyle name="Normal 1036 3" xfId="11278"/>
    <cellStyle name="Normal 1036 3 2" xfId="25479"/>
    <cellStyle name="Normal 1036 4" xfId="18711"/>
    <cellStyle name="Normal 1037" xfId="3985"/>
    <cellStyle name="Normal 1037 2" xfId="14143"/>
    <cellStyle name="Normal 1037 2 2" xfId="21574"/>
    <cellStyle name="Normal 1037 3" xfId="11279"/>
    <cellStyle name="Normal 1037 3 2" xfId="25475"/>
    <cellStyle name="Normal 1037 4" xfId="18712"/>
    <cellStyle name="Normal 1038" xfId="3986"/>
    <cellStyle name="Normal 1038 2" xfId="14144"/>
    <cellStyle name="Normal 1038 2 2" xfId="21575"/>
    <cellStyle name="Normal 1038 3" xfId="11280"/>
    <cellStyle name="Normal 1038 3 2" xfId="25486"/>
    <cellStyle name="Normal 1038 4" xfId="18713"/>
    <cellStyle name="Normal 1039" xfId="3987"/>
    <cellStyle name="Normal 1039 2" xfId="14145"/>
    <cellStyle name="Normal 1039 2 2" xfId="21576"/>
    <cellStyle name="Normal 1039 3" xfId="11281"/>
    <cellStyle name="Normal 1039 3 2" xfId="25463"/>
    <cellStyle name="Normal 1039 4" xfId="18714"/>
    <cellStyle name="Normal 104" xfId="240"/>
    <cellStyle name="Normal 104 2" xfId="3988"/>
    <cellStyle name="Normal 104 2 2" xfId="14146"/>
    <cellStyle name="Normal 104 2 2 2" xfId="21577"/>
    <cellStyle name="Normal 104 2 3" xfId="11282"/>
    <cellStyle name="Normal 104 2 4" xfId="18715"/>
    <cellStyle name="Normal 104 3" xfId="8955"/>
    <cellStyle name="Normal 104 3 2" xfId="17459"/>
    <cellStyle name="Normal 104 4" xfId="12890"/>
    <cellStyle name="Normal 104 4 2" xfId="20321"/>
    <cellStyle name="Normal 104 5" xfId="15755"/>
    <cellStyle name="Normal 104 5 2" xfId="23186"/>
    <cellStyle name="Normal 104 6" xfId="7654"/>
    <cellStyle name="Normal 104 6 2" xfId="23617"/>
    <cellStyle name="Normal 104 7" xfId="16186"/>
    <cellStyle name="Normal 1040" xfId="3989"/>
    <cellStyle name="Normal 1040 2" xfId="14147"/>
    <cellStyle name="Normal 1040 2 2" xfId="21578"/>
    <cellStyle name="Normal 1040 3" xfId="11283"/>
    <cellStyle name="Normal 1040 3 2" xfId="25487"/>
    <cellStyle name="Normal 1040 4" xfId="18716"/>
    <cellStyle name="Normal 1041" xfId="3990"/>
    <cellStyle name="Normal 1041 2" xfId="14148"/>
    <cellStyle name="Normal 1041 2 2" xfId="21579"/>
    <cellStyle name="Normal 1041 3" xfId="11284"/>
    <cellStyle name="Normal 1041 3 2" xfId="25483"/>
    <cellStyle name="Normal 1041 4" xfId="18717"/>
    <cellStyle name="Normal 1042" xfId="3991"/>
    <cellStyle name="Normal 1042 2" xfId="14149"/>
    <cellStyle name="Normal 1042 2 2" xfId="21580"/>
    <cellStyle name="Normal 1042 3" xfId="11285"/>
    <cellStyle name="Normal 1042 3 2" xfId="25469"/>
    <cellStyle name="Normal 1042 4" xfId="18718"/>
    <cellStyle name="Normal 1043" xfId="3992"/>
    <cellStyle name="Normal 1043 2" xfId="14150"/>
    <cellStyle name="Normal 1043 2 2" xfId="21581"/>
    <cellStyle name="Normal 1043 3" xfId="11286"/>
    <cellStyle name="Normal 1043 3 2" xfId="25485"/>
    <cellStyle name="Normal 1043 4" xfId="18719"/>
    <cellStyle name="Normal 1044" xfId="3993"/>
    <cellStyle name="Normal 1044 2" xfId="14151"/>
    <cellStyle name="Normal 1044 2 2" xfId="21582"/>
    <cellStyle name="Normal 1044 3" xfId="11287"/>
    <cellStyle name="Normal 1044 3 2" xfId="25467"/>
    <cellStyle name="Normal 1044 4" xfId="18720"/>
    <cellStyle name="Normal 1045" xfId="3994"/>
    <cellStyle name="Normal 1045 2" xfId="14152"/>
    <cellStyle name="Normal 1045 2 2" xfId="21583"/>
    <cellStyle name="Normal 1045 3" xfId="11288"/>
    <cellStyle name="Normal 1045 3 2" xfId="25484"/>
    <cellStyle name="Normal 1045 4" xfId="18721"/>
    <cellStyle name="Normal 1046" xfId="3995"/>
    <cellStyle name="Normal 1046 2" xfId="14153"/>
    <cellStyle name="Normal 1046 2 2" xfId="21584"/>
    <cellStyle name="Normal 1046 3" xfId="11289"/>
    <cellStyle name="Normal 1046 3 2" xfId="25477"/>
    <cellStyle name="Normal 1046 4" xfId="18722"/>
    <cellStyle name="Normal 1047" xfId="3996"/>
    <cellStyle name="Normal 1047 2" xfId="14154"/>
    <cellStyle name="Normal 1047 2 2" xfId="21585"/>
    <cellStyle name="Normal 1047 3" xfId="11290"/>
    <cellStyle name="Normal 1047 3 2" xfId="25482"/>
    <cellStyle name="Normal 1047 4" xfId="18723"/>
    <cellStyle name="Normal 1048" xfId="3997"/>
    <cellStyle name="Normal 1048 2" xfId="14155"/>
    <cellStyle name="Normal 1048 2 2" xfId="21586"/>
    <cellStyle name="Normal 1048 3" xfId="11291"/>
    <cellStyle name="Normal 1048 3 2" xfId="25471"/>
    <cellStyle name="Normal 1048 4" xfId="18724"/>
    <cellStyle name="Normal 1049" xfId="3998"/>
    <cellStyle name="Normal 1049 2" xfId="14156"/>
    <cellStyle name="Normal 1049 2 2" xfId="21587"/>
    <cellStyle name="Normal 1049 3" xfId="11292"/>
    <cellStyle name="Normal 1049 3 2" xfId="25488"/>
    <cellStyle name="Normal 1049 4" xfId="18725"/>
    <cellStyle name="Normal 105" xfId="241"/>
    <cellStyle name="Normal 105 2" xfId="3999"/>
    <cellStyle name="Normal 105 2 2" xfId="14157"/>
    <cellStyle name="Normal 105 2 2 2" xfId="21588"/>
    <cellStyle name="Normal 105 2 3" xfId="11293"/>
    <cellStyle name="Normal 105 2 4" xfId="18726"/>
    <cellStyle name="Normal 105 3" xfId="8956"/>
    <cellStyle name="Normal 105 3 2" xfId="17460"/>
    <cellStyle name="Normal 105 4" xfId="12891"/>
    <cellStyle name="Normal 105 4 2" xfId="20322"/>
    <cellStyle name="Normal 105 5" xfId="15756"/>
    <cellStyle name="Normal 105 5 2" xfId="23187"/>
    <cellStyle name="Normal 105 6" xfId="7655"/>
    <cellStyle name="Normal 105 6 2" xfId="23618"/>
    <cellStyle name="Normal 105 7" xfId="16187"/>
    <cellStyle name="Normal 1050" xfId="4000"/>
    <cellStyle name="Normal 1050 2" xfId="14158"/>
    <cellStyle name="Normal 1050 2 2" xfId="21589"/>
    <cellStyle name="Normal 1050 3" xfId="11294"/>
    <cellStyle name="Normal 1050 3 2" xfId="25489"/>
    <cellStyle name="Normal 1050 4" xfId="18727"/>
    <cellStyle name="Normal 1051" xfId="4001"/>
    <cellStyle name="Normal 1051 2" xfId="14159"/>
    <cellStyle name="Normal 1051 2 2" xfId="21590"/>
    <cellStyle name="Normal 1051 3" xfId="11295"/>
    <cellStyle name="Normal 1051 3 2" xfId="25490"/>
    <cellStyle name="Normal 1051 4" xfId="18728"/>
    <cellStyle name="Normal 1052" xfId="4002"/>
    <cellStyle name="Normal 1052 2" xfId="14160"/>
    <cellStyle name="Normal 1052 2 2" xfId="21591"/>
    <cellStyle name="Normal 1052 3" xfId="11296"/>
    <cellStyle name="Normal 1052 3 2" xfId="25491"/>
    <cellStyle name="Normal 1052 4" xfId="18729"/>
    <cellStyle name="Normal 1053" xfId="4003"/>
    <cellStyle name="Normal 1053 2" xfId="14161"/>
    <cellStyle name="Normal 1053 2 2" xfId="21592"/>
    <cellStyle name="Normal 1053 3" xfId="11297"/>
    <cellStyle name="Normal 1053 3 2" xfId="25492"/>
    <cellStyle name="Normal 1053 4" xfId="18730"/>
    <cellStyle name="Normal 1054" xfId="4004"/>
    <cellStyle name="Normal 1054 2" xfId="14162"/>
    <cellStyle name="Normal 1054 2 2" xfId="21593"/>
    <cellStyle name="Normal 1054 3" xfId="11298"/>
    <cellStyle name="Normal 1054 3 2" xfId="25493"/>
    <cellStyle name="Normal 1054 4" xfId="18731"/>
    <cellStyle name="Normal 1055" xfId="4005"/>
    <cellStyle name="Normal 1055 2" xfId="14163"/>
    <cellStyle name="Normal 1055 2 2" xfId="21594"/>
    <cellStyle name="Normal 1055 3" xfId="11299"/>
    <cellStyle name="Normal 1055 3 2" xfId="25496"/>
    <cellStyle name="Normal 1055 4" xfId="18732"/>
    <cellStyle name="Normal 1056" xfId="4006"/>
    <cellStyle name="Normal 1056 2" xfId="14164"/>
    <cellStyle name="Normal 1056 2 2" xfId="21595"/>
    <cellStyle name="Normal 1056 3" xfId="11300"/>
    <cellStyle name="Normal 1056 3 2" xfId="25494"/>
    <cellStyle name="Normal 1056 4" xfId="18733"/>
    <cellStyle name="Normal 1057" xfId="4007"/>
    <cellStyle name="Normal 1057 2" xfId="14165"/>
    <cellStyle name="Normal 1057 2 2" xfId="21596"/>
    <cellStyle name="Normal 1057 3" xfId="11301"/>
    <cellStyle name="Normal 1057 3 2" xfId="25495"/>
    <cellStyle name="Normal 1057 4" xfId="18734"/>
    <cellStyle name="Normal 1058" xfId="4008"/>
    <cellStyle name="Normal 1058 2" xfId="14166"/>
    <cellStyle name="Normal 1058 2 2" xfId="21597"/>
    <cellStyle name="Normal 1058 3" xfId="11302"/>
    <cellStyle name="Normal 1058 3 2" xfId="25497"/>
    <cellStyle name="Normal 1058 4" xfId="18735"/>
    <cellStyle name="Normal 1059" xfId="4009"/>
    <cellStyle name="Normal 1059 2" xfId="14167"/>
    <cellStyle name="Normal 1059 2 2" xfId="21598"/>
    <cellStyle name="Normal 1059 3" xfId="11303"/>
    <cellStyle name="Normal 1059 3 2" xfId="25498"/>
    <cellStyle name="Normal 1059 4" xfId="18736"/>
    <cellStyle name="Normal 106" xfId="242"/>
    <cellStyle name="Normal 106 2" xfId="4010"/>
    <cellStyle name="Normal 106 2 2" xfId="14168"/>
    <cellStyle name="Normal 106 2 2 2" xfId="21599"/>
    <cellStyle name="Normal 106 2 3" xfId="11304"/>
    <cellStyle name="Normal 106 2 4" xfId="18737"/>
    <cellStyle name="Normal 106 3" xfId="8957"/>
    <cellStyle name="Normal 106 3 2" xfId="17461"/>
    <cellStyle name="Normal 106 4" xfId="12892"/>
    <cellStyle name="Normal 106 4 2" xfId="20323"/>
    <cellStyle name="Normal 106 5" xfId="15757"/>
    <cellStyle name="Normal 106 5 2" xfId="23188"/>
    <cellStyle name="Normal 106 6" xfId="7656"/>
    <cellStyle name="Normal 106 6 2" xfId="23619"/>
    <cellStyle name="Normal 106 7" xfId="16188"/>
    <cellStyle name="Normal 1060" xfId="4011"/>
    <cellStyle name="Normal 1060 2" xfId="14169"/>
    <cellStyle name="Normal 1060 2 2" xfId="21600"/>
    <cellStyle name="Normal 1060 3" xfId="11305"/>
    <cellStyle name="Normal 1060 3 2" xfId="25499"/>
    <cellStyle name="Normal 1060 4" xfId="18738"/>
    <cellStyle name="Normal 1061" xfId="4012"/>
    <cellStyle name="Normal 1061 2" xfId="14170"/>
    <cellStyle name="Normal 1061 2 2" xfId="21601"/>
    <cellStyle name="Normal 1061 3" xfId="11306"/>
    <cellStyle name="Normal 1061 3 2" xfId="25433"/>
    <cellStyle name="Normal 1061 4" xfId="18739"/>
    <cellStyle name="Normal 1062" xfId="4013"/>
    <cellStyle name="Normal 1062 2" xfId="14171"/>
    <cellStyle name="Normal 1062 2 2" xfId="21602"/>
    <cellStyle name="Normal 1062 3" xfId="11307"/>
    <cellStyle name="Normal 1062 3 2" xfId="25434"/>
    <cellStyle name="Normal 1062 4" xfId="18740"/>
    <cellStyle name="Normal 1063" xfId="4014"/>
    <cellStyle name="Normal 1063 2" xfId="14172"/>
    <cellStyle name="Normal 1063 2 2" xfId="21603"/>
    <cellStyle name="Normal 1063 3" xfId="11308"/>
    <cellStyle name="Normal 1063 3 2" xfId="25507"/>
    <cellStyle name="Normal 1063 4" xfId="18741"/>
    <cellStyle name="Normal 1064" xfId="4015"/>
    <cellStyle name="Normal 1064 2" xfId="14173"/>
    <cellStyle name="Normal 1064 2 2" xfId="21604"/>
    <cellStyle name="Normal 1064 3" xfId="11309"/>
    <cellStyle name="Normal 1064 3 2" xfId="25508"/>
    <cellStyle name="Normal 1064 4" xfId="18742"/>
    <cellStyle name="Normal 1065" xfId="4016"/>
    <cellStyle name="Normal 1065 2" xfId="14174"/>
    <cellStyle name="Normal 1065 2 2" xfId="21605"/>
    <cellStyle name="Normal 1065 3" xfId="11310"/>
    <cellStyle name="Normal 1065 3 2" xfId="25509"/>
    <cellStyle name="Normal 1065 4" xfId="18743"/>
    <cellStyle name="Normal 1066" xfId="4017"/>
    <cellStyle name="Normal 1066 2" xfId="14175"/>
    <cellStyle name="Normal 1066 2 2" xfId="21606"/>
    <cellStyle name="Normal 1066 3" xfId="11311"/>
    <cellStyle name="Normal 1066 3 2" xfId="25512"/>
    <cellStyle name="Normal 1066 4" xfId="18744"/>
    <cellStyle name="Normal 1067" xfId="4018"/>
    <cellStyle name="Normal 1067 2" xfId="14176"/>
    <cellStyle name="Normal 1067 2 2" xfId="21607"/>
    <cellStyle name="Normal 1067 3" xfId="11312"/>
    <cellStyle name="Normal 1067 3 2" xfId="25510"/>
    <cellStyle name="Normal 1067 4" xfId="18745"/>
    <cellStyle name="Normal 1068" xfId="4019"/>
    <cellStyle name="Normal 1068 2" xfId="14177"/>
    <cellStyle name="Normal 1068 2 2" xfId="21608"/>
    <cellStyle name="Normal 1068 3" xfId="11313"/>
    <cellStyle name="Normal 1068 3 2" xfId="25513"/>
    <cellStyle name="Normal 1068 4" xfId="18746"/>
    <cellStyle name="Normal 1069" xfId="4020"/>
    <cellStyle name="Normal 1069 2" xfId="14178"/>
    <cellStyle name="Normal 1069 2 2" xfId="21609"/>
    <cellStyle name="Normal 1069 3" xfId="11314"/>
    <cellStyle name="Normal 1069 3 2" xfId="25515"/>
    <cellStyle name="Normal 1069 4" xfId="18747"/>
    <cellStyle name="Normal 107" xfId="243"/>
    <cellStyle name="Normal 107 2" xfId="4021"/>
    <cellStyle name="Normal 107 2 2" xfId="14179"/>
    <cellStyle name="Normal 107 2 2 2" xfId="21610"/>
    <cellStyle name="Normal 107 2 3" xfId="11315"/>
    <cellStyle name="Normal 107 2 4" xfId="18748"/>
    <cellStyle name="Normal 107 3" xfId="8958"/>
    <cellStyle name="Normal 107 3 2" xfId="17462"/>
    <cellStyle name="Normal 107 4" xfId="12893"/>
    <cellStyle name="Normal 107 4 2" xfId="20324"/>
    <cellStyle name="Normal 107 5" xfId="15758"/>
    <cellStyle name="Normal 107 5 2" xfId="23189"/>
    <cellStyle name="Normal 107 6" xfId="7657"/>
    <cellStyle name="Normal 107 6 2" xfId="23620"/>
    <cellStyle name="Normal 107 7" xfId="16189"/>
    <cellStyle name="Normal 1070" xfId="4022"/>
    <cellStyle name="Normal 1070 2" xfId="14180"/>
    <cellStyle name="Normal 1070 2 2" xfId="21611"/>
    <cellStyle name="Normal 1070 3" xfId="11316"/>
    <cellStyle name="Normal 1070 3 2" xfId="25511"/>
    <cellStyle name="Normal 1070 4" xfId="18749"/>
    <cellStyle name="Normal 1071" xfId="4023"/>
    <cellStyle name="Normal 1071 2" xfId="14181"/>
    <cellStyle name="Normal 1071 2 2" xfId="21612"/>
    <cellStyle name="Normal 1071 3" xfId="11317"/>
    <cellStyle name="Normal 1071 3 2" xfId="25514"/>
    <cellStyle name="Normal 1071 4" xfId="18750"/>
    <cellStyle name="Normal 1072" xfId="4024"/>
    <cellStyle name="Normal 1072 2" xfId="14182"/>
    <cellStyle name="Normal 1072 2 2" xfId="21613"/>
    <cellStyle name="Normal 1072 3" xfId="11318"/>
    <cellStyle name="Normal 1072 3 2" xfId="25516"/>
    <cellStyle name="Normal 1072 4" xfId="18751"/>
    <cellStyle name="Normal 1073" xfId="4025"/>
    <cellStyle name="Normal 1073 2" xfId="14183"/>
    <cellStyle name="Normal 1073 2 2" xfId="21614"/>
    <cellStyle name="Normal 1073 3" xfId="11319"/>
    <cellStyle name="Normal 1073 3 2" xfId="25517"/>
    <cellStyle name="Normal 1073 4" xfId="18752"/>
    <cellStyle name="Normal 1074" xfId="4026"/>
    <cellStyle name="Normal 1074 2" xfId="14184"/>
    <cellStyle name="Normal 1074 2 2" xfId="21615"/>
    <cellStyle name="Normal 1074 3" xfId="11320"/>
    <cellStyle name="Normal 1074 3 2" xfId="25519"/>
    <cellStyle name="Normal 1074 4" xfId="18753"/>
    <cellStyle name="Normal 1075" xfId="4027"/>
    <cellStyle name="Normal 1075 2" xfId="14185"/>
    <cellStyle name="Normal 1075 2 2" xfId="21616"/>
    <cellStyle name="Normal 1075 3" xfId="11321"/>
    <cellStyle name="Normal 1075 3 2" xfId="25520"/>
    <cellStyle name="Normal 1075 4" xfId="18754"/>
    <cellStyle name="Normal 1076" xfId="4028"/>
    <cellStyle name="Normal 1076 2" xfId="14186"/>
    <cellStyle name="Normal 1076 2 2" xfId="21617"/>
    <cellStyle name="Normal 1076 3" xfId="11322"/>
    <cellStyle name="Normal 1076 3 2" xfId="25522"/>
    <cellStyle name="Normal 1076 4" xfId="18755"/>
    <cellStyle name="Normal 1077" xfId="4029"/>
    <cellStyle name="Normal 1077 2" xfId="14187"/>
    <cellStyle name="Normal 1077 2 2" xfId="21618"/>
    <cellStyle name="Normal 1077 3" xfId="11323"/>
    <cellStyle name="Normal 1077 3 2" xfId="25518"/>
    <cellStyle name="Normal 1077 4" xfId="18756"/>
    <cellStyle name="Normal 1078" xfId="4030"/>
    <cellStyle name="Normal 1078 2" xfId="14188"/>
    <cellStyle name="Normal 1078 2 2" xfId="21619"/>
    <cellStyle name="Normal 1078 3" xfId="11324"/>
    <cellStyle name="Normal 1078 3 2" xfId="25521"/>
    <cellStyle name="Normal 1078 4" xfId="18757"/>
    <cellStyle name="Normal 1079" xfId="4031"/>
    <cellStyle name="Normal 1079 2" xfId="14189"/>
    <cellStyle name="Normal 1079 2 2" xfId="21620"/>
    <cellStyle name="Normal 1079 3" xfId="11325"/>
    <cellStyle name="Normal 1079 3 2" xfId="25523"/>
    <cellStyle name="Normal 1079 4" xfId="18758"/>
    <cellStyle name="Normal 108" xfId="244"/>
    <cellStyle name="Normal 108 2" xfId="4032"/>
    <cellStyle name="Normal 108 2 2" xfId="14190"/>
    <cellStyle name="Normal 108 2 2 2" xfId="21621"/>
    <cellStyle name="Normal 108 2 3" xfId="11326"/>
    <cellStyle name="Normal 108 2 4" xfId="18759"/>
    <cellStyle name="Normal 108 3" xfId="8959"/>
    <cellStyle name="Normal 108 3 2" xfId="17463"/>
    <cellStyle name="Normal 108 4" xfId="12894"/>
    <cellStyle name="Normal 108 4 2" xfId="20325"/>
    <cellStyle name="Normal 108 5" xfId="15759"/>
    <cellStyle name="Normal 108 5 2" xfId="23190"/>
    <cellStyle name="Normal 108 6" xfId="7658"/>
    <cellStyle name="Normal 108 6 2" xfId="23621"/>
    <cellStyle name="Normal 108 7" xfId="16190"/>
    <cellStyle name="Normal 1080" xfId="4033"/>
    <cellStyle name="Normal 1080 2" xfId="14191"/>
    <cellStyle name="Normal 1080 2 2" xfId="21622"/>
    <cellStyle name="Normal 1080 3" xfId="11327"/>
    <cellStyle name="Normal 1080 3 2" xfId="25526"/>
    <cellStyle name="Normal 1080 4" xfId="18760"/>
    <cellStyle name="Normal 1081" xfId="4034"/>
    <cellStyle name="Normal 1081 2" xfId="14192"/>
    <cellStyle name="Normal 1081 2 2" xfId="21623"/>
    <cellStyle name="Normal 1081 3" xfId="11328"/>
    <cellStyle name="Normal 1081 3 2" xfId="25556"/>
    <cellStyle name="Normal 1081 4" xfId="18761"/>
    <cellStyle name="Normal 1082" xfId="4035"/>
    <cellStyle name="Normal 1082 2" xfId="14193"/>
    <cellStyle name="Normal 1082 2 2" xfId="21624"/>
    <cellStyle name="Normal 1082 3" xfId="11329"/>
    <cellStyle name="Normal 1082 3 2" xfId="25542"/>
    <cellStyle name="Normal 1082 4" xfId="18762"/>
    <cellStyle name="Normal 1083" xfId="4036"/>
    <cellStyle name="Normal 1083 2" xfId="14194"/>
    <cellStyle name="Normal 1083 2 2" xfId="21625"/>
    <cellStyle name="Normal 1083 3" xfId="11330"/>
    <cellStyle name="Normal 1083 3 2" xfId="25568"/>
    <cellStyle name="Normal 1083 4" xfId="18763"/>
    <cellStyle name="Normal 1084" xfId="4037"/>
    <cellStyle name="Normal 1084 2" xfId="14195"/>
    <cellStyle name="Normal 1084 2 2" xfId="21626"/>
    <cellStyle name="Normal 1084 3" xfId="11331"/>
    <cellStyle name="Normal 1084 3 2" xfId="25562"/>
    <cellStyle name="Normal 1084 4" xfId="18764"/>
    <cellStyle name="Normal 1085" xfId="4038"/>
    <cellStyle name="Normal 1085 2" xfId="14196"/>
    <cellStyle name="Normal 1085 2 2" xfId="21627"/>
    <cellStyle name="Normal 1085 3" xfId="11332"/>
    <cellStyle name="Normal 1085 3 2" xfId="25552"/>
    <cellStyle name="Normal 1085 4" xfId="18765"/>
    <cellStyle name="Normal 1086" xfId="4039"/>
    <cellStyle name="Normal 1086 2" xfId="14197"/>
    <cellStyle name="Normal 1086 2 2" xfId="21628"/>
    <cellStyle name="Normal 1086 3" xfId="11333"/>
    <cellStyle name="Normal 1086 3 2" xfId="25565"/>
    <cellStyle name="Normal 1086 4" xfId="18766"/>
    <cellStyle name="Normal 1087" xfId="4040"/>
    <cellStyle name="Normal 1087 2" xfId="14198"/>
    <cellStyle name="Normal 1087 2 2" xfId="21629"/>
    <cellStyle name="Normal 1087 3" xfId="11334"/>
    <cellStyle name="Normal 1087 3 2" xfId="25539"/>
    <cellStyle name="Normal 1087 4" xfId="18767"/>
    <cellStyle name="Normal 1088" xfId="4041"/>
    <cellStyle name="Normal 1088 2" xfId="14199"/>
    <cellStyle name="Normal 1088 2 2" xfId="21630"/>
    <cellStyle name="Normal 1088 3" xfId="11335"/>
    <cellStyle name="Normal 1088 3 2" xfId="25531"/>
    <cellStyle name="Normal 1088 4" xfId="18768"/>
    <cellStyle name="Normal 1089" xfId="4042"/>
    <cellStyle name="Normal 1089 2" xfId="14200"/>
    <cellStyle name="Normal 1089 2 2" xfId="21631"/>
    <cellStyle name="Normal 1089 3" xfId="11336"/>
    <cellStyle name="Normal 1089 3 2" xfId="25567"/>
    <cellStyle name="Normal 1089 4" xfId="18769"/>
    <cellStyle name="Normal 109" xfId="245"/>
    <cellStyle name="Normal 109 2" xfId="4043"/>
    <cellStyle name="Normal 109 2 2" xfId="14201"/>
    <cellStyle name="Normal 109 2 2 2" xfId="21632"/>
    <cellStyle name="Normal 109 2 3" xfId="11337"/>
    <cellStyle name="Normal 109 2 4" xfId="18770"/>
    <cellStyle name="Normal 109 3" xfId="8960"/>
    <cellStyle name="Normal 109 3 2" xfId="17464"/>
    <cellStyle name="Normal 109 4" xfId="12895"/>
    <cellStyle name="Normal 109 4 2" xfId="20326"/>
    <cellStyle name="Normal 109 5" xfId="15760"/>
    <cellStyle name="Normal 109 5 2" xfId="23191"/>
    <cellStyle name="Normal 109 6" xfId="7659"/>
    <cellStyle name="Normal 109 6 2" xfId="23622"/>
    <cellStyle name="Normal 109 7" xfId="16191"/>
    <cellStyle name="Normal 1090" xfId="4044"/>
    <cellStyle name="Normal 1090 2" xfId="14202"/>
    <cellStyle name="Normal 1090 2 2" xfId="21633"/>
    <cellStyle name="Normal 1090 3" xfId="11338"/>
    <cellStyle name="Normal 1090 3 2" xfId="25540"/>
    <cellStyle name="Normal 1090 4" xfId="18771"/>
    <cellStyle name="Normal 1091" xfId="4045"/>
    <cellStyle name="Normal 1091 2" xfId="14203"/>
    <cellStyle name="Normal 1091 2 2" xfId="21634"/>
    <cellStyle name="Normal 1091 3" xfId="11339"/>
    <cellStyle name="Normal 1091 3 2" xfId="25529"/>
    <cellStyle name="Normal 1091 4" xfId="18772"/>
    <cellStyle name="Normal 1092" xfId="4046"/>
    <cellStyle name="Normal 1092 2" xfId="14204"/>
    <cellStyle name="Normal 1092 2 2" xfId="21635"/>
    <cellStyle name="Normal 1092 3" xfId="11340"/>
    <cellStyle name="Normal 1092 3 2" xfId="25566"/>
    <cellStyle name="Normal 1092 4" xfId="18773"/>
    <cellStyle name="Normal 1093" xfId="4047"/>
    <cellStyle name="Normal 1093 2" xfId="14205"/>
    <cellStyle name="Normal 1093 2 2" xfId="21636"/>
    <cellStyle name="Normal 1093 3" xfId="11341"/>
    <cellStyle name="Normal 1093 3 2" xfId="25563"/>
    <cellStyle name="Normal 1093 4" xfId="18774"/>
    <cellStyle name="Normal 1094" xfId="4048"/>
    <cellStyle name="Normal 1094 2" xfId="14206"/>
    <cellStyle name="Normal 1094 2 2" xfId="21637"/>
    <cellStyle name="Normal 1094 3" xfId="11342"/>
    <cellStyle name="Normal 1094 3 2" xfId="25555"/>
    <cellStyle name="Normal 1094 4" xfId="18775"/>
    <cellStyle name="Normal 1095" xfId="4049"/>
    <cellStyle name="Normal 1095 2" xfId="14207"/>
    <cellStyle name="Normal 1095 2 2" xfId="21638"/>
    <cellStyle name="Normal 1095 3" xfId="11343"/>
    <cellStyle name="Normal 1095 3 2" xfId="25544"/>
    <cellStyle name="Normal 1095 4" xfId="18776"/>
    <cellStyle name="Normal 1096" xfId="4050"/>
    <cellStyle name="Normal 1096 2" xfId="14208"/>
    <cellStyle name="Normal 1096 2 2" xfId="21639"/>
    <cellStyle name="Normal 1096 3" xfId="11344"/>
    <cellStyle name="Normal 1096 3 2" xfId="25557"/>
    <cellStyle name="Normal 1096 4" xfId="18777"/>
    <cellStyle name="Normal 1097" xfId="4051"/>
    <cellStyle name="Normal 1097 2" xfId="14209"/>
    <cellStyle name="Normal 1097 2 2" xfId="21640"/>
    <cellStyle name="Normal 1097 3" xfId="11345"/>
    <cellStyle name="Normal 1097 3 2" xfId="25538"/>
    <cellStyle name="Normal 1097 4" xfId="18778"/>
    <cellStyle name="Normal 1098" xfId="4052"/>
    <cellStyle name="Normal 1098 2" xfId="14210"/>
    <cellStyle name="Normal 1098 2 2" xfId="21641"/>
    <cellStyle name="Normal 1098 3" xfId="11346"/>
    <cellStyle name="Normal 1098 3 2" xfId="25547"/>
    <cellStyle name="Normal 1098 4" xfId="18779"/>
    <cellStyle name="Normal 1099" xfId="4053"/>
    <cellStyle name="Normal 1099 2" xfId="14211"/>
    <cellStyle name="Normal 1099 2 2" xfId="21642"/>
    <cellStyle name="Normal 1099 3" xfId="11347"/>
    <cellStyle name="Normal 1099 3 2" xfId="25537"/>
    <cellStyle name="Normal 1099 4" xfId="18780"/>
    <cellStyle name="Normal 11" xfId="246"/>
    <cellStyle name="Normal 11 10" xfId="247"/>
    <cellStyle name="Normal 11 11" xfId="248"/>
    <cellStyle name="Normal 11 12" xfId="249"/>
    <cellStyle name="Normal 11 13" xfId="250"/>
    <cellStyle name="Normal 11 14" xfId="4054"/>
    <cellStyle name="Normal 11 14 2" xfId="14212"/>
    <cellStyle name="Normal 11 14 2 2" xfId="21643"/>
    <cellStyle name="Normal 11 14 3" xfId="11348"/>
    <cellStyle name="Normal 11 14 4" xfId="18781"/>
    <cellStyle name="Normal 11 15" xfId="15761"/>
    <cellStyle name="Normal 11 15 2" xfId="23192"/>
    <cellStyle name="Normal 11 16" xfId="7660"/>
    <cellStyle name="Normal 11 16 2" xfId="23623"/>
    <cellStyle name="Normal 11 17" xfId="16192"/>
    <cellStyle name="Normal 11 2" xfId="251"/>
    <cellStyle name="Normal 11 2 2" xfId="252"/>
    <cellStyle name="Normal 11 2 3" xfId="4055"/>
    <cellStyle name="Normal 11 2 3 2" xfId="14213"/>
    <cellStyle name="Normal 11 2 3 2 2" xfId="21644"/>
    <cellStyle name="Normal 11 2 3 3" xfId="11349"/>
    <cellStyle name="Normal 11 2 3 4" xfId="18782"/>
    <cellStyle name="Normal 11 2 4" xfId="8961"/>
    <cellStyle name="Normal 11 2 4 2" xfId="17465"/>
    <cellStyle name="Normal 11 2 5" xfId="12896"/>
    <cellStyle name="Normal 11 2 5 2" xfId="20327"/>
    <cellStyle name="Normal 11 2 6" xfId="15762"/>
    <cellStyle name="Normal 11 2 6 2" xfId="23193"/>
    <cellStyle name="Normal 11 2 7" xfId="7661"/>
    <cellStyle name="Normal 11 2 7 2" xfId="23624"/>
    <cellStyle name="Normal 11 2 8" xfId="16193"/>
    <cellStyle name="Normal 11 3" xfId="253"/>
    <cellStyle name="Normal 11 3 2" xfId="254"/>
    <cellStyle name="Normal 11 3 3" xfId="4056"/>
    <cellStyle name="Normal 11 3 3 2" xfId="14214"/>
    <cellStyle name="Normal 11 3 3 2 2" xfId="21645"/>
    <cellStyle name="Normal 11 3 3 3" xfId="11350"/>
    <cellStyle name="Normal 11 3 3 4" xfId="18783"/>
    <cellStyle name="Normal 11 3 4" xfId="8962"/>
    <cellStyle name="Normal 11 3 4 2" xfId="17466"/>
    <cellStyle name="Normal 11 3 5" xfId="12897"/>
    <cellStyle name="Normal 11 3 5 2" xfId="20328"/>
    <cellStyle name="Normal 11 3 6" xfId="15763"/>
    <cellStyle name="Normal 11 3 6 2" xfId="23194"/>
    <cellStyle name="Normal 11 3 7" xfId="7662"/>
    <cellStyle name="Normal 11 3 7 2" xfId="23625"/>
    <cellStyle name="Normal 11 3 8" xfId="16194"/>
    <cellStyle name="Normal 11 4" xfId="255"/>
    <cellStyle name="Normal 11 4 2" xfId="256"/>
    <cellStyle name="Normal 11 4 3" xfId="257"/>
    <cellStyle name="Normal 11 4 3 2" xfId="258"/>
    <cellStyle name="Normal 11 4 3 3" xfId="8963"/>
    <cellStyle name="Normal 11 4 4" xfId="259"/>
    <cellStyle name="Normal 11 4 4 2" xfId="4057"/>
    <cellStyle name="Normal 11 4 4 3" xfId="4058"/>
    <cellStyle name="Normal 11 4 4 4" xfId="4059"/>
    <cellStyle name="Normal 11 4 4 5" xfId="4060"/>
    <cellStyle name="Normal 11 5" xfId="260"/>
    <cellStyle name="Normal 11 5 2" xfId="261"/>
    <cellStyle name="Normal 11 5 2 2" xfId="4061"/>
    <cellStyle name="Normal 11 5 2 3" xfId="4062"/>
    <cellStyle name="Normal 11 5 3" xfId="262"/>
    <cellStyle name="Normal 11 5 3 2" xfId="4063"/>
    <cellStyle name="Normal 11 5 3 2 2" xfId="14215"/>
    <cellStyle name="Normal 11 5 3 2 2 2" xfId="21646"/>
    <cellStyle name="Normal 11 5 3 2 3" xfId="11351"/>
    <cellStyle name="Normal 11 5 3 2 4" xfId="18784"/>
    <cellStyle name="Normal 11 5 3 3" xfId="25078"/>
    <cellStyle name="Normal 11 5 4" xfId="8964"/>
    <cellStyle name="Normal 11 6" xfId="263"/>
    <cellStyle name="Normal 11 7" xfId="264"/>
    <cellStyle name="Normal 11 8" xfId="265"/>
    <cellStyle name="Normal 11 9" xfId="266"/>
    <cellStyle name="Normal 110" xfId="267"/>
    <cellStyle name="Normal 110 2" xfId="4064"/>
    <cellStyle name="Normal 110 2 2" xfId="14216"/>
    <cellStyle name="Normal 110 2 2 2" xfId="21647"/>
    <cellStyle name="Normal 110 2 3" xfId="11352"/>
    <cellStyle name="Normal 110 2 4" xfId="18785"/>
    <cellStyle name="Normal 110 3" xfId="8965"/>
    <cellStyle name="Normal 110 3 2" xfId="17467"/>
    <cellStyle name="Normal 110 4" xfId="12898"/>
    <cellStyle name="Normal 110 4 2" xfId="20329"/>
    <cellStyle name="Normal 110 5" xfId="15764"/>
    <cellStyle name="Normal 110 5 2" xfId="23195"/>
    <cellStyle name="Normal 110 6" xfId="7663"/>
    <cellStyle name="Normal 110 6 2" xfId="23626"/>
    <cellStyle name="Normal 110 7" xfId="16195"/>
    <cellStyle name="Normal 1100" xfId="4065"/>
    <cellStyle name="Normal 1100 2" xfId="14217"/>
    <cellStyle name="Normal 1100 2 2" xfId="21648"/>
    <cellStyle name="Normal 1100 3" xfId="11353"/>
    <cellStyle name="Normal 1100 3 2" xfId="25569"/>
    <cellStyle name="Normal 1100 4" xfId="18786"/>
    <cellStyle name="Normal 1101" xfId="4066"/>
    <cellStyle name="Normal 1101 2" xfId="14218"/>
    <cellStyle name="Normal 1101 2 2" xfId="21649"/>
    <cellStyle name="Normal 1101 3" xfId="11354"/>
    <cellStyle name="Normal 1101 3 2" xfId="25554"/>
    <cellStyle name="Normal 1101 4" xfId="18787"/>
    <cellStyle name="Normal 1102" xfId="4067"/>
    <cellStyle name="Normal 1102 2" xfId="14219"/>
    <cellStyle name="Normal 1102 2 2" xfId="21650"/>
    <cellStyle name="Normal 1102 3" xfId="11355"/>
    <cellStyle name="Normal 1102 3 2" xfId="25558"/>
    <cellStyle name="Normal 1102 4" xfId="18788"/>
    <cellStyle name="Normal 1103" xfId="4068"/>
    <cellStyle name="Normal 1103 2" xfId="14220"/>
    <cellStyle name="Normal 1103 2 2" xfId="21651"/>
    <cellStyle name="Normal 1103 3" xfId="11356"/>
    <cellStyle name="Normal 1103 3 2" xfId="25533"/>
    <cellStyle name="Normal 1103 4" xfId="18789"/>
    <cellStyle name="Normal 1104" xfId="4069"/>
    <cellStyle name="Normal 1104 2" xfId="14221"/>
    <cellStyle name="Normal 1104 2 2" xfId="21652"/>
    <cellStyle name="Normal 1104 3" xfId="11357"/>
    <cellStyle name="Normal 1104 3 2" xfId="25546"/>
    <cellStyle name="Normal 1104 4" xfId="18790"/>
    <cellStyle name="Normal 1105" xfId="4070"/>
    <cellStyle name="Normal 1105 2" xfId="14222"/>
    <cellStyle name="Normal 1105 2 2" xfId="21653"/>
    <cellStyle name="Normal 1105 3" xfId="11358"/>
    <cellStyle name="Normal 1105 3 2" xfId="25549"/>
    <cellStyle name="Normal 1105 4" xfId="18791"/>
    <cellStyle name="Normal 1106" xfId="4071"/>
    <cellStyle name="Normal 1106 2" xfId="14223"/>
    <cellStyle name="Normal 1106 2 2" xfId="21654"/>
    <cellStyle name="Normal 1106 3" xfId="11359"/>
    <cellStyle name="Normal 1106 3 2" xfId="25527"/>
    <cellStyle name="Normal 1106 4" xfId="18792"/>
    <cellStyle name="Normal 1107" xfId="4072"/>
    <cellStyle name="Normal 1107 2" xfId="14224"/>
    <cellStyle name="Normal 1107 2 2" xfId="21655"/>
    <cellStyle name="Normal 1107 3" xfId="11360"/>
    <cellStyle name="Normal 1107 3 2" xfId="25535"/>
    <cellStyle name="Normal 1107 4" xfId="18793"/>
    <cellStyle name="Normal 1108" xfId="4073"/>
    <cellStyle name="Normal 1108 2" xfId="14225"/>
    <cellStyle name="Normal 1108 2 2" xfId="21656"/>
    <cellStyle name="Normal 1108 3" xfId="11361"/>
    <cellStyle name="Normal 1108 3 2" xfId="25553"/>
    <cellStyle name="Normal 1108 4" xfId="18794"/>
    <cellStyle name="Normal 1109" xfId="4074"/>
    <cellStyle name="Normal 1109 2" xfId="14226"/>
    <cellStyle name="Normal 1109 2 2" xfId="21657"/>
    <cellStyle name="Normal 1109 3" xfId="11362"/>
    <cellStyle name="Normal 1109 3 2" xfId="25564"/>
    <cellStyle name="Normal 1109 4" xfId="18795"/>
    <cellStyle name="Normal 111" xfId="268"/>
    <cellStyle name="Normal 111 2" xfId="4075"/>
    <cellStyle name="Normal 111 2 2" xfId="14227"/>
    <cellStyle name="Normal 111 2 2 2" xfId="21658"/>
    <cellStyle name="Normal 111 2 3" xfId="11363"/>
    <cellStyle name="Normal 111 2 4" xfId="18796"/>
    <cellStyle name="Normal 111 3" xfId="8966"/>
    <cellStyle name="Normal 111 3 2" xfId="17468"/>
    <cellStyle name="Normal 111 4" xfId="12899"/>
    <cellStyle name="Normal 111 4 2" xfId="20330"/>
    <cellStyle name="Normal 111 5" xfId="15765"/>
    <cellStyle name="Normal 111 5 2" xfId="23196"/>
    <cellStyle name="Normal 111 6" xfId="7664"/>
    <cellStyle name="Normal 111 6 2" xfId="23627"/>
    <cellStyle name="Normal 111 7" xfId="16196"/>
    <cellStyle name="Normal 1110" xfId="4076"/>
    <cellStyle name="Normal 1110 2" xfId="14228"/>
    <cellStyle name="Normal 1110 2 2" xfId="21659"/>
    <cellStyle name="Normal 1110 3" xfId="11364"/>
    <cellStyle name="Normal 1110 3 2" xfId="25550"/>
    <cellStyle name="Normal 1110 4" xfId="18797"/>
    <cellStyle name="Normal 1111" xfId="4077"/>
    <cellStyle name="Normal 1111 2" xfId="14229"/>
    <cellStyle name="Normal 1111 2 2" xfId="21660"/>
    <cellStyle name="Normal 1111 3" xfId="11365"/>
    <cellStyle name="Normal 1111 3 2" xfId="25530"/>
    <cellStyle name="Normal 1111 4" xfId="18798"/>
    <cellStyle name="Normal 1112" xfId="4078"/>
    <cellStyle name="Normal 1112 2" xfId="14230"/>
    <cellStyle name="Normal 1112 2 2" xfId="21661"/>
    <cellStyle name="Normal 1112 3" xfId="11366"/>
    <cellStyle name="Normal 1112 3 2" xfId="25551"/>
    <cellStyle name="Normal 1112 4" xfId="18799"/>
    <cellStyle name="Normal 1113" xfId="4079"/>
    <cellStyle name="Normal 1113 2" xfId="14231"/>
    <cellStyle name="Normal 1113 2 2" xfId="21662"/>
    <cellStyle name="Normal 1113 3" xfId="11367"/>
    <cellStyle name="Normal 1113 3 2" xfId="25548"/>
    <cellStyle name="Normal 1113 4" xfId="18800"/>
    <cellStyle name="Normal 1114" xfId="4080"/>
    <cellStyle name="Normal 1114 2" xfId="14232"/>
    <cellStyle name="Normal 1114 2 2" xfId="21663"/>
    <cellStyle name="Normal 1114 3" xfId="11368"/>
    <cellStyle name="Normal 1114 3 2" xfId="25534"/>
    <cellStyle name="Normal 1114 4" xfId="18801"/>
    <cellStyle name="Normal 1115" xfId="4081"/>
    <cellStyle name="Normal 1115 2" xfId="14233"/>
    <cellStyle name="Normal 1115 2 2" xfId="21664"/>
    <cellStyle name="Normal 1115 3" xfId="11369"/>
    <cellStyle name="Normal 1115 3 2" xfId="25528"/>
    <cellStyle name="Normal 1115 4" xfId="18802"/>
    <cellStyle name="Normal 1116" xfId="4082"/>
    <cellStyle name="Normal 1116 2" xfId="14234"/>
    <cellStyle name="Normal 1116 2 2" xfId="21665"/>
    <cellStyle name="Normal 1116 3" xfId="11370"/>
    <cellStyle name="Normal 1116 3 2" xfId="25545"/>
    <cellStyle name="Normal 1116 4" xfId="18803"/>
    <cellStyle name="Normal 1117" xfId="4083"/>
    <cellStyle name="Normal 1117 2" xfId="14235"/>
    <cellStyle name="Normal 1117 2 2" xfId="21666"/>
    <cellStyle name="Normal 1117 3" xfId="11371"/>
    <cellStyle name="Normal 1117 3 2" xfId="25532"/>
    <cellStyle name="Normal 1117 4" xfId="18804"/>
    <cellStyle name="Normal 1118" xfId="4084"/>
    <cellStyle name="Normal 1118 2" xfId="14236"/>
    <cellStyle name="Normal 1118 2 2" xfId="21667"/>
    <cellStyle name="Normal 1118 3" xfId="11372"/>
    <cellStyle name="Normal 1118 3 2" xfId="25543"/>
    <cellStyle name="Normal 1118 4" xfId="18805"/>
    <cellStyle name="Normal 1119" xfId="4085"/>
    <cellStyle name="Normal 1119 2" xfId="14237"/>
    <cellStyle name="Normal 1119 2 2" xfId="21668"/>
    <cellStyle name="Normal 1119 3" xfId="11373"/>
    <cellStyle name="Normal 1119 3 2" xfId="25536"/>
    <cellStyle name="Normal 1119 4" xfId="18806"/>
    <cellStyle name="Normal 112" xfId="269"/>
    <cellStyle name="Normal 112 2" xfId="4086"/>
    <cellStyle name="Normal 112 2 2" xfId="14238"/>
    <cellStyle name="Normal 112 2 2 2" xfId="21669"/>
    <cellStyle name="Normal 112 2 3" xfId="11374"/>
    <cellStyle name="Normal 112 2 4" xfId="18807"/>
    <cellStyle name="Normal 112 3" xfId="8967"/>
    <cellStyle name="Normal 112 3 2" xfId="17469"/>
    <cellStyle name="Normal 112 4" xfId="12900"/>
    <cellStyle name="Normal 112 4 2" xfId="20331"/>
    <cellStyle name="Normal 112 5" xfId="15766"/>
    <cellStyle name="Normal 112 5 2" xfId="23197"/>
    <cellStyle name="Normal 112 6" xfId="7665"/>
    <cellStyle name="Normal 112 6 2" xfId="23628"/>
    <cellStyle name="Normal 112 7" xfId="16197"/>
    <cellStyle name="Normal 1120" xfId="4087"/>
    <cellStyle name="Normal 1120 2" xfId="14239"/>
    <cellStyle name="Normal 1120 2 2" xfId="21670"/>
    <cellStyle name="Normal 1120 3" xfId="11375"/>
    <cellStyle name="Normal 1120 3 2" xfId="25541"/>
    <cellStyle name="Normal 1120 4" xfId="18808"/>
    <cellStyle name="Normal 1121" xfId="4088"/>
    <cellStyle name="Normal 1121 2" xfId="14240"/>
    <cellStyle name="Normal 1121 2 2" xfId="21671"/>
    <cellStyle name="Normal 1121 3" xfId="11376"/>
    <cellStyle name="Normal 1121 3 2" xfId="25570"/>
    <cellStyle name="Normal 1121 4" xfId="18809"/>
    <cellStyle name="Normal 1122" xfId="4089"/>
    <cellStyle name="Normal 1122 2" xfId="14241"/>
    <cellStyle name="Normal 1122 2 2" xfId="21672"/>
    <cellStyle name="Normal 1122 3" xfId="11377"/>
    <cellStyle name="Normal 1122 3 2" xfId="25571"/>
    <cellStyle name="Normal 1122 4" xfId="18810"/>
    <cellStyle name="Normal 1123" xfId="4090"/>
    <cellStyle name="Normal 1123 2" xfId="14242"/>
    <cellStyle name="Normal 1123 2 2" xfId="21673"/>
    <cellStyle name="Normal 1123 3" xfId="11378"/>
    <cellStyle name="Normal 1123 3 2" xfId="25576"/>
    <cellStyle name="Normal 1123 4" xfId="18811"/>
    <cellStyle name="Normal 1124" xfId="4091"/>
    <cellStyle name="Normal 1124 2" xfId="14243"/>
    <cellStyle name="Normal 1124 2 2" xfId="21674"/>
    <cellStyle name="Normal 1124 3" xfId="11379"/>
    <cellStyle name="Normal 1124 3 2" xfId="25572"/>
    <cellStyle name="Normal 1124 4" xfId="18812"/>
    <cellStyle name="Normal 1125" xfId="4092"/>
    <cellStyle name="Normal 1125 2" xfId="14244"/>
    <cellStyle name="Normal 1125 2 2" xfId="21675"/>
    <cellStyle name="Normal 1125 3" xfId="11380"/>
    <cellStyle name="Normal 1125 3 2" xfId="25574"/>
    <cellStyle name="Normal 1125 4" xfId="18813"/>
    <cellStyle name="Normal 1126" xfId="4093"/>
    <cellStyle name="Normal 1126 2" xfId="14245"/>
    <cellStyle name="Normal 1126 2 2" xfId="21676"/>
    <cellStyle name="Normal 1126 3" xfId="11381"/>
    <cellStyle name="Normal 1126 3 2" xfId="25573"/>
    <cellStyle name="Normal 1126 4" xfId="18814"/>
    <cellStyle name="Normal 1127" xfId="4094"/>
    <cellStyle name="Normal 1127 2" xfId="14246"/>
    <cellStyle name="Normal 1127 2 2" xfId="21677"/>
    <cellStyle name="Normal 1127 3" xfId="11382"/>
    <cellStyle name="Normal 1127 3 2" xfId="25575"/>
    <cellStyle name="Normal 1127 4" xfId="18815"/>
    <cellStyle name="Normal 1128" xfId="4095"/>
    <cellStyle name="Normal 1128 2" xfId="14247"/>
    <cellStyle name="Normal 1128 2 2" xfId="21678"/>
    <cellStyle name="Normal 1128 3" xfId="11383"/>
    <cellStyle name="Normal 1128 3 2" xfId="25524"/>
    <cellStyle name="Normal 1128 4" xfId="18816"/>
    <cellStyle name="Normal 1129" xfId="4096"/>
    <cellStyle name="Normal 1129 2" xfId="14248"/>
    <cellStyle name="Normal 1129 2 2" xfId="21679"/>
    <cellStyle name="Normal 1129 3" xfId="11384"/>
    <cellStyle name="Normal 1129 3 2" xfId="25525"/>
    <cellStyle name="Normal 1129 4" xfId="18817"/>
    <cellStyle name="Normal 113" xfId="270"/>
    <cellStyle name="Normal 113 2" xfId="4097"/>
    <cellStyle name="Normal 113 2 2" xfId="14249"/>
    <cellStyle name="Normal 113 2 2 2" xfId="21680"/>
    <cellStyle name="Normal 113 2 3" xfId="11385"/>
    <cellStyle name="Normal 113 2 4" xfId="18818"/>
    <cellStyle name="Normal 113 3" xfId="8968"/>
    <cellStyle name="Normal 113 3 2" xfId="17470"/>
    <cellStyle name="Normal 113 4" xfId="12901"/>
    <cellStyle name="Normal 113 4 2" xfId="20332"/>
    <cellStyle name="Normal 113 5" xfId="15767"/>
    <cellStyle name="Normal 113 5 2" xfId="23198"/>
    <cellStyle name="Normal 113 6" xfId="7666"/>
    <cellStyle name="Normal 113 6 2" xfId="23629"/>
    <cellStyle name="Normal 113 7" xfId="16198"/>
    <cellStyle name="Normal 1130" xfId="4098"/>
    <cellStyle name="Normal 1130 2" xfId="14250"/>
    <cellStyle name="Normal 1130 2 2" xfId="21681"/>
    <cellStyle name="Normal 1130 3" xfId="11386"/>
    <cellStyle name="Normal 1130 3 2" xfId="25561"/>
    <cellStyle name="Normal 1130 4" xfId="18819"/>
    <cellStyle name="Normal 1131" xfId="4099"/>
    <cellStyle name="Normal 1131 2" xfId="14251"/>
    <cellStyle name="Normal 1131 2 2" xfId="21682"/>
    <cellStyle name="Normal 1131 3" xfId="11387"/>
    <cellStyle name="Normal 1131 3 2" xfId="25559"/>
    <cellStyle name="Normal 1131 4" xfId="18820"/>
    <cellStyle name="Normal 1132" xfId="4100"/>
    <cellStyle name="Normal 1132 2" xfId="14252"/>
    <cellStyle name="Normal 1132 2 2" xfId="21683"/>
    <cellStyle name="Normal 1132 3" xfId="11388"/>
    <cellStyle name="Normal 1132 3 2" xfId="25560"/>
    <cellStyle name="Normal 1132 4" xfId="18821"/>
    <cellStyle name="Normal 1133" xfId="4101"/>
    <cellStyle name="Normal 1133 2" xfId="14253"/>
    <cellStyle name="Normal 1133 2 2" xfId="21684"/>
    <cellStyle name="Normal 1133 3" xfId="11389"/>
    <cellStyle name="Normal 1133 3 2" xfId="25581"/>
    <cellStyle name="Normal 1133 4" xfId="18822"/>
    <cellStyle name="Normal 1134" xfId="4102"/>
    <cellStyle name="Normal 1134 2" xfId="14254"/>
    <cellStyle name="Normal 1134 2 2" xfId="21685"/>
    <cellStyle name="Normal 1134 3" xfId="11390"/>
    <cellStyle name="Normal 1134 3 2" xfId="25585"/>
    <cellStyle name="Normal 1134 4" xfId="18823"/>
    <cellStyle name="Normal 1135" xfId="4103"/>
    <cellStyle name="Normal 1135 2" xfId="14255"/>
    <cellStyle name="Normal 1135 2 2" xfId="21686"/>
    <cellStyle name="Normal 1135 3" xfId="11391"/>
    <cellStyle name="Normal 1135 3 2" xfId="25598"/>
    <cellStyle name="Normal 1135 4" xfId="18824"/>
    <cellStyle name="Normal 1136" xfId="4104"/>
    <cellStyle name="Normal 1136 2" xfId="14256"/>
    <cellStyle name="Normal 1136 2 2" xfId="21687"/>
    <cellStyle name="Normal 1136 3" xfId="11392"/>
    <cellStyle name="Normal 1136 3 2" xfId="25579"/>
    <cellStyle name="Normal 1136 4" xfId="18825"/>
    <cellStyle name="Normal 1137" xfId="4105"/>
    <cellStyle name="Normal 1137 2" xfId="14257"/>
    <cellStyle name="Normal 1137 2 2" xfId="21688"/>
    <cellStyle name="Normal 1137 3" xfId="11393"/>
    <cellStyle name="Normal 1137 3 2" xfId="25580"/>
    <cellStyle name="Normal 1137 4" xfId="18826"/>
    <cellStyle name="Normal 1138" xfId="4106"/>
    <cellStyle name="Normal 1138 2" xfId="14258"/>
    <cellStyle name="Normal 1138 2 2" xfId="21689"/>
    <cellStyle name="Normal 1138 3" xfId="11394"/>
    <cellStyle name="Normal 1138 3 2" xfId="25595"/>
    <cellStyle name="Normal 1138 4" xfId="18827"/>
    <cellStyle name="Normal 1139" xfId="4107"/>
    <cellStyle name="Normal 1139 2" xfId="14259"/>
    <cellStyle name="Normal 1139 2 2" xfId="21690"/>
    <cellStyle name="Normal 1139 3" xfId="11395"/>
    <cellStyle name="Normal 1139 3 2" xfId="25594"/>
    <cellStyle name="Normal 1139 4" xfId="18828"/>
    <cellStyle name="Normal 114" xfId="271"/>
    <cellStyle name="Normal 114 2" xfId="4108"/>
    <cellStyle name="Normal 114 2 2" xfId="14260"/>
    <cellStyle name="Normal 114 2 2 2" xfId="21691"/>
    <cellStyle name="Normal 114 2 3" xfId="11396"/>
    <cellStyle name="Normal 114 2 4" xfId="18829"/>
    <cellStyle name="Normal 114 3" xfId="8969"/>
    <cellStyle name="Normal 114 3 2" xfId="17471"/>
    <cellStyle name="Normal 114 4" xfId="12902"/>
    <cellStyle name="Normal 114 4 2" xfId="20333"/>
    <cellStyle name="Normal 114 5" xfId="15768"/>
    <cellStyle name="Normal 114 5 2" xfId="23199"/>
    <cellStyle name="Normal 114 6" xfId="7667"/>
    <cellStyle name="Normal 114 6 2" xfId="23630"/>
    <cellStyle name="Normal 114 7" xfId="16199"/>
    <cellStyle name="Normal 1140" xfId="4109"/>
    <cellStyle name="Normal 1140 2" xfId="14261"/>
    <cellStyle name="Normal 1140 2 2" xfId="21692"/>
    <cellStyle name="Normal 1140 3" xfId="11397"/>
    <cellStyle name="Normal 1140 3 2" xfId="25597"/>
    <cellStyle name="Normal 1140 4" xfId="18830"/>
    <cellStyle name="Normal 1141" xfId="4110"/>
    <cellStyle name="Normal 1141 2" xfId="14262"/>
    <cellStyle name="Normal 1141 2 2" xfId="21693"/>
    <cellStyle name="Normal 1141 3" xfId="11398"/>
    <cellStyle name="Normal 1141 3 2" xfId="25603"/>
    <cellStyle name="Normal 1141 4" xfId="18831"/>
    <cellStyle name="Normal 1142" xfId="4111"/>
    <cellStyle name="Normal 1142 2" xfId="14263"/>
    <cellStyle name="Normal 1142 2 2" xfId="21694"/>
    <cellStyle name="Normal 1142 3" xfId="11399"/>
    <cellStyle name="Normal 1142 3 2" xfId="25587"/>
    <cellStyle name="Normal 1142 4" xfId="18832"/>
    <cellStyle name="Normal 1143" xfId="4112"/>
    <cellStyle name="Normal 1143 2" xfId="14264"/>
    <cellStyle name="Normal 1143 2 2" xfId="21695"/>
    <cellStyle name="Normal 1143 3" xfId="11400"/>
    <cellStyle name="Normal 1143 3 2" xfId="25599"/>
    <cellStyle name="Normal 1143 4" xfId="18833"/>
    <cellStyle name="Normal 1144" xfId="4113"/>
    <cellStyle name="Normal 1144 2" xfId="14265"/>
    <cellStyle name="Normal 1144 2 2" xfId="21696"/>
    <cellStyle name="Normal 1144 3" xfId="11401"/>
    <cellStyle name="Normal 1144 3 2" xfId="25591"/>
    <cellStyle name="Normal 1144 4" xfId="18834"/>
    <cellStyle name="Normal 1145" xfId="4114"/>
    <cellStyle name="Normal 1145 2" xfId="14266"/>
    <cellStyle name="Normal 1145 2 2" xfId="21697"/>
    <cellStyle name="Normal 1145 3" xfId="11402"/>
    <cellStyle name="Normal 1145 3 2" xfId="25596"/>
    <cellStyle name="Normal 1145 4" xfId="18835"/>
    <cellStyle name="Normal 1146" xfId="4115"/>
    <cellStyle name="Normal 1146 2" xfId="14267"/>
    <cellStyle name="Normal 1146 2 2" xfId="21698"/>
    <cellStyle name="Normal 1146 3" xfId="11403"/>
    <cellStyle name="Normal 1146 3 2" xfId="25586"/>
    <cellStyle name="Normal 1146 4" xfId="18836"/>
    <cellStyle name="Normal 1147" xfId="4116"/>
    <cellStyle name="Normal 1147 2" xfId="14268"/>
    <cellStyle name="Normal 1147 2 2" xfId="21699"/>
    <cellStyle name="Normal 1147 3" xfId="11404"/>
    <cellStyle name="Normal 1147 3 2" xfId="25601"/>
    <cellStyle name="Normal 1147 4" xfId="18837"/>
    <cellStyle name="Normal 1148" xfId="4117"/>
    <cellStyle name="Normal 1148 2" xfId="14269"/>
    <cellStyle name="Normal 1148 2 2" xfId="21700"/>
    <cellStyle name="Normal 1148 3" xfId="11405"/>
    <cellStyle name="Normal 1148 3 2" xfId="25589"/>
    <cellStyle name="Normal 1148 4" xfId="18838"/>
    <cellStyle name="Normal 1149" xfId="4118"/>
    <cellStyle name="Normal 1149 2" xfId="14270"/>
    <cellStyle name="Normal 1149 2 2" xfId="21701"/>
    <cellStyle name="Normal 1149 3" xfId="11406"/>
    <cellStyle name="Normal 1149 3 2" xfId="25602"/>
    <cellStyle name="Normal 1149 4" xfId="18839"/>
    <cellStyle name="Normal 115" xfId="272"/>
    <cellStyle name="Normal 115 2" xfId="4119"/>
    <cellStyle name="Normal 115 2 2" xfId="14271"/>
    <cellStyle name="Normal 115 2 2 2" xfId="21702"/>
    <cellStyle name="Normal 115 2 3" xfId="11407"/>
    <cellStyle name="Normal 115 2 4" xfId="18840"/>
    <cellStyle name="Normal 115 3" xfId="8970"/>
    <cellStyle name="Normal 115 3 2" xfId="17472"/>
    <cellStyle name="Normal 115 4" xfId="12903"/>
    <cellStyle name="Normal 115 4 2" xfId="20334"/>
    <cellStyle name="Normal 115 5" xfId="15769"/>
    <cellStyle name="Normal 115 5 2" xfId="23200"/>
    <cellStyle name="Normal 115 6" xfId="7668"/>
    <cellStyle name="Normal 115 6 2" xfId="23631"/>
    <cellStyle name="Normal 115 7" xfId="16200"/>
    <cellStyle name="Normal 1150" xfId="4120"/>
    <cellStyle name="Normal 1150 2" xfId="14272"/>
    <cellStyle name="Normal 1150 2 2" xfId="21703"/>
    <cellStyle name="Normal 1150 3" xfId="11408"/>
    <cellStyle name="Normal 1150 3 2" xfId="25593"/>
    <cellStyle name="Normal 1150 4" xfId="18841"/>
    <cellStyle name="Normal 1151" xfId="4121"/>
    <cellStyle name="Normal 1151 2" xfId="14273"/>
    <cellStyle name="Normal 1151 2 2" xfId="21704"/>
    <cellStyle name="Normal 1151 3" xfId="11409"/>
    <cellStyle name="Normal 1151 3 2" xfId="25592"/>
    <cellStyle name="Normal 1151 4" xfId="18842"/>
    <cellStyle name="Normal 1152" xfId="4122"/>
    <cellStyle name="Normal 1152 2" xfId="14274"/>
    <cellStyle name="Normal 1152 2 2" xfId="21705"/>
    <cellStyle name="Normal 1152 3" xfId="11410"/>
    <cellStyle name="Normal 1152 3 2" xfId="25578"/>
    <cellStyle name="Normal 1152 4" xfId="18843"/>
    <cellStyle name="Normal 1153" xfId="4123"/>
    <cellStyle name="Normal 1153 2" xfId="14275"/>
    <cellStyle name="Normal 1153 2 2" xfId="21706"/>
    <cellStyle name="Normal 1153 3" xfId="11411"/>
    <cellStyle name="Normal 1153 3 2" xfId="25600"/>
    <cellStyle name="Normal 1153 4" xfId="18844"/>
    <cellStyle name="Normal 1154" xfId="4124"/>
    <cellStyle name="Normal 1154 2" xfId="14276"/>
    <cellStyle name="Normal 1154 2 2" xfId="21707"/>
    <cellStyle name="Normal 1154 3" xfId="11412"/>
    <cellStyle name="Normal 1154 3 2" xfId="25605"/>
    <cellStyle name="Normal 1154 4" xfId="18845"/>
    <cellStyle name="Normal 1155" xfId="4125"/>
    <cellStyle name="Normal 1155 2" xfId="14277"/>
    <cellStyle name="Normal 1155 2 2" xfId="21708"/>
    <cellStyle name="Normal 1155 3" xfId="11413"/>
    <cellStyle name="Normal 1155 3 2" xfId="25588"/>
    <cellStyle name="Normal 1155 4" xfId="18846"/>
    <cellStyle name="Normal 1156" xfId="4126"/>
    <cellStyle name="Normal 1156 2" xfId="14278"/>
    <cellStyle name="Normal 1156 2 2" xfId="21709"/>
    <cellStyle name="Normal 1156 3" xfId="11414"/>
    <cellStyle name="Normal 1156 3 2" xfId="25590"/>
    <cellStyle name="Normal 1156 4" xfId="18847"/>
    <cellStyle name="Normal 1157" xfId="4127"/>
    <cellStyle name="Normal 1157 2" xfId="14279"/>
    <cellStyle name="Normal 1157 2 2" xfId="21710"/>
    <cellStyle name="Normal 1157 3" xfId="11415"/>
    <cellStyle name="Normal 1157 3 2" xfId="25604"/>
    <cellStyle name="Normal 1157 4" xfId="18848"/>
    <cellStyle name="Normal 1158" xfId="4128"/>
    <cellStyle name="Normal 1158 2" xfId="14280"/>
    <cellStyle name="Normal 1158 2 2" xfId="21711"/>
    <cellStyle name="Normal 1158 3" xfId="11416"/>
    <cellStyle name="Normal 1158 3 2" xfId="25584"/>
    <cellStyle name="Normal 1158 4" xfId="18849"/>
    <cellStyle name="Normal 1159" xfId="4129"/>
    <cellStyle name="Normal 1159 2" xfId="14281"/>
    <cellStyle name="Normal 1159 2 2" xfId="21712"/>
    <cellStyle name="Normal 1159 3" xfId="11417"/>
    <cellStyle name="Normal 1159 3 2" xfId="25582"/>
    <cellStyle name="Normal 1159 4" xfId="18850"/>
    <cellStyle name="Normal 116" xfId="273"/>
    <cellStyle name="Normal 116 2" xfId="4130"/>
    <cellStyle name="Normal 116 2 2" xfId="14282"/>
    <cellStyle name="Normal 116 2 2 2" xfId="21713"/>
    <cellStyle name="Normal 116 2 3" xfId="11418"/>
    <cellStyle name="Normal 116 2 4" xfId="18851"/>
    <cellStyle name="Normal 116 3" xfId="8971"/>
    <cellStyle name="Normal 116 3 2" xfId="17473"/>
    <cellStyle name="Normal 116 4" xfId="12904"/>
    <cellStyle name="Normal 116 4 2" xfId="20335"/>
    <cellStyle name="Normal 116 5" xfId="15770"/>
    <cellStyle name="Normal 116 5 2" xfId="23201"/>
    <cellStyle name="Normal 116 6" xfId="7669"/>
    <cellStyle name="Normal 116 6 2" xfId="23632"/>
    <cellStyle name="Normal 116 7" xfId="16201"/>
    <cellStyle name="Normal 1160" xfId="4131"/>
    <cellStyle name="Normal 1160 2" xfId="14283"/>
    <cellStyle name="Normal 1160 2 2" xfId="21714"/>
    <cellStyle name="Normal 1160 3" xfId="11419"/>
    <cellStyle name="Normal 1160 3 2" xfId="25583"/>
    <cellStyle name="Normal 1160 4" xfId="18852"/>
    <cellStyle name="Normal 1161" xfId="4132"/>
    <cellStyle name="Normal 1161 2" xfId="14284"/>
    <cellStyle name="Normal 1161 2 2" xfId="21715"/>
    <cellStyle name="Normal 1161 3" xfId="11420"/>
    <cellStyle name="Normal 1161 3 2" xfId="25606"/>
    <cellStyle name="Normal 1161 4" xfId="18853"/>
    <cellStyle name="Normal 1162" xfId="4133"/>
    <cellStyle name="Normal 1162 2" xfId="14285"/>
    <cellStyle name="Normal 1162 2 2" xfId="21716"/>
    <cellStyle name="Normal 1162 3" xfId="11421"/>
    <cellStyle name="Normal 1162 3 2" xfId="25577"/>
    <cellStyle name="Normal 1162 4" xfId="18854"/>
    <cellStyle name="Normal 1163" xfId="4134"/>
    <cellStyle name="Normal 1163 2" xfId="14286"/>
    <cellStyle name="Normal 1163 2 2" xfId="21717"/>
    <cellStyle name="Normal 1163 3" xfId="11422"/>
    <cellStyle name="Normal 1163 3 2" xfId="25609"/>
    <cellStyle name="Normal 1163 4" xfId="18855"/>
    <cellStyle name="Normal 1164" xfId="4135"/>
    <cellStyle name="Normal 1164 2" xfId="14287"/>
    <cellStyle name="Normal 1164 2 2" xfId="21718"/>
    <cellStyle name="Normal 1164 3" xfId="11423"/>
    <cellStyle name="Normal 1164 3 2" xfId="25610"/>
    <cellStyle name="Normal 1164 4" xfId="18856"/>
    <cellStyle name="Normal 1165" xfId="4136"/>
    <cellStyle name="Normal 1165 2" xfId="14288"/>
    <cellStyle name="Normal 1165 2 2" xfId="21719"/>
    <cellStyle name="Normal 1165 3" xfId="11424"/>
    <cellStyle name="Normal 1165 3 2" xfId="25622"/>
    <cellStyle name="Normal 1165 4" xfId="18857"/>
    <cellStyle name="Normal 1166" xfId="4137"/>
    <cellStyle name="Normal 1166 2" xfId="14289"/>
    <cellStyle name="Normal 1166 2 2" xfId="21720"/>
    <cellStyle name="Normal 1166 3" xfId="11425"/>
    <cellStyle name="Normal 1166 3 2" xfId="25615"/>
    <cellStyle name="Normal 1166 4" xfId="18858"/>
    <cellStyle name="Normal 1167" xfId="4138"/>
    <cellStyle name="Normal 1167 2" xfId="14290"/>
    <cellStyle name="Normal 1167 2 2" xfId="21721"/>
    <cellStyle name="Normal 1167 3" xfId="11426"/>
    <cellStyle name="Normal 1167 3 2" xfId="25627"/>
    <cellStyle name="Normal 1167 4" xfId="18859"/>
    <cellStyle name="Normal 1168" xfId="4139"/>
    <cellStyle name="Normal 1168 2" xfId="14291"/>
    <cellStyle name="Normal 1168 2 2" xfId="21722"/>
    <cellStyle name="Normal 1168 3" xfId="11427"/>
    <cellStyle name="Normal 1168 3 2" xfId="25611"/>
    <cellStyle name="Normal 1168 4" xfId="18860"/>
    <cellStyle name="Normal 1169" xfId="4140"/>
    <cellStyle name="Normal 1169 2" xfId="14292"/>
    <cellStyle name="Normal 1169 2 2" xfId="21723"/>
    <cellStyle name="Normal 1169 3" xfId="11428"/>
    <cellStyle name="Normal 1169 3 2" xfId="25616"/>
    <cellStyle name="Normal 1169 4" xfId="18861"/>
    <cellStyle name="Normal 117" xfId="274"/>
    <cellStyle name="Normal 117 2" xfId="4141"/>
    <cellStyle name="Normal 117 2 2" xfId="14293"/>
    <cellStyle name="Normal 117 2 2 2" xfId="21724"/>
    <cellStyle name="Normal 117 2 3" xfId="11429"/>
    <cellStyle name="Normal 117 2 4" xfId="18862"/>
    <cellStyle name="Normal 117 3" xfId="8972"/>
    <cellStyle name="Normal 117 3 2" xfId="17474"/>
    <cellStyle name="Normal 117 4" xfId="12905"/>
    <cellStyle name="Normal 117 4 2" xfId="20336"/>
    <cellStyle name="Normal 117 5" xfId="15771"/>
    <cellStyle name="Normal 117 5 2" xfId="23202"/>
    <cellStyle name="Normal 117 6" xfId="7670"/>
    <cellStyle name="Normal 117 6 2" xfId="23633"/>
    <cellStyle name="Normal 117 7" xfId="16202"/>
    <cellStyle name="Normal 1170" xfId="4142"/>
    <cellStyle name="Normal 1170 2" xfId="14294"/>
    <cellStyle name="Normal 1170 2 2" xfId="21725"/>
    <cellStyle name="Normal 1170 3" xfId="11430"/>
    <cellStyle name="Normal 1170 3 2" xfId="25618"/>
    <cellStyle name="Normal 1170 4" xfId="18863"/>
    <cellStyle name="Normal 1171" xfId="4143"/>
    <cellStyle name="Normal 1171 2" xfId="14295"/>
    <cellStyle name="Normal 1171 2 2" xfId="21726"/>
    <cellStyle name="Normal 1171 3" xfId="11431"/>
    <cellStyle name="Normal 1171 3 2" xfId="25617"/>
    <cellStyle name="Normal 1171 4" xfId="18864"/>
    <cellStyle name="Normal 1172" xfId="4144"/>
    <cellStyle name="Normal 1172 2" xfId="14296"/>
    <cellStyle name="Normal 1172 2 2" xfId="21727"/>
    <cellStyle name="Normal 1172 3" xfId="11432"/>
    <cellStyle name="Normal 1172 3 2" xfId="25612"/>
    <cellStyle name="Normal 1172 4" xfId="18865"/>
    <cellStyle name="Normal 1173" xfId="4145"/>
    <cellStyle name="Normal 1173 2" xfId="14297"/>
    <cellStyle name="Normal 1173 2 2" xfId="21728"/>
    <cellStyle name="Normal 1173 3" xfId="11433"/>
    <cellStyle name="Normal 1173 3 2" xfId="25626"/>
    <cellStyle name="Normal 1173 4" xfId="18866"/>
    <cellStyle name="Normal 1174" xfId="4146"/>
    <cellStyle name="Normal 1174 2" xfId="14298"/>
    <cellStyle name="Normal 1174 2 2" xfId="21729"/>
    <cellStyle name="Normal 1174 3" xfId="11434"/>
    <cellStyle name="Normal 1174 3 2" xfId="25623"/>
    <cellStyle name="Normal 1174 4" xfId="18867"/>
    <cellStyle name="Normal 1175" xfId="4147"/>
    <cellStyle name="Normal 1175 2" xfId="14299"/>
    <cellStyle name="Normal 1175 2 2" xfId="21730"/>
    <cellStyle name="Normal 1175 3" xfId="11435"/>
    <cellStyle name="Normal 1175 3 2" xfId="25614"/>
    <cellStyle name="Normal 1175 4" xfId="18868"/>
    <cellStyle name="Normal 1176" xfId="4148"/>
    <cellStyle name="Normal 1176 2" xfId="14300"/>
    <cellStyle name="Normal 1176 2 2" xfId="21731"/>
    <cellStyle name="Normal 1176 3" xfId="11436"/>
    <cellStyle name="Normal 1176 3 2" xfId="25620"/>
    <cellStyle name="Normal 1176 4" xfId="18869"/>
    <cellStyle name="Normal 1177" xfId="4149"/>
    <cellStyle name="Normal 1177 2" xfId="14301"/>
    <cellStyle name="Normal 1177 2 2" xfId="21732"/>
    <cellStyle name="Normal 1177 3" xfId="11437"/>
    <cellStyle name="Normal 1177 3 2" xfId="25625"/>
    <cellStyle name="Normal 1177 4" xfId="18870"/>
    <cellStyle name="Normal 1178" xfId="4150"/>
    <cellStyle name="Normal 1178 2" xfId="14302"/>
    <cellStyle name="Normal 1178 2 2" xfId="21733"/>
    <cellStyle name="Normal 1178 3" xfId="11438"/>
    <cellStyle name="Normal 1178 3 2" xfId="25628"/>
    <cellStyle name="Normal 1178 4" xfId="18871"/>
    <cellStyle name="Normal 1179" xfId="4151"/>
    <cellStyle name="Normal 1179 2" xfId="14303"/>
    <cellStyle name="Normal 1179 2 2" xfId="21734"/>
    <cellStyle name="Normal 1179 3" xfId="11439"/>
    <cellStyle name="Normal 1179 3 2" xfId="25621"/>
    <cellStyle name="Normal 1179 4" xfId="18872"/>
    <cellStyle name="Normal 118" xfId="275"/>
    <cellStyle name="Normal 118 2" xfId="4152"/>
    <cellStyle name="Normal 118 2 2" xfId="14304"/>
    <cellStyle name="Normal 118 2 2 2" xfId="21735"/>
    <cellStyle name="Normal 118 2 3" xfId="11440"/>
    <cellStyle name="Normal 118 2 4" xfId="18873"/>
    <cellStyle name="Normal 118 3" xfId="8973"/>
    <cellStyle name="Normal 118 3 2" xfId="17475"/>
    <cellStyle name="Normal 118 4" xfId="12906"/>
    <cellStyle name="Normal 118 4 2" xfId="20337"/>
    <cellStyle name="Normal 118 5" xfId="15772"/>
    <cellStyle name="Normal 118 5 2" xfId="23203"/>
    <cellStyle name="Normal 118 6" xfId="7671"/>
    <cellStyle name="Normal 118 6 2" xfId="23634"/>
    <cellStyle name="Normal 118 7" xfId="16203"/>
    <cellStyle name="Normal 1180" xfId="4153"/>
    <cellStyle name="Normal 1180 2" xfId="14305"/>
    <cellStyle name="Normal 1180 2 2" xfId="21736"/>
    <cellStyle name="Normal 1180 3" xfId="11441"/>
    <cellStyle name="Normal 1180 3 2" xfId="25624"/>
    <cellStyle name="Normal 1180 4" xfId="18874"/>
    <cellStyle name="Normal 1181" xfId="4154"/>
    <cellStyle name="Normal 1181 2" xfId="14306"/>
    <cellStyle name="Normal 1181 2 2" xfId="21737"/>
    <cellStyle name="Normal 1181 3" xfId="11442"/>
    <cellStyle name="Normal 1181 3 2" xfId="25619"/>
    <cellStyle name="Normal 1181 4" xfId="18875"/>
    <cellStyle name="Normal 1182" xfId="4155"/>
    <cellStyle name="Normal 1182 2" xfId="14307"/>
    <cellStyle name="Normal 1182 2 2" xfId="21738"/>
    <cellStyle name="Normal 1182 3" xfId="11443"/>
    <cellStyle name="Normal 1182 3 2" xfId="25613"/>
    <cellStyle name="Normal 1182 4" xfId="18876"/>
    <cellStyle name="Normal 1183" xfId="4156"/>
    <cellStyle name="Normal 1183 2" xfId="14308"/>
    <cellStyle name="Normal 1183 2 2" xfId="21739"/>
    <cellStyle name="Normal 1183 3" xfId="11444"/>
    <cellStyle name="Normal 1183 3 2" xfId="25629"/>
    <cellStyle name="Normal 1183 4" xfId="18877"/>
    <cellStyle name="Normal 1184" xfId="4157"/>
    <cellStyle name="Normal 1184 2" xfId="14309"/>
    <cellStyle name="Normal 1184 2 2" xfId="21740"/>
    <cellStyle name="Normal 1184 3" xfId="11445"/>
    <cellStyle name="Normal 1184 3 2" xfId="25630"/>
    <cellStyle name="Normal 1184 4" xfId="18878"/>
    <cellStyle name="Normal 1185" xfId="4158"/>
    <cellStyle name="Normal 1185 2" xfId="14310"/>
    <cellStyle name="Normal 1185 2 2" xfId="21741"/>
    <cellStyle name="Normal 1185 3" xfId="11446"/>
    <cellStyle name="Normal 1185 3 2" xfId="25607"/>
    <cellStyle name="Normal 1185 4" xfId="18879"/>
    <cellStyle name="Normal 1186" xfId="4159"/>
    <cellStyle name="Normal 1186 2" xfId="14311"/>
    <cellStyle name="Normal 1186 2 2" xfId="21742"/>
    <cellStyle name="Normal 1186 3" xfId="11447"/>
    <cellStyle name="Normal 1186 3 2" xfId="25608"/>
    <cellStyle name="Normal 1186 4" xfId="18880"/>
    <cellStyle name="Normal 1187" xfId="3881"/>
    <cellStyle name="Normal 1187 2" xfId="25632"/>
    <cellStyle name="Normal 1188" xfId="6244"/>
    <cellStyle name="Normal 1188 2" xfId="25634"/>
    <cellStyle name="Normal 1189" xfId="7625"/>
    <cellStyle name="Normal 1189 2" xfId="25633"/>
    <cellStyle name="Normal 119" xfId="276"/>
    <cellStyle name="Normal 119 2" xfId="4160"/>
    <cellStyle name="Normal 119 2 2" xfId="14312"/>
    <cellStyle name="Normal 119 2 2 2" xfId="21743"/>
    <cellStyle name="Normal 119 2 3" xfId="11448"/>
    <cellStyle name="Normal 119 2 4" xfId="18881"/>
    <cellStyle name="Normal 119 3" xfId="8974"/>
    <cellStyle name="Normal 119 3 2" xfId="17476"/>
    <cellStyle name="Normal 119 4" xfId="12907"/>
    <cellStyle name="Normal 119 4 2" xfId="20338"/>
    <cellStyle name="Normal 119 5" xfId="15773"/>
    <cellStyle name="Normal 119 5 2" xfId="23204"/>
    <cellStyle name="Normal 119 6" xfId="7672"/>
    <cellStyle name="Normal 119 6 2" xfId="23635"/>
    <cellStyle name="Normal 119 7" xfId="16204"/>
    <cellStyle name="Normal 1190" xfId="7626"/>
    <cellStyle name="Normal 1190 2" xfId="25635"/>
    <cellStyle name="Normal 1191" xfId="7627"/>
    <cellStyle name="Normal 1191 2" xfId="25638"/>
    <cellStyle name="Normal 1192" xfId="7628"/>
    <cellStyle name="Normal 1192 2" xfId="25671"/>
    <cellStyle name="Normal 1193" xfId="7629"/>
    <cellStyle name="Normal 1193 2" xfId="25675"/>
    <cellStyle name="Normal 1194" xfId="7630"/>
    <cellStyle name="Normal 1194 2" xfId="25636"/>
    <cellStyle name="Normal 1195" xfId="7631"/>
    <cellStyle name="Normal 1195 2" xfId="25659"/>
    <cellStyle name="Normal 1196" xfId="6242"/>
    <cellStyle name="Normal 1196 2" xfId="25662"/>
    <cellStyle name="Normal 1197" xfId="7632"/>
    <cellStyle name="Normal 1197 2" xfId="25665"/>
    <cellStyle name="Normal 1198" xfId="7633"/>
    <cellStyle name="Normal 1198 2" xfId="25649"/>
    <cellStyle name="Normal 1199" xfId="8910"/>
    <cellStyle name="Normal 1199 2" xfId="25652"/>
    <cellStyle name="Normal 12" xfId="277"/>
    <cellStyle name="Normal 12 10" xfId="278"/>
    <cellStyle name="Normal 12 11" xfId="279"/>
    <cellStyle name="Normal 12 12" xfId="280"/>
    <cellStyle name="Normal 12 13" xfId="281"/>
    <cellStyle name="Normal 12 2" xfId="282"/>
    <cellStyle name="Normal 12 2 2" xfId="283"/>
    <cellStyle name="Normal 12 3" xfId="284"/>
    <cellStyle name="Normal 12 3 2" xfId="285"/>
    <cellStyle name="Normal 12 3 3" xfId="4161"/>
    <cellStyle name="Normal 12 3 3 2" xfId="14313"/>
    <cellStyle name="Normal 12 3 3 2 2" xfId="21744"/>
    <cellStyle name="Normal 12 3 3 3" xfId="11449"/>
    <cellStyle name="Normal 12 3 3 4" xfId="18882"/>
    <cellStyle name="Normal 12 3 4" xfId="8975"/>
    <cellStyle name="Normal 12 3 4 2" xfId="17477"/>
    <cellStyle name="Normal 12 3 5" xfId="12908"/>
    <cellStyle name="Normal 12 3 5 2" xfId="20339"/>
    <cellStyle name="Normal 12 3 6" xfId="15774"/>
    <cellStyle name="Normal 12 3 6 2" xfId="23205"/>
    <cellStyle name="Normal 12 3 7" xfId="7673"/>
    <cellStyle name="Normal 12 3 7 2" xfId="23636"/>
    <cellStyle name="Normal 12 3 8" xfId="16205"/>
    <cellStyle name="Normal 12 4" xfId="286"/>
    <cellStyle name="Normal 12 4 2" xfId="287"/>
    <cellStyle name="Normal 12 4 3" xfId="288"/>
    <cellStyle name="Normal 12 4 3 2" xfId="289"/>
    <cellStyle name="Normal 12 4 3 3" xfId="8976"/>
    <cellStyle name="Normal 12 4 4" xfId="290"/>
    <cellStyle name="Normal 12 4 4 2" xfId="4162"/>
    <cellStyle name="Normal 12 4 4 3" xfId="4163"/>
    <cellStyle name="Normal 12 4 4 4" xfId="4164"/>
    <cellStyle name="Normal 12 4 4 5" xfId="4165"/>
    <cellStyle name="Normal 12 5" xfId="291"/>
    <cellStyle name="Normal 12 5 2" xfId="292"/>
    <cellStyle name="Normal 12 5 2 2" xfId="4166"/>
    <cellStyle name="Normal 12 5 2 3" xfId="4167"/>
    <cellStyle name="Normal 12 5 3" xfId="293"/>
    <cellStyle name="Normal 12 5 3 2" xfId="4168"/>
    <cellStyle name="Normal 12 5 4" xfId="8977"/>
    <cellStyle name="Normal 12 6" xfId="294"/>
    <cellStyle name="Normal 12 7" xfId="295"/>
    <cellStyle name="Normal 12 8" xfId="296"/>
    <cellStyle name="Normal 12 9" xfId="297"/>
    <cellStyle name="Normal 120" xfId="298"/>
    <cellStyle name="Normal 120 2" xfId="4169"/>
    <cellStyle name="Normal 120 2 2" xfId="14314"/>
    <cellStyle name="Normal 120 2 2 2" xfId="21745"/>
    <cellStyle name="Normal 120 2 3" xfId="11450"/>
    <cellStyle name="Normal 120 2 4" xfId="18883"/>
    <cellStyle name="Normal 120 3" xfId="8978"/>
    <cellStyle name="Normal 120 3 2" xfId="17478"/>
    <cellStyle name="Normal 120 4" xfId="12909"/>
    <cellStyle name="Normal 120 4 2" xfId="20340"/>
    <cellStyle name="Normal 120 5" xfId="15775"/>
    <cellStyle name="Normal 120 5 2" xfId="23206"/>
    <cellStyle name="Normal 120 6" xfId="7674"/>
    <cellStyle name="Normal 120 6 2" xfId="23637"/>
    <cellStyle name="Normal 120 7" xfId="16206"/>
    <cellStyle name="Normal 1200" xfId="11215"/>
    <cellStyle name="Normal 1200 2" xfId="25658"/>
    <cellStyle name="Normal 1201" xfId="12870"/>
    <cellStyle name="Normal 1201 2" xfId="25656"/>
    <cellStyle name="Normal 1202" xfId="11205"/>
    <cellStyle name="Normal 1202 2" xfId="25650"/>
    <cellStyle name="Normal 1203" xfId="12871"/>
    <cellStyle name="Normal 1203 2" xfId="25657"/>
    <cellStyle name="Normal 1204" xfId="7634"/>
    <cellStyle name="Normal 1204 2" xfId="25644"/>
    <cellStyle name="Normal 1205" xfId="12869"/>
    <cellStyle name="Normal 1205 2" xfId="25669"/>
    <cellStyle name="Normal 1206" xfId="16165"/>
    <cellStyle name="Normal 1206 2" xfId="25674"/>
    <cellStyle name="Normal 1207" xfId="8909"/>
    <cellStyle name="Normal 1207 2" xfId="25637"/>
    <cellStyle name="Normal 1208" xfId="16164"/>
    <cellStyle name="Normal 1208 2" xfId="25655"/>
    <cellStyle name="Normal 1209" xfId="25667"/>
    <cellStyle name="Normal 121" xfId="299"/>
    <cellStyle name="Normal 121 2" xfId="4170"/>
    <cellStyle name="Normal 121 2 2" xfId="14315"/>
    <cellStyle name="Normal 121 2 2 2" xfId="21746"/>
    <cellStyle name="Normal 121 2 3" xfId="11451"/>
    <cellStyle name="Normal 121 2 4" xfId="18884"/>
    <cellStyle name="Normal 121 3" xfId="8979"/>
    <cellStyle name="Normal 121 3 2" xfId="17479"/>
    <cellStyle name="Normal 121 4" xfId="12910"/>
    <cellStyle name="Normal 121 4 2" xfId="20341"/>
    <cellStyle name="Normal 121 5" xfId="15776"/>
    <cellStyle name="Normal 121 5 2" xfId="23207"/>
    <cellStyle name="Normal 121 6" xfId="7675"/>
    <cellStyle name="Normal 121 6 2" xfId="23638"/>
    <cellStyle name="Normal 121 7" xfId="16207"/>
    <cellStyle name="Normal 1210" xfId="25673"/>
    <cellStyle name="Normal 1211" xfId="25639"/>
    <cellStyle name="Normal 1212" xfId="25664"/>
    <cellStyle name="Normal 1213" xfId="25651"/>
    <cellStyle name="Normal 1214" xfId="25648"/>
    <cellStyle name="Normal 1215" xfId="25640"/>
    <cellStyle name="Normal 1216" xfId="25663"/>
    <cellStyle name="Normal 1217" xfId="25647"/>
    <cellStyle name="Normal 1218" xfId="25643"/>
    <cellStyle name="Normal 1219" xfId="25653"/>
    <cellStyle name="Normal 122" xfId="300"/>
    <cellStyle name="Normal 122 2" xfId="4171"/>
    <cellStyle name="Normal 122 2 2" xfId="14316"/>
    <cellStyle name="Normal 122 2 2 2" xfId="21747"/>
    <cellStyle name="Normal 122 2 3" xfId="11452"/>
    <cellStyle name="Normal 122 2 4" xfId="18885"/>
    <cellStyle name="Normal 122 3" xfId="8980"/>
    <cellStyle name="Normal 122 3 2" xfId="17480"/>
    <cellStyle name="Normal 122 4" xfId="12911"/>
    <cellStyle name="Normal 122 4 2" xfId="20342"/>
    <cellStyle name="Normal 122 5" xfId="15777"/>
    <cellStyle name="Normal 122 5 2" xfId="23208"/>
    <cellStyle name="Normal 122 6" xfId="7676"/>
    <cellStyle name="Normal 122 6 2" xfId="23639"/>
    <cellStyle name="Normal 122 7" xfId="16208"/>
    <cellStyle name="Normal 1220" xfId="25660"/>
    <cellStyle name="Normal 1221" xfId="25666"/>
    <cellStyle name="Normal 1222" xfId="25641"/>
    <cellStyle name="Normal 1223" xfId="25672"/>
    <cellStyle name="Normal 1224" xfId="25645"/>
    <cellStyle name="Normal 1225" xfId="25642"/>
    <cellStyle name="Normal 1226" xfId="25661"/>
    <cellStyle name="Normal 1227" xfId="25654"/>
    <cellStyle name="Normal 1228" xfId="25676"/>
    <cellStyle name="Normal 1229" xfId="25646"/>
    <cellStyle name="Normal 123" xfId="301"/>
    <cellStyle name="Normal 123 2" xfId="4172"/>
    <cellStyle name="Normal 123 2 2" xfId="14317"/>
    <cellStyle name="Normal 123 2 2 2" xfId="21748"/>
    <cellStyle name="Normal 123 2 3" xfId="11453"/>
    <cellStyle name="Normal 123 2 4" xfId="18886"/>
    <cellStyle name="Normal 123 3" xfId="8981"/>
    <cellStyle name="Normal 123 3 2" xfId="17481"/>
    <cellStyle name="Normal 123 4" xfId="12912"/>
    <cellStyle name="Normal 123 4 2" xfId="20343"/>
    <cellStyle name="Normal 123 5" xfId="15778"/>
    <cellStyle name="Normal 123 5 2" xfId="23209"/>
    <cellStyle name="Normal 123 6" xfId="7677"/>
    <cellStyle name="Normal 123 6 2" xfId="23640"/>
    <cellStyle name="Normal 123 7" xfId="16209"/>
    <cellStyle name="Normal 1230" xfId="25670"/>
    <cellStyle name="Normal 1231" xfId="25668"/>
    <cellStyle name="Normal 1232" xfId="25677"/>
    <cellStyle name="Normal 1233" xfId="25678"/>
    <cellStyle name="Normal 1234" xfId="25679"/>
    <cellStyle name="Normal 1235" xfId="25680"/>
    <cellStyle name="Normal 1236" xfId="25681"/>
    <cellStyle name="Normal 1237" xfId="25682"/>
    <cellStyle name="Normal 1238" xfId="25694"/>
    <cellStyle name="Normal 1239" xfId="25687"/>
    <cellStyle name="Normal 124" xfId="302"/>
    <cellStyle name="Normal 124 2" xfId="4173"/>
    <cellStyle name="Normal 124 2 2" xfId="14318"/>
    <cellStyle name="Normal 124 2 2 2" xfId="21749"/>
    <cellStyle name="Normal 124 2 3" xfId="11454"/>
    <cellStyle name="Normal 124 2 4" xfId="18887"/>
    <cellStyle name="Normal 124 3" xfId="8982"/>
    <cellStyle name="Normal 124 3 2" xfId="17482"/>
    <cellStyle name="Normal 124 4" xfId="12913"/>
    <cellStyle name="Normal 124 4 2" xfId="20344"/>
    <cellStyle name="Normal 124 5" xfId="15779"/>
    <cellStyle name="Normal 124 5 2" xfId="23210"/>
    <cellStyle name="Normal 124 6" xfId="7678"/>
    <cellStyle name="Normal 124 6 2" xfId="23641"/>
    <cellStyle name="Normal 124 7" xfId="16210"/>
    <cellStyle name="Normal 1240" xfId="25698"/>
    <cellStyle name="Normal 1241" xfId="25699"/>
    <cellStyle name="Normal 1242" xfId="25683"/>
    <cellStyle name="Normal 1243" xfId="25684"/>
    <cellStyle name="Normal 1244" xfId="25690"/>
    <cellStyle name="Normal 1245" xfId="25689"/>
    <cellStyle name="Normal 1246" xfId="25693"/>
    <cellStyle name="Normal 1247" xfId="25691"/>
    <cellStyle name="Normal 1248" xfId="25685"/>
    <cellStyle name="Normal 1249" xfId="25688"/>
    <cellStyle name="Normal 125" xfId="303"/>
    <cellStyle name="Normal 125 2" xfId="4174"/>
    <cellStyle name="Normal 125 2 2" xfId="14319"/>
    <cellStyle name="Normal 125 2 2 2" xfId="21750"/>
    <cellStyle name="Normal 125 2 3" xfId="11455"/>
    <cellStyle name="Normal 125 2 4" xfId="18888"/>
    <cellStyle name="Normal 125 3" xfId="8983"/>
    <cellStyle name="Normal 125 3 2" xfId="17483"/>
    <cellStyle name="Normal 125 4" xfId="12914"/>
    <cellStyle name="Normal 125 4 2" xfId="20345"/>
    <cellStyle name="Normal 125 5" xfId="15780"/>
    <cellStyle name="Normal 125 5 2" xfId="23211"/>
    <cellStyle name="Normal 125 6" xfId="7679"/>
    <cellStyle name="Normal 125 6 2" xfId="23642"/>
    <cellStyle name="Normal 125 7" xfId="16211"/>
    <cellStyle name="Normal 1250" xfId="25695"/>
    <cellStyle name="Normal 1251" xfId="25697"/>
    <cellStyle name="Normal 1252" xfId="25696"/>
    <cellStyle name="Normal 1253" xfId="25686"/>
    <cellStyle name="Normal 1254" xfId="25692"/>
    <cellStyle name="Normal 1255" xfId="25700"/>
    <cellStyle name="Normal 1256" xfId="25701"/>
    <cellStyle name="Normal 1257" xfId="25702"/>
    <cellStyle name="Normal 1258" xfId="25703"/>
    <cellStyle name="Normal 1259" xfId="25704"/>
    <cellStyle name="Normal 126" xfId="304"/>
    <cellStyle name="Normal 126 2" xfId="4175"/>
    <cellStyle name="Normal 126 2 2" xfId="14320"/>
    <cellStyle name="Normal 126 2 2 2" xfId="21751"/>
    <cellStyle name="Normal 126 2 3" xfId="11456"/>
    <cellStyle name="Normal 126 2 4" xfId="18889"/>
    <cellStyle name="Normal 126 3" xfId="8984"/>
    <cellStyle name="Normal 126 3 2" xfId="17484"/>
    <cellStyle name="Normal 126 4" xfId="12915"/>
    <cellStyle name="Normal 126 4 2" xfId="20346"/>
    <cellStyle name="Normal 126 5" xfId="15781"/>
    <cellStyle name="Normal 126 5 2" xfId="23212"/>
    <cellStyle name="Normal 126 6" xfId="7680"/>
    <cellStyle name="Normal 126 6 2" xfId="23643"/>
    <cellStyle name="Normal 126 7" xfId="16212"/>
    <cellStyle name="Normal 1260" xfId="25705"/>
    <cellStyle name="Normal 1261" xfId="25706"/>
    <cellStyle name="Normal 1262" xfId="25707"/>
    <cellStyle name="Normal 1263" xfId="25708"/>
    <cellStyle name="Normal 1264" xfId="25631"/>
    <cellStyle name="Normal 1265" xfId="25709"/>
    <cellStyle name="Normal 1266" xfId="25710"/>
    <cellStyle name="Normal 1267" xfId="25725"/>
    <cellStyle name="Normal 1268" xfId="25726"/>
    <cellStyle name="Normal 1269" xfId="25717"/>
    <cellStyle name="Normal 127" xfId="305"/>
    <cellStyle name="Normal 127 2" xfId="4176"/>
    <cellStyle name="Normal 127 2 2" xfId="14321"/>
    <cellStyle name="Normal 127 2 2 2" xfId="21752"/>
    <cellStyle name="Normal 127 2 3" xfId="11457"/>
    <cellStyle name="Normal 127 2 4" xfId="18890"/>
    <cellStyle name="Normal 127 3" xfId="8985"/>
    <cellStyle name="Normal 127 3 2" xfId="17485"/>
    <cellStyle name="Normal 127 4" xfId="12916"/>
    <cellStyle name="Normal 127 4 2" xfId="20347"/>
    <cellStyle name="Normal 127 5" xfId="15782"/>
    <cellStyle name="Normal 127 5 2" xfId="23213"/>
    <cellStyle name="Normal 127 6" xfId="7681"/>
    <cellStyle name="Normal 127 6 2" xfId="23644"/>
    <cellStyle name="Normal 127 7" xfId="16213"/>
    <cellStyle name="Normal 1270" xfId="25722"/>
    <cellStyle name="Normal 1271" xfId="25720"/>
    <cellStyle name="Normal 1272" xfId="25721"/>
    <cellStyle name="Normal 1273" xfId="25715"/>
    <cellStyle name="Normal 1274" xfId="25712"/>
    <cellStyle name="Normal 1275" xfId="25719"/>
    <cellStyle name="Normal 1276" xfId="25713"/>
    <cellStyle name="Normal 1277" xfId="25711"/>
    <cellStyle name="Normal 1278" xfId="25718"/>
    <cellStyle name="Normal 1279" xfId="25714"/>
    <cellStyle name="Normal 128" xfId="306"/>
    <cellStyle name="Normal 128 2" xfId="4177"/>
    <cellStyle name="Normal 128 2 2" xfId="14322"/>
    <cellStyle name="Normal 128 2 2 2" xfId="21753"/>
    <cellStyle name="Normal 128 2 3" xfId="11458"/>
    <cellStyle name="Normal 128 2 4" xfId="18891"/>
    <cellStyle name="Normal 128 3" xfId="8986"/>
    <cellStyle name="Normal 128 3 2" xfId="17486"/>
    <cellStyle name="Normal 128 4" xfId="12917"/>
    <cellStyle name="Normal 128 4 2" xfId="20348"/>
    <cellStyle name="Normal 128 5" xfId="15783"/>
    <cellStyle name="Normal 128 5 2" xfId="23214"/>
    <cellStyle name="Normal 128 6" xfId="7682"/>
    <cellStyle name="Normal 128 6 2" xfId="23645"/>
    <cellStyle name="Normal 128 7" xfId="16214"/>
    <cellStyle name="Normal 1280" xfId="25723"/>
    <cellStyle name="Normal 1281" xfId="25716"/>
    <cellStyle name="Normal 1282" xfId="25724"/>
    <cellStyle name="Normal 1283" xfId="25727"/>
    <cellStyle name="Normal 1284" xfId="25728"/>
    <cellStyle name="Normal 1285" xfId="25729"/>
    <cellStyle name="Normal 1286" xfId="25730"/>
    <cellStyle name="Normal 1287" xfId="25731"/>
    <cellStyle name="Normal 1288" xfId="25732"/>
    <cellStyle name="Normal 1289" xfId="25744"/>
    <cellStyle name="Normal 1289 2" xfId="25747"/>
    <cellStyle name="Normal 129" xfId="307"/>
    <cellStyle name="Normal 129 2" xfId="4178"/>
    <cellStyle name="Normal 129 2 2" xfId="14323"/>
    <cellStyle name="Normal 129 2 2 2" xfId="21754"/>
    <cellStyle name="Normal 129 2 3" xfId="11459"/>
    <cellStyle name="Normal 129 2 4" xfId="18892"/>
    <cellStyle name="Normal 129 3" xfId="8987"/>
    <cellStyle name="Normal 129 3 2" xfId="17487"/>
    <cellStyle name="Normal 129 4" xfId="12918"/>
    <cellStyle name="Normal 129 4 2" xfId="20349"/>
    <cellStyle name="Normal 129 5" xfId="15784"/>
    <cellStyle name="Normal 129 5 2" xfId="23215"/>
    <cellStyle name="Normal 129 6" xfId="7683"/>
    <cellStyle name="Normal 129 6 2" xfId="23646"/>
    <cellStyle name="Normal 129 7" xfId="16215"/>
    <cellStyle name="Normal 1290" xfId="25751"/>
    <cellStyle name="Normal 1291" xfId="25778"/>
    <cellStyle name="Normal 1292" xfId="25782"/>
    <cellStyle name="Normal 1293" xfId="25748"/>
    <cellStyle name="Normal 1294" xfId="25759"/>
    <cellStyle name="Normal 1295" xfId="25777"/>
    <cellStyle name="Normal 1296" xfId="25770"/>
    <cellStyle name="Normal 1297" xfId="25756"/>
    <cellStyle name="Normal 1298" xfId="25755"/>
    <cellStyle name="Normal 1299" xfId="25768"/>
    <cellStyle name="Normal 13" xfId="308"/>
    <cellStyle name="Normal 13 10" xfId="309"/>
    <cellStyle name="Normal 13 11" xfId="310"/>
    <cellStyle name="Normal 13 12" xfId="311"/>
    <cellStyle name="Normal 13 13" xfId="312"/>
    <cellStyle name="Normal 13 14" xfId="4179"/>
    <cellStyle name="Normal 13 14 2" xfId="14324"/>
    <cellStyle name="Normal 13 14 2 2" xfId="21755"/>
    <cellStyle name="Normal 13 14 3" xfId="11460"/>
    <cellStyle name="Normal 13 14 4" xfId="18893"/>
    <cellStyle name="Normal 13 15" xfId="15785"/>
    <cellStyle name="Normal 13 15 2" xfId="23216"/>
    <cellStyle name="Normal 13 16" xfId="7684"/>
    <cellStyle name="Normal 13 16 2" xfId="23647"/>
    <cellStyle name="Normal 13 17" xfId="16216"/>
    <cellStyle name="Normal 13 2" xfId="313"/>
    <cellStyle name="Normal 13 2 2" xfId="314"/>
    <cellStyle name="Normal 13 2 2 2" xfId="4181"/>
    <cellStyle name="Normal 13 2 2 3" xfId="4182"/>
    <cellStyle name="Normal 13 2 2 3 2" xfId="14326"/>
    <cellStyle name="Normal 13 2 2 3 2 2" xfId="21757"/>
    <cellStyle name="Normal 13 2 2 3 3" xfId="11462"/>
    <cellStyle name="Normal 13 2 2 3 4" xfId="18895"/>
    <cellStyle name="Normal 13 2 2 4" xfId="25194"/>
    <cellStyle name="Normal 13 2 3" xfId="4183"/>
    <cellStyle name="Normal 13 2 4" xfId="4184"/>
    <cellStyle name="Normal 13 2 4 2" xfId="14327"/>
    <cellStyle name="Normal 13 2 4 2 2" xfId="21758"/>
    <cellStyle name="Normal 13 2 4 3" xfId="11463"/>
    <cellStyle name="Normal 13 2 4 3 2" xfId="25080"/>
    <cellStyle name="Normal 13 2 4 4" xfId="18896"/>
    <cellStyle name="Normal 13 2 5" xfId="4180"/>
    <cellStyle name="Normal 13 2 5 2" xfId="14325"/>
    <cellStyle name="Normal 13 2 5 2 2" xfId="21756"/>
    <cellStyle name="Normal 13 2 5 3" xfId="11461"/>
    <cellStyle name="Normal 13 2 5 4" xfId="18894"/>
    <cellStyle name="Normal 13 2 6" xfId="8988"/>
    <cellStyle name="Normal 13 2 6 2" xfId="17488"/>
    <cellStyle name="Normal 13 2 7" xfId="12919"/>
    <cellStyle name="Normal 13 2 7 2" xfId="20350"/>
    <cellStyle name="Normal 13 2 8" xfId="7685"/>
    <cellStyle name="Normal 13 2 9" xfId="16217"/>
    <cellStyle name="Normal 13 3" xfId="315"/>
    <cellStyle name="Normal 13 3 2" xfId="316"/>
    <cellStyle name="Normal 13 3 3" xfId="317"/>
    <cellStyle name="Normal 13 3 3 2" xfId="318"/>
    <cellStyle name="Normal 13 3 3 3" xfId="8989"/>
    <cellStyle name="Normal 13 3 4" xfId="319"/>
    <cellStyle name="Normal 13 3 4 2" xfId="4185"/>
    <cellStyle name="Normal 13 3 4 3" xfId="4186"/>
    <cellStyle name="Normal 13 3 4 4" xfId="4187"/>
    <cellStyle name="Normal 13 3 4 5" xfId="4188"/>
    <cellStyle name="Normal 13 4" xfId="320"/>
    <cellStyle name="Normal 13 4 2" xfId="321"/>
    <cellStyle name="Normal 13 4 2 2" xfId="4189"/>
    <cellStyle name="Normal 13 4 2 3" xfId="4190"/>
    <cellStyle name="Normal 13 4 3" xfId="322"/>
    <cellStyle name="Normal 13 4 3 2" xfId="4191"/>
    <cellStyle name="Normal 13 4 3 2 2" xfId="14328"/>
    <cellStyle name="Normal 13 4 3 2 2 2" xfId="21759"/>
    <cellStyle name="Normal 13 4 3 2 3" xfId="11464"/>
    <cellStyle name="Normal 13 4 3 2 4" xfId="18897"/>
    <cellStyle name="Normal 13 4 3 3" xfId="25079"/>
    <cellStyle name="Normal 13 4 4" xfId="8990"/>
    <cellStyle name="Normal 13 5" xfId="323"/>
    <cellStyle name="Normal 13 6" xfId="324"/>
    <cellStyle name="Normal 13 7" xfId="325"/>
    <cellStyle name="Normal 13 8" xfId="326"/>
    <cellStyle name="Normal 13 9" xfId="327"/>
    <cellStyle name="Normal 130" xfId="328"/>
    <cellStyle name="Normal 130 2" xfId="4192"/>
    <cellStyle name="Normal 130 2 2" xfId="14329"/>
    <cellStyle name="Normal 130 2 2 2" xfId="21760"/>
    <cellStyle name="Normal 130 2 3" xfId="11465"/>
    <cellStyle name="Normal 130 2 4" xfId="18898"/>
    <cellStyle name="Normal 130 3" xfId="8991"/>
    <cellStyle name="Normal 130 3 2" xfId="17489"/>
    <cellStyle name="Normal 130 4" xfId="12920"/>
    <cellStyle name="Normal 130 4 2" xfId="20351"/>
    <cellStyle name="Normal 130 5" xfId="15786"/>
    <cellStyle name="Normal 130 5 2" xfId="23217"/>
    <cellStyle name="Normal 130 6" xfId="7686"/>
    <cellStyle name="Normal 130 6 2" xfId="23648"/>
    <cellStyle name="Normal 130 7" xfId="16218"/>
    <cellStyle name="Normal 1300" xfId="25753"/>
    <cellStyle name="Normal 1301" xfId="25773"/>
    <cellStyle name="Normal 1302" xfId="25772"/>
    <cellStyle name="Normal 1303" xfId="25761"/>
    <cellStyle name="Normal 1304" xfId="25776"/>
    <cellStyle name="Normal 1305" xfId="25757"/>
    <cellStyle name="Normal 1306" xfId="25781"/>
    <cellStyle name="Normal 1307" xfId="25764"/>
    <cellStyle name="Normal 1308" xfId="25752"/>
    <cellStyle name="Normal 1309" xfId="25774"/>
    <cellStyle name="Normal 131" xfId="329"/>
    <cellStyle name="Normal 131 2" xfId="4193"/>
    <cellStyle name="Normal 131 2 2" xfId="14330"/>
    <cellStyle name="Normal 131 2 2 2" xfId="21761"/>
    <cellStyle name="Normal 131 2 3" xfId="11466"/>
    <cellStyle name="Normal 131 2 4" xfId="18899"/>
    <cellStyle name="Normal 131 3" xfId="8992"/>
    <cellStyle name="Normal 131 3 2" xfId="17490"/>
    <cellStyle name="Normal 131 4" xfId="12921"/>
    <cellStyle name="Normal 131 4 2" xfId="20352"/>
    <cellStyle name="Normal 131 5" xfId="15787"/>
    <cellStyle name="Normal 131 5 2" xfId="23218"/>
    <cellStyle name="Normal 131 6" xfId="7687"/>
    <cellStyle name="Normal 131 6 2" xfId="23649"/>
    <cellStyle name="Normal 131 7" xfId="16219"/>
    <cellStyle name="Normal 1310" xfId="25763"/>
    <cellStyle name="Normal 1311" xfId="25760"/>
    <cellStyle name="Normal 1312" xfId="25750"/>
    <cellStyle name="Normal 1313" xfId="25754"/>
    <cellStyle name="Normal 1314" xfId="25771"/>
    <cellStyle name="Normal 1315" xfId="25779"/>
    <cellStyle name="Normal 1316" xfId="25767"/>
    <cellStyle name="Normal 1317" xfId="25766"/>
    <cellStyle name="Normal 1318" xfId="25780"/>
    <cellStyle name="Normal 1319" xfId="25762"/>
    <cellStyle name="Normal 132" xfId="330"/>
    <cellStyle name="Normal 132 2" xfId="4194"/>
    <cellStyle name="Normal 132 2 2" xfId="14331"/>
    <cellStyle name="Normal 132 2 2 2" xfId="21762"/>
    <cellStyle name="Normal 132 2 3" xfId="11467"/>
    <cellStyle name="Normal 132 2 4" xfId="18900"/>
    <cellStyle name="Normal 132 3" xfId="8993"/>
    <cellStyle name="Normal 132 3 2" xfId="17491"/>
    <cellStyle name="Normal 132 4" xfId="12922"/>
    <cellStyle name="Normal 132 4 2" xfId="20353"/>
    <cellStyle name="Normal 132 5" xfId="15788"/>
    <cellStyle name="Normal 132 5 2" xfId="23219"/>
    <cellStyle name="Normal 132 6" xfId="7688"/>
    <cellStyle name="Normal 132 6 2" xfId="23650"/>
    <cellStyle name="Normal 132 7" xfId="16220"/>
    <cellStyle name="Normal 1320" xfId="25749"/>
    <cellStyle name="Normal 1321" xfId="25775"/>
    <cellStyle name="Normal 1322" xfId="25765"/>
    <cellStyle name="Normal 1323" xfId="25769"/>
    <cellStyle name="Normal 1324" xfId="25758"/>
    <cellStyle name="Normal 1325" xfId="25783"/>
    <cellStyle name="Normal 1326" xfId="25784"/>
    <cellStyle name="Normal 1327" xfId="25794"/>
    <cellStyle name="Normal 1328" xfId="25795"/>
    <cellStyle name="Normal 1329" xfId="25791"/>
    <cellStyle name="Normal 133" xfId="331"/>
    <cellStyle name="Normal 133 2" xfId="4195"/>
    <cellStyle name="Normal 133 2 2" xfId="14332"/>
    <cellStyle name="Normal 133 2 2 2" xfId="21763"/>
    <cellStyle name="Normal 133 2 3" xfId="11468"/>
    <cellStyle name="Normal 133 2 4" xfId="18901"/>
    <cellStyle name="Normal 133 3" xfId="8994"/>
    <cellStyle name="Normal 133 3 2" xfId="17492"/>
    <cellStyle name="Normal 133 4" xfId="12923"/>
    <cellStyle name="Normal 133 4 2" xfId="20354"/>
    <cellStyle name="Normal 133 5" xfId="15789"/>
    <cellStyle name="Normal 133 5 2" xfId="23220"/>
    <cellStyle name="Normal 133 6" xfId="7689"/>
    <cellStyle name="Normal 133 6 2" xfId="23651"/>
    <cellStyle name="Normal 133 7" xfId="16221"/>
    <cellStyle name="Normal 1330" xfId="25787"/>
    <cellStyle name="Normal 1331" xfId="25789"/>
    <cellStyle name="Normal 1332" xfId="25792"/>
    <cellStyle name="Normal 1333" xfId="25790"/>
    <cellStyle name="Normal 1334" xfId="25788"/>
    <cellStyle name="Normal 1335" xfId="25785"/>
    <cellStyle name="Normal 1336" xfId="25786"/>
    <cellStyle name="Normal 1337" xfId="25793"/>
    <cellStyle name="Normal 1338" xfId="25796"/>
    <cellStyle name="Normal 1339" xfId="25797"/>
    <cellStyle name="Normal 134" xfId="332"/>
    <cellStyle name="Normal 134 2" xfId="4196"/>
    <cellStyle name="Normal 134 2 2" xfId="14333"/>
    <cellStyle name="Normal 134 2 2 2" xfId="21764"/>
    <cellStyle name="Normal 134 2 3" xfId="11469"/>
    <cellStyle name="Normal 134 2 4" xfId="18902"/>
    <cellStyle name="Normal 134 3" xfId="8995"/>
    <cellStyle name="Normal 134 3 2" xfId="17493"/>
    <cellStyle name="Normal 134 4" xfId="12924"/>
    <cellStyle name="Normal 134 4 2" xfId="20355"/>
    <cellStyle name="Normal 134 5" xfId="15790"/>
    <cellStyle name="Normal 134 5 2" xfId="23221"/>
    <cellStyle name="Normal 134 6" xfId="7690"/>
    <cellStyle name="Normal 134 6 2" xfId="23652"/>
    <cellStyle name="Normal 134 7" xfId="16222"/>
    <cellStyle name="Normal 1340" xfId="25798"/>
    <cellStyle name="Normal 1341" xfId="25799"/>
    <cellStyle name="Normal 1342" xfId="25800"/>
    <cellStyle name="Normal 1343" xfId="25802"/>
    <cellStyle name="Normal 1344" xfId="25746"/>
    <cellStyle name="Normal 1345" xfId="25745"/>
    <cellStyle name="Normal 1346" xfId="25892"/>
    <cellStyle name="Normal 1347" xfId="25893"/>
    <cellStyle name="Normal 1348" xfId="25894"/>
    <cellStyle name="Normal 1349" xfId="16166"/>
    <cellStyle name="Normal 135" xfId="333"/>
    <cellStyle name="Normal 135 2" xfId="4197"/>
    <cellStyle name="Normal 135 2 2" xfId="14334"/>
    <cellStyle name="Normal 135 2 2 2" xfId="21765"/>
    <cellStyle name="Normal 135 2 3" xfId="11470"/>
    <cellStyle name="Normal 135 2 4" xfId="18903"/>
    <cellStyle name="Normal 135 3" xfId="8996"/>
    <cellStyle name="Normal 135 3 2" xfId="17494"/>
    <cellStyle name="Normal 135 4" xfId="12925"/>
    <cellStyle name="Normal 135 4 2" xfId="20356"/>
    <cellStyle name="Normal 135 5" xfId="15791"/>
    <cellStyle name="Normal 135 5 2" xfId="23222"/>
    <cellStyle name="Normal 135 6" xfId="7691"/>
    <cellStyle name="Normal 135 6 2" xfId="23653"/>
    <cellStyle name="Normal 135 7" xfId="16223"/>
    <cellStyle name="Normal 1350" xfId="20302"/>
    <cellStyle name="Normal 1351" xfId="25925"/>
    <cellStyle name="Normal 1352" xfId="25927"/>
    <cellStyle name="Normal 1353" xfId="25926"/>
    <cellStyle name="Normal 136" xfId="334"/>
    <cellStyle name="Normal 136 2" xfId="4198"/>
    <cellStyle name="Normal 136 2 2" xfId="14335"/>
    <cellStyle name="Normal 136 2 2 2" xfId="21766"/>
    <cellStyle name="Normal 136 2 3" xfId="11471"/>
    <cellStyle name="Normal 136 2 4" xfId="18904"/>
    <cellStyle name="Normal 136 3" xfId="8997"/>
    <cellStyle name="Normal 136 3 2" xfId="17495"/>
    <cellStyle name="Normal 136 4" xfId="12926"/>
    <cellStyle name="Normal 136 4 2" xfId="20357"/>
    <cellStyle name="Normal 136 5" xfId="15792"/>
    <cellStyle name="Normal 136 5 2" xfId="23223"/>
    <cellStyle name="Normal 136 6" xfId="7692"/>
    <cellStyle name="Normal 136 6 2" xfId="23654"/>
    <cellStyle name="Normal 136 7" xfId="16224"/>
    <cellStyle name="Normal 137" xfId="335"/>
    <cellStyle name="Normal 137 2" xfId="4199"/>
    <cellStyle name="Normal 137 2 2" xfId="14336"/>
    <cellStyle name="Normal 137 2 2 2" xfId="21767"/>
    <cellStyle name="Normal 137 2 3" xfId="11472"/>
    <cellStyle name="Normal 137 2 4" xfId="18905"/>
    <cellStyle name="Normal 137 3" xfId="8998"/>
    <cellStyle name="Normal 137 3 2" xfId="17496"/>
    <cellStyle name="Normal 137 4" xfId="12927"/>
    <cellStyle name="Normal 137 4 2" xfId="20358"/>
    <cellStyle name="Normal 137 5" xfId="15793"/>
    <cellStyle name="Normal 137 5 2" xfId="23224"/>
    <cellStyle name="Normal 137 6" xfId="7693"/>
    <cellStyle name="Normal 137 6 2" xfId="23655"/>
    <cellStyle name="Normal 137 7" xfId="16225"/>
    <cellStyle name="Normal 138" xfId="336"/>
    <cellStyle name="Normal 138 2" xfId="4200"/>
    <cellStyle name="Normal 138 2 2" xfId="14337"/>
    <cellStyle name="Normal 138 2 2 2" xfId="21768"/>
    <cellStyle name="Normal 138 2 3" xfId="11473"/>
    <cellStyle name="Normal 138 2 4" xfId="18906"/>
    <cellStyle name="Normal 138 3" xfId="8999"/>
    <cellStyle name="Normal 138 3 2" xfId="17497"/>
    <cellStyle name="Normal 138 4" xfId="12928"/>
    <cellStyle name="Normal 138 4 2" xfId="20359"/>
    <cellStyle name="Normal 138 5" xfId="15794"/>
    <cellStyle name="Normal 138 5 2" xfId="23225"/>
    <cellStyle name="Normal 138 6" xfId="7694"/>
    <cellStyle name="Normal 138 6 2" xfId="23656"/>
    <cellStyle name="Normal 138 7" xfId="16226"/>
    <cellStyle name="Normal 139" xfId="337"/>
    <cellStyle name="Normal 139 2" xfId="4201"/>
    <cellStyle name="Normal 139 2 2" xfId="14338"/>
    <cellStyle name="Normal 139 2 2 2" xfId="21769"/>
    <cellStyle name="Normal 139 2 3" xfId="11474"/>
    <cellStyle name="Normal 139 2 4" xfId="18907"/>
    <cellStyle name="Normal 139 3" xfId="9000"/>
    <cellStyle name="Normal 139 3 2" xfId="17498"/>
    <cellStyle name="Normal 139 4" xfId="12929"/>
    <cellStyle name="Normal 139 4 2" xfId="20360"/>
    <cellStyle name="Normal 139 5" xfId="15795"/>
    <cellStyle name="Normal 139 5 2" xfId="23226"/>
    <cellStyle name="Normal 139 6" xfId="7695"/>
    <cellStyle name="Normal 139 6 2" xfId="23657"/>
    <cellStyle name="Normal 139 7" xfId="16227"/>
    <cellStyle name="Normal 14" xfId="338"/>
    <cellStyle name="Normal 14 2" xfId="339"/>
    <cellStyle name="Normal 14 2 2" xfId="340"/>
    <cellStyle name="Normal 14 2 3" xfId="4204"/>
    <cellStyle name="Normal 14 2 3 2" xfId="14341"/>
    <cellStyle name="Normal 14 2 3 2 2" xfId="21772"/>
    <cellStyle name="Normal 14 2 3 3" xfId="11477"/>
    <cellStyle name="Normal 14 2 3 3 2" xfId="25082"/>
    <cellStyle name="Normal 14 2 3 4" xfId="18910"/>
    <cellStyle name="Normal 14 2 4" xfId="4203"/>
    <cellStyle name="Normal 14 2 4 2" xfId="14340"/>
    <cellStyle name="Normal 14 2 4 2 2" xfId="21771"/>
    <cellStyle name="Normal 14 2 4 3" xfId="11476"/>
    <cellStyle name="Normal 14 2 4 4" xfId="18909"/>
    <cellStyle name="Normal 14 2 5" xfId="9001"/>
    <cellStyle name="Normal 14 2 5 2" xfId="17499"/>
    <cellStyle name="Normal 14 2 6" xfId="12930"/>
    <cellStyle name="Normal 14 2 6 2" xfId="20361"/>
    <cellStyle name="Normal 14 2 7" xfId="7697"/>
    <cellStyle name="Normal 14 2 8" xfId="16229"/>
    <cellStyle name="Normal 14 3" xfId="341"/>
    <cellStyle name="Normal 14 3 2" xfId="342"/>
    <cellStyle name="Normal 14 3 3" xfId="343"/>
    <cellStyle name="Normal 14 3 3 2" xfId="344"/>
    <cellStyle name="Normal 14 3 3 3" xfId="9002"/>
    <cellStyle name="Normal 14 3 4" xfId="4205"/>
    <cellStyle name="Normal 14 3 4 2" xfId="4206"/>
    <cellStyle name="Normal 14 3 4 3" xfId="4207"/>
    <cellStyle name="Normal 14 4" xfId="345"/>
    <cellStyle name="Normal 14 4 2" xfId="346"/>
    <cellStyle name="Normal 14 4 3" xfId="4208"/>
    <cellStyle name="Normal 14 4 3 2" xfId="14342"/>
    <cellStyle name="Normal 14 4 3 2 2" xfId="21773"/>
    <cellStyle name="Normal 14 4 3 3" xfId="11478"/>
    <cellStyle name="Normal 14 4 3 4" xfId="18911"/>
    <cellStyle name="Normal 14 4 4" xfId="9003"/>
    <cellStyle name="Normal 14 4 5" xfId="25081"/>
    <cellStyle name="Normal 14 5" xfId="4202"/>
    <cellStyle name="Normal 14 5 2" xfId="14339"/>
    <cellStyle name="Normal 14 5 2 2" xfId="21770"/>
    <cellStyle name="Normal 14 5 3" xfId="11475"/>
    <cellStyle name="Normal 14 5 4" xfId="18908"/>
    <cellStyle name="Normal 14 6" xfId="15796"/>
    <cellStyle name="Normal 14 6 2" xfId="23227"/>
    <cellStyle name="Normal 14 7" xfId="7696"/>
    <cellStyle name="Normal 14 7 2" xfId="23658"/>
    <cellStyle name="Normal 14 8" xfId="16228"/>
    <cellStyle name="Normal 140" xfId="347"/>
    <cellStyle name="Normal 140 2" xfId="4209"/>
    <cellStyle name="Normal 140 2 2" xfId="14343"/>
    <cellStyle name="Normal 140 2 2 2" xfId="21774"/>
    <cellStyle name="Normal 140 2 3" xfId="11479"/>
    <cellStyle name="Normal 140 2 4" xfId="18912"/>
    <cellStyle name="Normal 140 3" xfId="9004"/>
    <cellStyle name="Normal 140 3 2" xfId="17500"/>
    <cellStyle name="Normal 140 4" xfId="12931"/>
    <cellStyle name="Normal 140 4 2" xfId="20362"/>
    <cellStyle name="Normal 140 5" xfId="15797"/>
    <cellStyle name="Normal 140 5 2" xfId="23228"/>
    <cellStyle name="Normal 140 6" xfId="7698"/>
    <cellStyle name="Normal 140 6 2" xfId="23659"/>
    <cellStyle name="Normal 140 7" xfId="16230"/>
    <cellStyle name="Normal 141" xfId="348"/>
    <cellStyle name="Normal 141 2" xfId="4210"/>
    <cellStyle name="Normal 141 2 2" xfId="14344"/>
    <cellStyle name="Normal 141 2 2 2" xfId="21775"/>
    <cellStyle name="Normal 141 2 3" xfId="11480"/>
    <cellStyle name="Normal 141 2 4" xfId="18913"/>
    <cellStyle name="Normal 141 3" xfId="9005"/>
    <cellStyle name="Normal 141 3 2" xfId="17501"/>
    <cellStyle name="Normal 141 4" xfId="12932"/>
    <cellStyle name="Normal 141 4 2" xfId="20363"/>
    <cellStyle name="Normal 141 5" xfId="15798"/>
    <cellStyle name="Normal 141 5 2" xfId="23229"/>
    <cellStyle name="Normal 141 6" xfId="7699"/>
    <cellStyle name="Normal 141 6 2" xfId="23660"/>
    <cellStyle name="Normal 141 7" xfId="16231"/>
    <cellStyle name="Normal 142" xfId="349"/>
    <cellStyle name="Normal 142 2" xfId="4211"/>
    <cellStyle name="Normal 142 2 2" xfId="14345"/>
    <cellStyle name="Normal 142 2 2 2" xfId="21776"/>
    <cellStyle name="Normal 142 2 3" xfId="11481"/>
    <cellStyle name="Normal 142 2 4" xfId="18914"/>
    <cellStyle name="Normal 142 3" xfId="9006"/>
    <cellStyle name="Normal 142 3 2" xfId="17502"/>
    <cellStyle name="Normal 142 4" xfId="12933"/>
    <cellStyle name="Normal 142 4 2" xfId="20364"/>
    <cellStyle name="Normal 142 5" xfId="15799"/>
    <cellStyle name="Normal 142 5 2" xfId="23230"/>
    <cellStyle name="Normal 142 6" xfId="7700"/>
    <cellStyle name="Normal 142 6 2" xfId="23661"/>
    <cellStyle name="Normal 142 7" xfId="16232"/>
    <cellStyle name="Normal 143" xfId="350"/>
    <cellStyle name="Normal 143 2" xfId="4212"/>
    <cellStyle name="Normal 143 2 2" xfId="14346"/>
    <cellStyle name="Normal 143 2 2 2" xfId="21777"/>
    <cellStyle name="Normal 143 2 3" xfId="11482"/>
    <cellStyle name="Normal 143 2 4" xfId="18915"/>
    <cellStyle name="Normal 143 3" xfId="9007"/>
    <cellStyle name="Normal 143 3 2" xfId="17503"/>
    <cellStyle name="Normal 143 4" xfId="12934"/>
    <cellStyle name="Normal 143 4 2" xfId="20365"/>
    <cellStyle name="Normal 143 5" xfId="15800"/>
    <cellStyle name="Normal 143 5 2" xfId="23231"/>
    <cellStyle name="Normal 143 6" xfId="7701"/>
    <cellStyle name="Normal 143 6 2" xfId="23662"/>
    <cellStyle name="Normal 143 7" xfId="16233"/>
    <cellStyle name="Normal 144" xfId="351"/>
    <cellStyle name="Normal 144 2" xfId="4213"/>
    <cellStyle name="Normal 144 2 2" xfId="14347"/>
    <cellStyle name="Normal 144 2 2 2" xfId="21778"/>
    <cellStyle name="Normal 144 2 3" xfId="11483"/>
    <cellStyle name="Normal 144 2 4" xfId="18916"/>
    <cellStyle name="Normal 144 3" xfId="9008"/>
    <cellStyle name="Normal 144 3 2" xfId="17504"/>
    <cellStyle name="Normal 144 4" xfId="12935"/>
    <cellStyle name="Normal 144 4 2" xfId="20366"/>
    <cellStyle name="Normal 144 5" xfId="15801"/>
    <cellStyle name="Normal 144 5 2" xfId="23232"/>
    <cellStyle name="Normal 144 6" xfId="7702"/>
    <cellStyle name="Normal 144 6 2" xfId="23663"/>
    <cellStyle name="Normal 144 7" xfId="16234"/>
    <cellStyle name="Normal 145" xfId="352"/>
    <cellStyle name="Normal 145 2" xfId="4214"/>
    <cellStyle name="Normal 145 2 2" xfId="14348"/>
    <cellStyle name="Normal 145 2 2 2" xfId="21779"/>
    <cellStyle name="Normal 145 2 3" xfId="11484"/>
    <cellStyle name="Normal 145 2 4" xfId="18917"/>
    <cellStyle name="Normal 145 3" xfId="9009"/>
    <cellStyle name="Normal 145 3 2" xfId="17505"/>
    <cellStyle name="Normal 145 4" xfId="12936"/>
    <cellStyle name="Normal 145 4 2" xfId="20367"/>
    <cellStyle name="Normal 145 5" xfId="15802"/>
    <cellStyle name="Normal 145 5 2" xfId="23233"/>
    <cellStyle name="Normal 145 6" xfId="7703"/>
    <cellStyle name="Normal 145 6 2" xfId="23664"/>
    <cellStyle name="Normal 145 7" xfId="16235"/>
    <cellStyle name="Normal 146" xfId="353"/>
    <cellStyle name="Normal 146 2" xfId="4215"/>
    <cellStyle name="Normal 146 2 2" xfId="14349"/>
    <cellStyle name="Normal 146 2 2 2" xfId="21780"/>
    <cellStyle name="Normal 146 2 3" xfId="11485"/>
    <cellStyle name="Normal 146 2 4" xfId="18918"/>
    <cellStyle name="Normal 146 3" xfId="9010"/>
    <cellStyle name="Normal 146 3 2" xfId="17506"/>
    <cellStyle name="Normal 146 4" xfId="12937"/>
    <cellStyle name="Normal 146 4 2" xfId="20368"/>
    <cellStyle name="Normal 146 5" xfId="15803"/>
    <cellStyle name="Normal 146 5 2" xfId="23234"/>
    <cellStyle name="Normal 146 6" xfId="7704"/>
    <cellStyle name="Normal 146 6 2" xfId="23665"/>
    <cellStyle name="Normal 146 7" xfId="16236"/>
    <cellStyle name="Normal 147" xfId="354"/>
    <cellStyle name="Normal 147 2" xfId="4216"/>
    <cellStyle name="Normal 147 2 2" xfId="14350"/>
    <cellStyle name="Normal 147 2 2 2" xfId="21781"/>
    <cellStyle name="Normal 147 2 3" xfId="11486"/>
    <cellStyle name="Normal 147 2 4" xfId="18919"/>
    <cellStyle name="Normal 147 3" xfId="9011"/>
    <cellStyle name="Normal 147 3 2" xfId="17507"/>
    <cellStyle name="Normal 147 4" xfId="12938"/>
    <cellStyle name="Normal 147 4 2" xfId="20369"/>
    <cellStyle name="Normal 147 5" xfId="15804"/>
    <cellStyle name="Normal 147 5 2" xfId="23235"/>
    <cellStyle name="Normal 147 6" xfId="7705"/>
    <cellStyle name="Normal 147 6 2" xfId="23666"/>
    <cellStyle name="Normal 147 7" xfId="16237"/>
    <cellStyle name="Normal 148" xfId="355"/>
    <cellStyle name="Normal 148 2" xfId="4217"/>
    <cellStyle name="Normal 148 2 2" xfId="14351"/>
    <cellStyle name="Normal 148 2 2 2" xfId="21782"/>
    <cellStyle name="Normal 148 2 3" xfId="11487"/>
    <cellStyle name="Normal 148 2 4" xfId="18920"/>
    <cellStyle name="Normal 148 3" xfId="9012"/>
    <cellStyle name="Normal 148 3 2" xfId="17508"/>
    <cellStyle name="Normal 148 4" xfId="12939"/>
    <cellStyle name="Normal 148 4 2" xfId="20370"/>
    <cellStyle name="Normal 148 5" xfId="15805"/>
    <cellStyle name="Normal 148 5 2" xfId="23236"/>
    <cellStyle name="Normal 148 6" xfId="7706"/>
    <cellStyle name="Normal 148 6 2" xfId="23667"/>
    <cellStyle name="Normal 148 7" xfId="16238"/>
    <cellStyle name="Normal 149" xfId="356"/>
    <cellStyle name="Normal 149 2" xfId="4218"/>
    <cellStyle name="Normal 149 2 2" xfId="14352"/>
    <cellStyle name="Normal 149 2 2 2" xfId="21783"/>
    <cellStyle name="Normal 149 2 3" xfId="11488"/>
    <cellStyle name="Normal 149 2 4" xfId="18921"/>
    <cellStyle name="Normal 149 3" xfId="9013"/>
    <cellStyle name="Normal 149 3 2" xfId="17509"/>
    <cellStyle name="Normal 149 4" xfId="12940"/>
    <cellStyle name="Normal 149 4 2" xfId="20371"/>
    <cellStyle name="Normal 149 5" xfId="15806"/>
    <cellStyle name="Normal 149 5 2" xfId="23237"/>
    <cellStyle name="Normal 149 6" xfId="7707"/>
    <cellStyle name="Normal 149 6 2" xfId="23668"/>
    <cellStyle name="Normal 149 7" xfId="16239"/>
    <cellStyle name="Normal 15" xfId="357"/>
    <cellStyle name="Normal 15 10" xfId="358"/>
    <cellStyle name="Normal 15 11" xfId="359"/>
    <cellStyle name="Normal 15 12" xfId="360"/>
    <cellStyle name="Normal 15 13" xfId="361"/>
    <cellStyle name="Normal 15 14" xfId="4219"/>
    <cellStyle name="Normal 15 14 2" xfId="14353"/>
    <cellStyle name="Normal 15 14 2 2" xfId="21784"/>
    <cellStyle name="Normal 15 14 3" xfId="11489"/>
    <cellStyle name="Normal 15 14 4" xfId="18922"/>
    <cellStyle name="Normal 15 15" xfId="15807"/>
    <cellStyle name="Normal 15 15 2" xfId="23238"/>
    <cellStyle name="Normal 15 16" xfId="7708"/>
    <cellStyle name="Normal 15 16 2" xfId="23669"/>
    <cellStyle name="Normal 15 17" xfId="16240"/>
    <cellStyle name="Normal 15 2" xfId="362"/>
    <cellStyle name="Normal 15 2 2" xfId="363"/>
    <cellStyle name="Normal 15 2 3" xfId="4221"/>
    <cellStyle name="Normal 15 2 3 2" xfId="14355"/>
    <cellStyle name="Normal 15 2 3 2 2" xfId="21786"/>
    <cellStyle name="Normal 15 2 3 3" xfId="11491"/>
    <cellStyle name="Normal 15 2 3 3 2" xfId="25084"/>
    <cellStyle name="Normal 15 2 3 4" xfId="18924"/>
    <cellStyle name="Normal 15 2 4" xfId="4220"/>
    <cellStyle name="Normal 15 2 4 2" xfId="14354"/>
    <cellStyle name="Normal 15 2 4 2 2" xfId="21785"/>
    <cellStyle name="Normal 15 2 4 3" xfId="11490"/>
    <cellStyle name="Normal 15 2 4 4" xfId="18923"/>
    <cellStyle name="Normal 15 2 5" xfId="9014"/>
    <cellStyle name="Normal 15 2 5 2" xfId="17510"/>
    <cellStyle name="Normal 15 2 6" xfId="12941"/>
    <cellStyle name="Normal 15 2 6 2" xfId="20372"/>
    <cellStyle name="Normal 15 2 7" xfId="7709"/>
    <cellStyle name="Normal 15 2 8" xfId="16241"/>
    <cellStyle name="Normal 15 3" xfId="364"/>
    <cellStyle name="Normal 15 3 2" xfId="365"/>
    <cellStyle name="Normal 15 3 3" xfId="366"/>
    <cellStyle name="Normal 15 3 3 2" xfId="367"/>
    <cellStyle name="Normal 15 3 3 3" xfId="9015"/>
    <cellStyle name="Normal 15 3 4" xfId="368"/>
    <cellStyle name="Normal 15 3 4 2" xfId="4222"/>
    <cellStyle name="Normal 15 3 4 3" xfId="4223"/>
    <cellStyle name="Normal 15 3 4 4" xfId="4224"/>
    <cellStyle name="Normal 15 3 4 5" xfId="4225"/>
    <cellStyle name="Normal 15 4" xfId="369"/>
    <cellStyle name="Normal 15 4 2" xfId="370"/>
    <cellStyle name="Normal 15 4 2 2" xfId="4226"/>
    <cellStyle name="Normal 15 4 2 3" xfId="4227"/>
    <cellStyle name="Normal 15 4 2 3 2" xfId="14356"/>
    <cellStyle name="Normal 15 4 2 3 2 2" xfId="21787"/>
    <cellStyle name="Normal 15 4 2 3 3" xfId="11492"/>
    <cellStyle name="Normal 15 4 2 3 4" xfId="18925"/>
    <cellStyle name="Normal 15 4 2 4" xfId="25083"/>
    <cellStyle name="Normal 15 4 3" xfId="371"/>
    <cellStyle name="Normal 15 4 4" xfId="9016"/>
    <cellStyle name="Normal 15 5" xfId="372"/>
    <cellStyle name="Normal 15 6" xfId="373"/>
    <cellStyle name="Normal 15 7" xfId="374"/>
    <cellStyle name="Normal 15 8" xfId="375"/>
    <cellStyle name="Normal 15 9" xfId="376"/>
    <cellStyle name="Normal 150" xfId="377"/>
    <cellStyle name="Normal 150 2" xfId="4228"/>
    <cellStyle name="Normal 150 2 2" xfId="14357"/>
    <cellStyle name="Normal 150 2 2 2" xfId="21788"/>
    <cellStyle name="Normal 150 2 3" xfId="11493"/>
    <cellStyle name="Normal 150 2 4" xfId="18926"/>
    <cellStyle name="Normal 150 3" xfId="9017"/>
    <cellStyle name="Normal 150 3 2" xfId="17511"/>
    <cellStyle name="Normal 150 4" xfId="12942"/>
    <cellStyle name="Normal 150 4 2" xfId="20373"/>
    <cellStyle name="Normal 150 5" xfId="15808"/>
    <cellStyle name="Normal 150 5 2" xfId="23239"/>
    <cellStyle name="Normal 150 6" xfId="7710"/>
    <cellStyle name="Normal 150 6 2" xfId="23670"/>
    <cellStyle name="Normal 150 7" xfId="16242"/>
    <cellStyle name="Normal 151" xfId="378"/>
    <cellStyle name="Normal 151 2" xfId="4229"/>
    <cellStyle name="Normal 151 2 2" xfId="14358"/>
    <cellStyle name="Normal 151 2 2 2" xfId="21789"/>
    <cellStyle name="Normal 151 2 3" xfId="11494"/>
    <cellStyle name="Normal 151 2 4" xfId="18927"/>
    <cellStyle name="Normal 151 3" xfId="9018"/>
    <cellStyle name="Normal 151 3 2" xfId="17512"/>
    <cellStyle name="Normal 151 4" xfId="12943"/>
    <cellStyle name="Normal 151 4 2" xfId="20374"/>
    <cellStyle name="Normal 151 5" xfId="15809"/>
    <cellStyle name="Normal 151 5 2" xfId="23240"/>
    <cellStyle name="Normal 151 6" xfId="7711"/>
    <cellStyle name="Normal 151 6 2" xfId="23671"/>
    <cellStyle name="Normal 151 7" xfId="16243"/>
    <cellStyle name="Normal 152" xfId="379"/>
    <cellStyle name="Normal 152 2" xfId="4230"/>
    <cellStyle name="Normal 152 2 2" xfId="14359"/>
    <cellStyle name="Normal 152 2 2 2" xfId="21790"/>
    <cellStyle name="Normal 152 2 3" xfId="11495"/>
    <cellStyle name="Normal 152 2 4" xfId="18928"/>
    <cellStyle name="Normal 152 3" xfId="9019"/>
    <cellStyle name="Normal 152 3 2" xfId="17513"/>
    <cellStyle name="Normal 152 4" xfId="12944"/>
    <cellStyle name="Normal 152 4 2" xfId="20375"/>
    <cellStyle name="Normal 152 5" xfId="15810"/>
    <cellStyle name="Normal 152 5 2" xfId="23241"/>
    <cellStyle name="Normal 152 6" xfId="7712"/>
    <cellStyle name="Normal 152 6 2" xfId="23672"/>
    <cellStyle name="Normal 152 7" xfId="16244"/>
    <cellStyle name="Normal 153" xfId="380"/>
    <cellStyle name="Normal 153 2" xfId="4231"/>
    <cellStyle name="Normal 153 2 2" xfId="14360"/>
    <cellStyle name="Normal 153 2 2 2" xfId="21791"/>
    <cellStyle name="Normal 153 2 3" xfId="11496"/>
    <cellStyle name="Normal 153 2 4" xfId="18929"/>
    <cellStyle name="Normal 153 3" xfId="9020"/>
    <cellStyle name="Normal 153 3 2" xfId="17514"/>
    <cellStyle name="Normal 153 4" xfId="12945"/>
    <cellStyle name="Normal 153 4 2" xfId="20376"/>
    <cellStyle name="Normal 153 5" xfId="15811"/>
    <cellStyle name="Normal 153 5 2" xfId="23242"/>
    <cellStyle name="Normal 153 6" xfId="7713"/>
    <cellStyle name="Normal 153 6 2" xfId="23673"/>
    <cellStyle name="Normal 153 7" xfId="16245"/>
    <cellStyle name="Normal 154" xfId="381"/>
    <cellStyle name="Normal 154 2" xfId="4232"/>
    <cellStyle name="Normal 154 2 2" xfId="14361"/>
    <cellStyle name="Normal 154 2 2 2" xfId="21792"/>
    <cellStyle name="Normal 154 2 3" xfId="11497"/>
    <cellStyle name="Normal 154 2 4" xfId="18930"/>
    <cellStyle name="Normal 154 3" xfId="9021"/>
    <cellStyle name="Normal 154 3 2" xfId="17515"/>
    <cellStyle name="Normal 154 4" xfId="12946"/>
    <cellStyle name="Normal 154 4 2" xfId="20377"/>
    <cellStyle name="Normal 154 5" xfId="15812"/>
    <cellStyle name="Normal 154 5 2" xfId="23243"/>
    <cellStyle name="Normal 154 6" xfId="7714"/>
    <cellStyle name="Normal 154 6 2" xfId="23674"/>
    <cellStyle name="Normal 154 7" xfId="16246"/>
    <cellStyle name="Normal 155" xfId="382"/>
    <cellStyle name="Normal 155 2" xfId="4233"/>
    <cellStyle name="Normal 155 2 2" xfId="14362"/>
    <cellStyle name="Normal 155 2 2 2" xfId="21793"/>
    <cellStyle name="Normal 155 2 3" xfId="11498"/>
    <cellStyle name="Normal 155 2 4" xfId="18931"/>
    <cellStyle name="Normal 155 3" xfId="9022"/>
    <cellStyle name="Normal 155 3 2" xfId="17516"/>
    <cellStyle name="Normal 155 4" xfId="12947"/>
    <cellStyle name="Normal 155 4 2" xfId="20378"/>
    <cellStyle name="Normal 155 5" xfId="15813"/>
    <cellStyle name="Normal 155 5 2" xfId="23244"/>
    <cellStyle name="Normal 155 6" xfId="7715"/>
    <cellStyle name="Normal 155 6 2" xfId="23675"/>
    <cellStyle name="Normal 155 7" xfId="16247"/>
    <cellStyle name="Normal 156" xfId="383"/>
    <cellStyle name="Normal 156 2" xfId="4234"/>
    <cellStyle name="Normal 156 2 2" xfId="14363"/>
    <cellStyle name="Normal 156 2 2 2" xfId="21794"/>
    <cellStyle name="Normal 156 2 3" xfId="11499"/>
    <cellStyle name="Normal 156 2 4" xfId="18932"/>
    <cellStyle name="Normal 156 3" xfId="9023"/>
    <cellStyle name="Normal 156 3 2" xfId="17517"/>
    <cellStyle name="Normal 156 4" xfId="12948"/>
    <cellStyle name="Normal 156 4 2" xfId="20379"/>
    <cellStyle name="Normal 156 5" xfId="15814"/>
    <cellStyle name="Normal 156 5 2" xfId="23245"/>
    <cellStyle name="Normal 156 6" xfId="7716"/>
    <cellStyle name="Normal 156 6 2" xfId="23676"/>
    <cellStyle name="Normal 156 7" xfId="16248"/>
    <cellStyle name="Normal 157" xfId="384"/>
    <cellStyle name="Normal 157 2" xfId="4235"/>
    <cellStyle name="Normal 157 2 2" xfId="14364"/>
    <cellStyle name="Normal 157 2 2 2" xfId="21795"/>
    <cellStyle name="Normal 157 2 3" xfId="11500"/>
    <cellStyle name="Normal 157 2 4" xfId="18933"/>
    <cellStyle name="Normal 157 3" xfId="9024"/>
    <cellStyle name="Normal 157 3 2" xfId="17518"/>
    <cellStyle name="Normal 157 4" xfId="12949"/>
    <cellStyle name="Normal 157 4 2" xfId="20380"/>
    <cellStyle name="Normal 157 5" xfId="15815"/>
    <cellStyle name="Normal 157 5 2" xfId="23246"/>
    <cellStyle name="Normal 157 6" xfId="7717"/>
    <cellStyle name="Normal 157 6 2" xfId="23677"/>
    <cellStyle name="Normal 157 7" xfId="16249"/>
    <cellStyle name="Normal 158" xfId="385"/>
    <cellStyle name="Normal 158 2" xfId="4236"/>
    <cellStyle name="Normal 158 2 2" xfId="14365"/>
    <cellStyle name="Normal 158 2 2 2" xfId="21796"/>
    <cellStyle name="Normal 158 2 3" xfId="11501"/>
    <cellStyle name="Normal 158 2 4" xfId="18934"/>
    <cellStyle name="Normal 158 3" xfId="9025"/>
    <cellStyle name="Normal 158 3 2" xfId="17519"/>
    <cellStyle name="Normal 158 4" xfId="12950"/>
    <cellStyle name="Normal 158 4 2" xfId="20381"/>
    <cellStyle name="Normal 158 5" xfId="15816"/>
    <cellStyle name="Normal 158 5 2" xfId="23247"/>
    <cellStyle name="Normal 158 6" xfId="7718"/>
    <cellStyle name="Normal 158 6 2" xfId="23678"/>
    <cellStyle name="Normal 158 7" xfId="16250"/>
    <cellStyle name="Normal 159" xfId="386"/>
    <cellStyle name="Normal 159 2" xfId="4237"/>
    <cellStyle name="Normal 159 2 2" xfId="14366"/>
    <cellStyle name="Normal 159 2 2 2" xfId="21797"/>
    <cellStyle name="Normal 159 2 3" xfId="11502"/>
    <cellStyle name="Normal 159 2 4" xfId="18935"/>
    <cellStyle name="Normal 159 3" xfId="9026"/>
    <cellStyle name="Normal 159 3 2" xfId="17520"/>
    <cellStyle name="Normal 159 4" xfId="12951"/>
    <cellStyle name="Normal 159 4 2" xfId="20382"/>
    <cellStyle name="Normal 159 5" xfId="15817"/>
    <cellStyle name="Normal 159 5 2" xfId="23248"/>
    <cellStyle name="Normal 159 6" xfId="7719"/>
    <cellStyle name="Normal 159 6 2" xfId="23679"/>
    <cellStyle name="Normal 159 7" xfId="16251"/>
    <cellStyle name="Normal 16" xfId="387"/>
    <cellStyle name="Normal 16 2" xfId="388"/>
    <cellStyle name="Normal 16 2 2" xfId="4239"/>
    <cellStyle name="Normal 16 2 2 2" xfId="14368"/>
    <cellStyle name="Normal 16 2 2 2 2" xfId="21799"/>
    <cellStyle name="Normal 16 2 2 3" xfId="11504"/>
    <cellStyle name="Normal 16 2 2 4" xfId="18937"/>
    <cellStyle name="Normal 16 2 3" xfId="9027"/>
    <cellStyle name="Normal 16 2 3 2" xfId="17521"/>
    <cellStyle name="Normal 16 2 4" xfId="12952"/>
    <cellStyle name="Normal 16 2 4 2" xfId="20383"/>
    <cellStyle name="Normal 16 2 5" xfId="7721"/>
    <cellStyle name="Normal 16 2 5 2" xfId="25086"/>
    <cellStyle name="Normal 16 2 6" xfId="16253"/>
    <cellStyle name="Normal 16 3" xfId="389"/>
    <cellStyle name="Normal 16 3 2" xfId="390"/>
    <cellStyle name="Normal 16 3 3" xfId="391"/>
    <cellStyle name="Normal 16 3 3 2" xfId="392"/>
    <cellStyle name="Normal 16 3 3 3" xfId="9028"/>
    <cellStyle name="Normal 16 4" xfId="393"/>
    <cellStyle name="Normal 16 4 2" xfId="394"/>
    <cellStyle name="Normal 16 4 3" xfId="4240"/>
    <cellStyle name="Normal 16 4 3 2" xfId="14369"/>
    <cellStyle name="Normal 16 4 3 2 2" xfId="21800"/>
    <cellStyle name="Normal 16 4 3 3" xfId="11505"/>
    <cellStyle name="Normal 16 4 3 4" xfId="18938"/>
    <cellStyle name="Normal 16 4 4" xfId="25085"/>
    <cellStyle name="Normal 16 5" xfId="4241"/>
    <cellStyle name="Normal 16 6" xfId="4238"/>
    <cellStyle name="Normal 16 6 2" xfId="14367"/>
    <cellStyle name="Normal 16 6 2 2" xfId="21798"/>
    <cellStyle name="Normal 16 6 3" xfId="11503"/>
    <cellStyle name="Normal 16 6 4" xfId="18936"/>
    <cellStyle name="Normal 16 7" xfId="15818"/>
    <cellStyle name="Normal 16 7 2" xfId="23249"/>
    <cellStyle name="Normal 16 8" xfId="7720"/>
    <cellStyle name="Normal 16 8 2" xfId="23680"/>
    <cellStyle name="Normal 16 9" xfId="16252"/>
    <cellStyle name="Normal 160" xfId="395"/>
    <cellStyle name="Normal 160 2" xfId="4242"/>
    <cellStyle name="Normal 160 2 2" xfId="14370"/>
    <cellStyle name="Normal 160 2 2 2" xfId="21801"/>
    <cellStyle name="Normal 160 2 3" xfId="11506"/>
    <cellStyle name="Normal 160 2 4" xfId="18939"/>
    <cellStyle name="Normal 160 3" xfId="9029"/>
    <cellStyle name="Normal 160 3 2" xfId="17522"/>
    <cellStyle name="Normal 160 4" xfId="12953"/>
    <cellStyle name="Normal 160 4 2" xfId="20384"/>
    <cellStyle name="Normal 160 5" xfId="15819"/>
    <cellStyle name="Normal 160 5 2" xfId="23250"/>
    <cellStyle name="Normal 160 6" xfId="7722"/>
    <cellStyle name="Normal 160 6 2" xfId="23681"/>
    <cellStyle name="Normal 160 7" xfId="16254"/>
    <cellStyle name="Normal 161" xfId="396"/>
    <cellStyle name="Normal 161 2" xfId="4243"/>
    <cellStyle name="Normal 161 2 2" xfId="14371"/>
    <cellStyle name="Normal 161 2 2 2" xfId="21802"/>
    <cellStyle name="Normal 161 2 3" xfId="11507"/>
    <cellStyle name="Normal 161 2 4" xfId="18940"/>
    <cellStyle name="Normal 161 3" xfId="9030"/>
    <cellStyle name="Normal 161 3 2" xfId="17523"/>
    <cellStyle name="Normal 161 4" xfId="12954"/>
    <cellStyle name="Normal 161 4 2" xfId="20385"/>
    <cellStyle name="Normal 161 5" xfId="15820"/>
    <cellStyle name="Normal 161 5 2" xfId="23251"/>
    <cellStyle name="Normal 161 6" xfId="7723"/>
    <cellStyle name="Normal 161 6 2" xfId="23682"/>
    <cellStyle name="Normal 161 7" xfId="16255"/>
    <cellStyle name="Normal 162" xfId="397"/>
    <cellStyle name="Normal 162 2" xfId="4244"/>
    <cellStyle name="Normal 162 2 2" xfId="14372"/>
    <cellStyle name="Normal 162 2 2 2" xfId="21803"/>
    <cellStyle name="Normal 162 2 3" xfId="11508"/>
    <cellStyle name="Normal 162 2 4" xfId="18941"/>
    <cellStyle name="Normal 162 3" xfId="9031"/>
    <cellStyle name="Normal 162 3 2" xfId="17524"/>
    <cellStyle name="Normal 162 4" xfId="12955"/>
    <cellStyle name="Normal 162 4 2" xfId="20386"/>
    <cellStyle name="Normal 162 5" xfId="15821"/>
    <cellStyle name="Normal 162 5 2" xfId="23252"/>
    <cellStyle name="Normal 162 6" xfId="7724"/>
    <cellStyle name="Normal 162 6 2" xfId="23683"/>
    <cellStyle name="Normal 162 7" xfId="16256"/>
    <cellStyle name="Normal 163" xfId="398"/>
    <cellStyle name="Normal 163 2" xfId="4245"/>
    <cellStyle name="Normal 163 2 2" xfId="14373"/>
    <cellStyle name="Normal 163 2 2 2" xfId="21804"/>
    <cellStyle name="Normal 163 2 3" xfId="11509"/>
    <cellStyle name="Normal 163 2 4" xfId="18942"/>
    <cellStyle name="Normal 163 3" xfId="9032"/>
    <cellStyle name="Normal 163 3 2" xfId="17525"/>
    <cellStyle name="Normal 163 4" xfId="12956"/>
    <cellStyle name="Normal 163 4 2" xfId="20387"/>
    <cellStyle name="Normal 163 5" xfId="15822"/>
    <cellStyle name="Normal 163 5 2" xfId="23253"/>
    <cellStyle name="Normal 163 6" xfId="7725"/>
    <cellStyle name="Normal 163 6 2" xfId="23684"/>
    <cellStyle name="Normal 163 7" xfId="16257"/>
    <cellStyle name="Normal 164" xfId="399"/>
    <cellStyle name="Normal 164 2" xfId="4246"/>
    <cellStyle name="Normal 164 2 2" xfId="14374"/>
    <cellStyle name="Normal 164 2 2 2" xfId="21805"/>
    <cellStyle name="Normal 164 2 3" xfId="11510"/>
    <cellStyle name="Normal 164 2 4" xfId="18943"/>
    <cellStyle name="Normal 164 3" xfId="9033"/>
    <cellStyle name="Normal 164 3 2" xfId="17526"/>
    <cellStyle name="Normal 164 4" xfId="12957"/>
    <cellStyle name="Normal 164 4 2" xfId="20388"/>
    <cellStyle name="Normal 164 5" xfId="15823"/>
    <cellStyle name="Normal 164 5 2" xfId="23254"/>
    <cellStyle name="Normal 164 6" xfId="7726"/>
    <cellStyle name="Normal 164 6 2" xfId="23685"/>
    <cellStyle name="Normal 164 7" xfId="16258"/>
    <cellStyle name="Normal 165" xfId="400"/>
    <cellStyle name="Normal 165 2" xfId="4247"/>
    <cellStyle name="Normal 165 2 2" xfId="14375"/>
    <cellStyle name="Normal 165 2 2 2" xfId="21806"/>
    <cellStyle name="Normal 165 2 3" xfId="11511"/>
    <cellStyle name="Normal 165 2 4" xfId="18944"/>
    <cellStyle name="Normal 165 3" xfId="9034"/>
    <cellStyle name="Normal 165 3 2" xfId="17527"/>
    <cellStyle name="Normal 165 4" xfId="12958"/>
    <cellStyle name="Normal 165 4 2" xfId="20389"/>
    <cellStyle name="Normal 165 5" xfId="15824"/>
    <cellStyle name="Normal 165 5 2" xfId="23255"/>
    <cellStyle name="Normal 165 6" xfId="7727"/>
    <cellStyle name="Normal 165 6 2" xfId="23686"/>
    <cellStyle name="Normal 165 7" xfId="16259"/>
    <cellStyle name="Normal 166" xfId="401"/>
    <cellStyle name="Normal 166 2" xfId="4248"/>
    <cellStyle name="Normal 166 2 2" xfId="14376"/>
    <cellStyle name="Normal 166 2 2 2" xfId="21807"/>
    <cellStyle name="Normal 166 2 3" xfId="11512"/>
    <cellStyle name="Normal 166 2 4" xfId="18945"/>
    <cellStyle name="Normal 166 3" xfId="9035"/>
    <cellStyle name="Normal 166 3 2" xfId="17528"/>
    <cellStyle name="Normal 166 4" xfId="12959"/>
    <cellStyle name="Normal 166 4 2" xfId="20390"/>
    <cellStyle name="Normal 166 5" xfId="15825"/>
    <cellStyle name="Normal 166 5 2" xfId="23256"/>
    <cellStyle name="Normal 166 6" xfId="7728"/>
    <cellStyle name="Normal 166 6 2" xfId="23687"/>
    <cellStyle name="Normal 166 7" xfId="16260"/>
    <cellStyle name="Normal 167" xfId="402"/>
    <cellStyle name="Normal 167 2" xfId="4249"/>
    <cellStyle name="Normal 167 2 2" xfId="14377"/>
    <cellStyle name="Normal 167 2 2 2" xfId="21808"/>
    <cellStyle name="Normal 167 2 3" xfId="11513"/>
    <cellStyle name="Normal 167 2 4" xfId="18946"/>
    <cellStyle name="Normal 167 3" xfId="9036"/>
    <cellStyle name="Normal 167 3 2" xfId="17529"/>
    <cellStyle name="Normal 167 4" xfId="12960"/>
    <cellStyle name="Normal 167 4 2" xfId="20391"/>
    <cellStyle name="Normal 167 5" xfId="15826"/>
    <cellStyle name="Normal 167 5 2" xfId="23257"/>
    <cellStyle name="Normal 167 6" xfId="7729"/>
    <cellStyle name="Normal 167 6 2" xfId="23688"/>
    <cellStyle name="Normal 167 7" xfId="16261"/>
    <cellStyle name="Normal 168" xfId="403"/>
    <cellStyle name="Normal 168 2" xfId="4250"/>
    <cellStyle name="Normal 168 2 2" xfId="14378"/>
    <cellStyle name="Normal 168 2 2 2" xfId="21809"/>
    <cellStyle name="Normal 168 2 3" xfId="11514"/>
    <cellStyle name="Normal 168 2 4" xfId="18947"/>
    <cellStyle name="Normal 168 3" xfId="9037"/>
    <cellStyle name="Normal 168 3 2" xfId="17530"/>
    <cellStyle name="Normal 168 4" xfId="12961"/>
    <cellStyle name="Normal 168 4 2" xfId="20392"/>
    <cellStyle name="Normal 168 5" xfId="15827"/>
    <cellStyle name="Normal 168 5 2" xfId="23258"/>
    <cellStyle name="Normal 168 6" xfId="7730"/>
    <cellStyle name="Normal 168 6 2" xfId="23689"/>
    <cellStyle name="Normal 168 7" xfId="16262"/>
    <cellStyle name="Normal 169" xfId="404"/>
    <cellStyle name="Normal 169 2" xfId="4251"/>
    <cellStyle name="Normal 169 2 2" xfId="14379"/>
    <cellStyle name="Normal 169 2 2 2" xfId="21810"/>
    <cellStyle name="Normal 169 2 3" xfId="11515"/>
    <cellStyle name="Normal 169 2 4" xfId="18948"/>
    <cellStyle name="Normal 169 3" xfId="9038"/>
    <cellStyle name="Normal 169 3 2" xfId="17531"/>
    <cellStyle name="Normal 169 4" xfId="12962"/>
    <cellStyle name="Normal 169 4 2" xfId="20393"/>
    <cellStyle name="Normal 169 5" xfId="15828"/>
    <cellStyle name="Normal 169 5 2" xfId="23259"/>
    <cellStyle name="Normal 169 6" xfId="7731"/>
    <cellStyle name="Normal 169 6 2" xfId="23690"/>
    <cellStyle name="Normal 169 7" xfId="16263"/>
    <cellStyle name="Normal 17" xfId="405"/>
    <cellStyle name="Normal 17 10" xfId="406"/>
    <cellStyle name="Normal 17 11" xfId="407"/>
    <cellStyle name="Normal 17 12" xfId="408"/>
    <cellStyle name="Normal 17 13" xfId="4253"/>
    <cellStyle name="Normal 17 14" xfId="4252"/>
    <cellStyle name="Normal 17 14 2" xfId="14380"/>
    <cellStyle name="Normal 17 14 2 2" xfId="21811"/>
    <cellStyle name="Normal 17 14 3" xfId="11516"/>
    <cellStyle name="Normal 17 14 4" xfId="18949"/>
    <cellStyle name="Normal 17 15" xfId="15829"/>
    <cellStyle name="Normal 17 15 2" xfId="23260"/>
    <cellStyle name="Normal 17 16" xfId="7732"/>
    <cellStyle name="Normal 17 16 2" xfId="23691"/>
    <cellStyle name="Normal 17 17" xfId="16264"/>
    <cellStyle name="Normal 17 2" xfId="409"/>
    <cellStyle name="Normal 17 2 2" xfId="410"/>
    <cellStyle name="Normal 17 2 2 2" xfId="4255"/>
    <cellStyle name="Normal 17 2 2 3" xfId="4256"/>
    <cellStyle name="Normal 17 2 2 3 2" xfId="14382"/>
    <cellStyle name="Normal 17 2 2 3 2 2" xfId="21813"/>
    <cellStyle name="Normal 17 2 2 3 3" xfId="11518"/>
    <cellStyle name="Normal 17 2 2 3 4" xfId="18951"/>
    <cellStyle name="Normal 17 2 2 4" xfId="25088"/>
    <cellStyle name="Normal 17 2 3" xfId="4254"/>
    <cellStyle name="Normal 17 2 3 2" xfId="14381"/>
    <cellStyle name="Normal 17 2 3 2 2" xfId="21812"/>
    <cellStyle name="Normal 17 2 3 3" xfId="11517"/>
    <cellStyle name="Normal 17 2 3 4" xfId="18950"/>
    <cellStyle name="Normal 17 2 4" xfId="9039"/>
    <cellStyle name="Normal 17 2 4 2" xfId="17532"/>
    <cellStyle name="Normal 17 2 5" xfId="12963"/>
    <cellStyle name="Normal 17 2 5 2" xfId="20394"/>
    <cellStyle name="Normal 17 2 6" xfId="7733"/>
    <cellStyle name="Normal 17 2 7" xfId="16265"/>
    <cellStyle name="Normal 17 3" xfId="411"/>
    <cellStyle name="Normal 17 3 2" xfId="412"/>
    <cellStyle name="Normal 17 3 3" xfId="413"/>
    <cellStyle name="Normal 17 3 3 2" xfId="414"/>
    <cellStyle name="Normal 17 3 3 3" xfId="9040"/>
    <cellStyle name="Normal 17 3 4" xfId="415"/>
    <cellStyle name="Normal 17 3 4 2" xfId="4257"/>
    <cellStyle name="Normal 17 3 4 3" xfId="4258"/>
    <cellStyle name="Normal 17 3 4 4" xfId="4259"/>
    <cellStyle name="Normal 17 3 4 5" xfId="4260"/>
    <cellStyle name="Normal 17 4" xfId="416"/>
    <cellStyle name="Normal 17 4 2" xfId="417"/>
    <cellStyle name="Normal 17 4 2 2" xfId="4261"/>
    <cellStyle name="Normal 17 4 2 3" xfId="4262"/>
    <cellStyle name="Normal 17 4 2 3 2" xfId="14383"/>
    <cellStyle name="Normal 17 4 2 3 2 2" xfId="21814"/>
    <cellStyle name="Normal 17 4 2 3 3" xfId="11519"/>
    <cellStyle name="Normal 17 4 2 3 4" xfId="18952"/>
    <cellStyle name="Normal 17 4 2 4" xfId="25087"/>
    <cellStyle name="Normal 17 4 3" xfId="418"/>
    <cellStyle name="Normal 17 4 4" xfId="9041"/>
    <cellStyle name="Normal 17 5" xfId="419"/>
    <cellStyle name="Normal 17 6" xfId="420"/>
    <cellStyle name="Normal 17 7" xfId="421"/>
    <cellStyle name="Normal 17 8" xfId="422"/>
    <cellStyle name="Normal 17 9" xfId="423"/>
    <cellStyle name="Normal 170" xfId="424"/>
    <cellStyle name="Normal 170 2" xfId="4263"/>
    <cellStyle name="Normal 170 2 2" xfId="14384"/>
    <cellStyle name="Normal 170 2 2 2" xfId="21815"/>
    <cellStyle name="Normal 170 2 3" xfId="11520"/>
    <cellStyle name="Normal 170 2 4" xfId="18953"/>
    <cellStyle name="Normal 170 3" xfId="9042"/>
    <cellStyle name="Normal 170 3 2" xfId="17533"/>
    <cellStyle name="Normal 170 4" xfId="12964"/>
    <cellStyle name="Normal 170 4 2" xfId="20395"/>
    <cellStyle name="Normal 170 5" xfId="15830"/>
    <cellStyle name="Normal 170 5 2" xfId="23261"/>
    <cellStyle name="Normal 170 6" xfId="7734"/>
    <cellStyle name="Normal 170 6 2" xfId="23692"/>
    <cellStyle name="Normal 170 7" xfId="16266"/>
    <cellStyle name="Normal 171" xfId="425"/>
    <cellStyle name="Normal 171 2" xfId="4264"/>
    <cellStyle name="Normal 171 2 2" xfId="14385"/>
    <cellStyle name="Normal 171 2 2 2" xfId="21816"/>
    <cellStyle name="Normal 171 2 3" xfId="11521"/>
    <cellStyle name="Normal 171 2 4" xfId="18954"/>
    <cellStyle name="Normal 171 3" xfId="9043"/>
    <cellStyle name="Normal 171 3 2" xfId="17534"/>
    <cellStyle name="Normal 171 4" xfId="12965"/>
    <cellStyle name="Normal 171 4 2" xfId="20396"/>
    <cellStyle name="Normal 171 5" xfId="15831"/>
    <cellStyle name="Normal 171 5 2" xfId="23262"/>
    <cellStyle name="Normal 171 6" xfId="7735"/>
    <cellStyle name="Normal 171 6 2" xfId="23693"/>
    <cellStyle name="Normal 171 7" xfId="16267"/>
    <cellStyle name="Normal 172" xfId="426"/>
    <cellStyle name="Normal 172 2" xfId="4265"/>
    <cellStyle name="Normal 172 2 2" xfId="14386"/>
    <cellStyle name="Normal 172 2 2 2" xfId="21817"/>
    <cellStyle name="Normal 172 2 3" xfId="11522"/>
    <cellStyle name="Normal 172 2 4" xfId="18955"/>
    <cellStyle name="Normal 172 3" xfId="9044"/>
    <cellStyle name="Normal 172 3 2" xfId="17535"/>
    <cellStyle name="Normal 172 4" xfId="12966"/>
    <cellStyle name="Normal 172 4 2" xfId="20397"/>
    <cellStyle name="Normal 172 5" xfId="15832"/>
    <cellStyle name="Normal 172 5 2" xfId="23263"/>
    <cellStyle name="Normal 172 6" xfId="7736"/>
    <cellStyle name="Normal 172 6 2" xfId="23694"/>
    <cellStyle name="Normal 172 7" xfId="16268"/>
    <cellStyle name="Normal 173" xfId="427"/>
    <cellStyle name="Normal 173 2" xfId="4266"/>
    <cellStyle name="Normal 173 2 2" xfId="14387"/>
    <cellStyle name="Normal 173 2 2 2" xfId="21818"/>
    <cellStyle name="Normal 173 2 3" xfId="11523"/>
    <cellStyle name="Normal 173 2 4" xfId="18956"/>
    <cellStyle name="Normal 173 3" xfId="9045"/>
    <cellStyle name="Normal 173 3 2" xfId="17536"/>
    <cellStyle name="Normal 173 4" xfId="12967"/>
    <cellStyle name="Normal 173 4 2" xfId="20398"/>
    <cellStyle name="Normal 173 5" xfId="15833"/>
    <cellStyle name="Normal 173 5 2" xfId="23264"/>
    <cellStyle name="Normal 173 6" xfId="7737"/>
    <cellStyle name="Normal 173 6 2" xfId="23695"/>
    <cellStyle name="Normal 173 7" xfId="16269"/>
    <cellStyle name="Normal 174" xfId="428"/>
    <cellStyle name="Normal 174 2" xfId="4267"/>
    <cellStyle name="Normal 174 2 2" xfId="14388"/>
    <cellStyle name="Normal 174 2 2 2" xfId="21819"/>
    <cellStyle name="Normal 174 2 3" xfId="11524"/>
    <cellStyle name="Normal 174 2 4" xfId="18957"/>
    <cellStyle name="Normal 174 3" xfId="9046"/>
    <cellStyle name="Normal 174 3 2" xfId="17537"/>
    <cellStyle name="Normal 174 4" xfId="12968"/>
    <cellStyle name="Normal 174 4 2" xfId="20399"/>
    <cellStyle name="Normal 174 5" xfId="15834"/>
    <cellStyle name="Normal 174 5 2" xfId="23265"/>
    <cellStyle name="Normal 174 6" xfId="7738"/>
    <cellStyle name="Normal 174 6 2" xfId="23696"/>
    <cellStyle name="Normal 174 7" xfId="16270"/>
    <cellStyle name="Normal 175" xfId="429"/>
    <cellStyle name="Normal 175 2" xfId="4268"/>
    <cellStyle name="Normal 175 2 2" xfId="14389"/>
    <cellStyle name="Normal 175 2 2 2" xfId="21820"/>
    <cellStyle name="Normal 175 2 3" xfId="11525"/>
    <cellStyle name="Normal 175 2 4" xfId="18958"/>
    <cellStyle name="Normal 175 3" xfId="9047"/>
    <cellStyle name="Normal 175 3 2" xfId="17538"/>
    <cellStyle name="Normal 175 4" xfId="12969"/>
    <cellStyle name="Normal 175 4 2" xfId="20400"/>
    <cellStyle name="Normal 175 5" xfId="15835"/>
    <cellStyle name="Normal 175 5 2" xfId="23266"/>
    <cellStyle name="Normal 175 6" xfId="7739"/>
    <cellStyle name="Normal 175 6 2" xfId="23697"/>
    <cellStyle name="Normal 175 7" xfId="16271"/>
    <cellStyle name="Normal 176" xfId="430"/>
    <cellStyle name="Normal 176 2" xfId="4269"/>
    <cellStyle name="Normal 176 2 2" xfId="14390"/>
    <cellStyle name="Normal 176 2 2 2" xfId="21821"/>
    <cellStyle name="Normal 176 2 3" xfId="11526"/>
    <cellStyle name="Normal 176 2 4" xfId="18959"/>
    <cellStyle name="Normal 176 3" xfId="9048"/>
    <cellStyle name="Normal 176 3 2" xfId="17539"/>
    <cellStyle name="Normal 176 4" xfId="12970"/>
    <cellStyle name="Normal 176 4 2" xfId="20401"/>
    <cellStyle name="Normal 176 5" xfId="15836"/>
    <cellStyle name="Normal 176 5 2" xfId="23267"/>
    <cellStyle name="Normal 176 6" xfId="7740"/>
    <cellStyle name="Normal 176 6 2" xfId="23698"/>
    <cellStyle name="Normal 176 7" xfId="16272"/>
    <cellStyle name="Normal 177" xfId="431"/>
    <cellStyle name="Normal 177 2" xfId="4270"/>
    <cellStyle name="Normal 177 2 2" xfId="14391"/>
    <cellStyle name="Normal 177 2 2 2" xfId="21822"/>
    <cellStyle name="Normal 177 2 3" xfId="11527"/>
    <cellStyle name="Normal 177 2 4" xfId="18960"/>
    <cellStyle name="Normal 177 3" xfId="9049"/>
    <cellStyle name="Normal 177 3 2" xfId="17540"/>
    <cellStyle name="Normal 177 4" xfId="12971"/>
    <cellStyle name="Normal 177 4 2" xfId="20402"/>
    <cellStyle name="Normal 177 5" xfId="15837"/>
    <cellStyle name="Normal 177 5 2" xfId="23268"/>
    <cellStyle name="Normal 177 6" xfId="7741"/>
    <cellStyle name="Normal 177 6 2" xfId="23699"/>
    <cellStyle name="Normal 177 7" xfId="16273"/>
    <cellStyle name="Normal 178" xfId="432"/>
    <cellStyle name="Normal 178 2" xfId="4271"/>
    <cellStyle name="Normal 178 2 2" xfId="14392"/>
    <cellStyle name="Normal 178 2 2 2" xfId="21823"/>
    <cellStyle name="Normal 178 2 3" xfId="11528"/>
    <cellStyle name="Normal 178 2 4" xfId="18961"/>
    <cellStyle name="Normal 178 3" xfId="9050"/>
    <cellStyle name="Normal 178 3 2" xfId="17541"/>
    <cellStyle name="Normal 178 4" xfId="12972"/>
    <cellStyle name="Normal 178 4 2" xfId="20403"/>
    <cellStyle name="Normal 178 5" xfId="15838"/>
    <cellStyle name="Normal 178 5 2" xfId="23269"/>
    <cellStyle name="Normal 178 6" xfId="7742"/>
    <cellStyle name="Normal 178 6 2" xfId="23700"/>
    <cellStyle name="Normal 178 7" xfId="16274"/>
    <cellStyle name="Normal 179" xfId="433"/>
    <cellStyle name="Normal 179 2" xfId="4272"/>
    <cellStyle name="Normal 179 2 2" xfId="14393"/>
    <cellStyle name="Normal 179 2 2 2" xfId="21824"/>
    <cellStyle name="Normal 179 2 3" xfId="11529"/>
    <cellStyle name="Normal 179 2 4" xfId="18962"/>
    <cellStyle name="Normal 179 3" xfId="9051"/>
    <cellStyle name="Normal 179 3 2" xfId="17542"/>
    <cellStyle name="Normal 179 4" xfId="12973"/>
    <cellStyle name="Normal 179 4 2" xfId="20404"/>
    <cellStyle name="Normal 179 5" xfId="15839"/>
    <cellStyle name="Normal 179 5 2" xfId="23270"/>
    <cellStyle name="Normal 179 6" xfId="7743"/>
    <cellStyle name="Normal 179 6 2" xfId="23701"/>
    <cellStyle name="Normal 179 7" xfId="16275"/>
    <cellStyle name="Normal 18" xfId="434"/>
    <cellStyle name="Normal 18 2" xfId="435"/>
    <cellStyle name="Normal 18 2 2" xfId="436"/>
    <cellStyle name="Normal 18 2 2 2" xfId="4275"/>
    <cellStyle name="Normal 18 2 2 3" xfId="4276"/>
    <cellStyle name="Normal 18 2 2 3 2" xfId="14396"/>
    <cellStyle name="Normal 18 2 2 3 2 2" xfId="21827"/>
    <cellStyle name="Normal 18 2 2 3 3" xfId="11532"/>
    <cellStyle name="Normal 18 2 2 3 4" xfId="18965"/>
    <cellStyle name="Normal 18 2 2 4" xfId="25090"/>
    <cellStyle name="Normal 18 2 3" xfId="4274"/>
    <cellStyle name="Normal 18 2 3 2" xfId="14395"/>
    <cellStyle name="Normal 18 2 3 2 2" xfId="21826"/>
    <cellStyle name="Normal 18 2 3 3" xfId="11531"/>
    <cellStyle name="Normal 18 2 3 4" xfId="18964"/>
    <cellStyle name="Normal 18 2 4" xfId="9052"/>
    <cellStyle name="Normal 18 2 4 2" xfId="17543"/>
    <cellStyle name="Normal 18 2 5" xfId="12974"/>
    <cellStyle name="Normal 18 2 5 2" xfId="20405"/>
    <cellStyle name="Normal 18 2 6" xfId="7745"/>
    <cellStyle name="Normal 18 2 7" xfId="16277"/>
    <cellStyle name="Normal 18 3" xfId="437"/>
    <cellStyle name="Normal 18 3 2" xfId="438"/>
    <cellStyle name="Normal 18 3 3" xfId="439"/>
    <cellStyle name="Normal 18 3 3 2" xfId="440"/>
    <cellStyle name="Normal 18 3 3 3" xfId="9053"/>
    <cellStyle name="Normal 18 4" xfId="441"/>
    <cellStyle name="Normal 18 4 2" xfId="442"/>
    <cellStyle name="Normal 18 4 3" xfId="4277"/>
    <cellStyle name="Normal 18 4 3 2" xfId="14397"/>
    <cellStyle name="Normal 18 4 3 2 2" xfId="21828"/>
    <cellStyle name="Normal 18 4 3 3" xfId="11533"/>
    <cellStyle name="Normal 18 4 3 4" xfId="18966"/>
    <cellStyle name="Normal 18 4 4" xfId="9054"/>
    <cellStyle name="Normal 18 4 5" xfId="25089"/>
    <cellStyle name="Normal 18 5" xfId="4278"/>
    <cellStyle name="Normal 18 6" xfId="4273"/>
    <cellStyle name="Normal 18 6 2" xfId="14394"/>
    <cellStyle name="Normal 18 6 2 2" xfId="21825"/>
    <cellStyle name="Normal 18 6 3" xfId="11530"/>
    <cellStyle name="Normal 18 6 4" xfId="18963"/>
    <cellStyle name="Normal 18 7" xfId="15840"/>
    <cellStyle name="Normal 18 7 2" xfId="23271"/>
    <cellStyle name="Normal 18 8" xfId="7744"/>
    <cellStyle name="Normal 18 8 2" xfId="23702"/>
    <cellStyle name="Normal 18 9" xfId="16276"/>
    <cellStyle name="Normal 180" xfId="443"/>
    <cellStyle name="Normal 180 2" xfId="4279"/>
    <cellStyle name="Normal 180 2 2" xfId="14398"/>
    <cellStyle name="Normal 180 2 2 2" xfId="21829"/>
    <cellStyle name="Normal 180 2 3" xfId="11534"/>
    <cellStyle name="Normal 180 2 4" xfId="18967"/>
    <cellStyle name="Normal 180 3" xfId="9055"/>
    <cellStyle name="Normal 180 3 2" xfId="17544"/>
    <cellStyle name="Normal 180 4" xfId="12975"/>
    <cellStyle name="Normal 180 4 2" xfId="20406"/>
    <cellStyle name="Normal 180 5" xfId="15841"/>
    <cellStyle name="Normal 180 5 2" xfId="23272"/>
    <cellStyle name="Normal 180 6" xfId="7746"/>
    <cellStyle name="Normal 180 6 2" xfId="23703"/>
    <cellStyle name="Normal 180 7" xfId="16278"/>
    <cellStyle name="Normal 181" xfId="444"/>
    <cellStyle name="Normal 181 2" xfId="4280"/>
    <cellStyle name="Normal 181 2 2" xfId="14399"/>
    <cellStyle name="Normal 181 2 2 2" xfId="21830"/>
    <cellStyle name="Normal 181 2 3" xfId="11535"/>
    <cellStyle name="Normal 181 2 4" xfId="18968"/>
    <cellStyle name="Normal 181 3" xfId="9056"/>
    <cellStyle name="Normal 181 3 2" xfId="17545"/>
    <cellStyle name="Normal 181 4" xfId="12976"/>
    <cellStyle name="Normal 181 4 2" xfId="20407"/>
    <cellStyle name="Normal 181 5" xfId="15842"/>
    <cellStyle name="Normal 181 5 2" xfId="23273"/>
    <cellStyle name="Normal 181 6" xfId="7747"/>
    <cellStyle name="Normal 181 6 2" xfId="23704"/>
    <cellStyle name="Normal 181 7" xfId="16279"/>
    <cellStyle name="Normal 182" xfId="445"/>
    <cellStyle name="Normal 182 2" xfId="4281"/>
    <cellStyle name="Normal 182 2 2" xfId="14400"/>
    <cellStyle name="Normal 182 2 2 2" xfId="21831"/>
    <cellStyle name="Normal 182 2 3" xfId="11536"/>
    <cellStyle name="Normal 182 2 4" xfId="18969"/>
    <cellStyle name="Normal 182 3" xfId="9057"/>
    <cellStyle name="Normal 182 3 2" xfId="17546"/>
    <cellStyle name="Normal 182 4" xfId="12977"/>
    <cellStyle name="Normal 182 4 2" xfId="20408"/>
    <cellStyle name="Normal 182 5" xfId="15843"/>
    <cellStyle name="Normal 182 5 2" xfId="23274"/>
    <cellStyle name="Normal 182 6" xfId="7748"/>
    <cellStyle name="Normal 182 6 2" xfId="23705"/>
    <cellStyle name="Normal 182 7" xfId="16280"/>
    <cellStyle name="Normal 183" xfId="446"/>
    <cellStyle name="Normal 183 2" xfId="4282"/>
    <cellStyle name="Normal 183 2 2" xfId="14401"/>
    <cellStyle name="Normal 183 2 2 2" xfId="21832"/>
    <cellStyle name="Normal 183 2 3" xfId="11537"/>
    <cellStyle name="Normal 183 2 4" xfId="18970"/>
    <cellStyle name="Normal 183 3" xfId="9058"/>
    <cellStyle name="Normal 183 3 2" xfId="17547"/>
    <cellStyle name="Normal 183 4" xfId="12978"/>
    <cellStyle name="Normal 183 4 2" xfId="20409"/>
    <cellStyle name="Normal 183 5" xfId="15844"/>
    <cellStyle name="Normal 183 5 2" xfId="23275"/>
    <cellStyle name="Normal 183 6" xfId="7749"/>
    <cellStyle name="Normal 183 6 2" xfId="23706"/>
    <cellStyle name="Normal 183 7" xfId="16281"/>
    <cellStyle name="Normal 184" xfId="447"/>
    <cellStyle name="Normal 184 2" xfId="4283"/>
    <cellStyle name="Normal 184 2 2" xfId="14402"/>
    <cellStyle name="Normal 184 2 2 2" xfId="21833"/>
    <cellStyle name="Normal 184 2 3" xfId="11538"/>
    <cellStyle name="Normal 184 2 4" xfId="18971"/>
    <cellStyle name="Normal 184 3" xfId="9059"/>
    <cellStyle name="Normal 184 3 2" xfId="17548"/>
    <cellStyle name="Normal 184 4" xfId="12979"/>
    <cellStyle name="Normal 184 4 2" xfId="20410"/>
    <cellStyle name="Normal 184 5" xfId="15845"/>
    <cellStyle name="Normal 184 5 2" xfId="23276"/>
    <cellStyle name="Normal 184 6" xfId="7750"/>
    <cellStyle name="Normal 184 6 2" xfId="23707"/>
    <cellStyle name="Normal 184 7" xfId="16282"/>
    <cellStyle name="Normal 185" xfId="448"/>
    <cellStyle name="Normal 185 2" xfId="4284"/>
    <cellStyle name="Normal 185 2 2" xfId="14403"/>
    <cellStyle name="Normal 185 2 2 2" xfId="21834"/>
    <cellStyle name="Normal 185 2 3" xfId="11539"/>
    <cellStyle name="Normal 185 2 4" xfId="18972"/>
    <cellStyle name="Normal 185 3" xfId="9060"/>
    <cellStyle name="Normal 185 3 2" xfId="17549"/>
    <cellStyle name="Normal 185 4" xfId="12980"/>
    <cellStyle name="Normal 185 4 2" xfId="20411"/>
    <cellStyle name="Normal 185 5" xfId="15846"/>
    <cellStyle name="Normal 185 5 2" xfId="23277"/>
    <cellStyle name="Normal 185 6" xfId="7751"/>
    <cellStyle name="Normal 185 6 2" xfId="23708"/>
    <cellStyle name="Normal 185 7" xfId="16283"/>
    <cellStyle name="Normal 186" xfId="449"/>
    <cellStyle name="Normal 186 2" xfId="4285"/>
    <cellStyle name="Normal 186 2 2" xfId="14404"/>
    <cellStyle name="Normal 186 2 2 2" xfId="21835"/>
    <cellStyle name="Normal 186 2 3" xfId="11540"/>
    <cellStyle name="Normal 186 2 4" xfId="18973"/>
    <cellStyle name="Normal 186 3" xfId="9061"/>
    <cellStyle name="Normal 186 3 2" xfId="17550"/>
    <cellStyle name="Normal 186 4" xfId="12981"/>
    <cellStyle name="Normal 186 4 2" xfId="20412"/>
    <cellStyle name="Normal 186 5" xfId="15847"/>
    <cellStyle name="Normal 186 5 2" xfId="23278"/>
    <cellStyle name="Normal 186 6" xfId="7752"/>
    <cellStyle name="Normal 186 6 2" xfId="23709"/>
    <cellStyle name="Normal 186 7" xfId="16284"/>
    <cellStyle name="Normal 187" xfId="450"/>
    <cellStyle name="Normal 187 2" xfId="4286"/>
    <cellStyle name="Normal 187 2 2" xfId="14405"/>
    <cellStyle name="Normal 187 2 2 2" xfId="21836"/>
    <cellStyle name="Normal 187 2 3" xfId="11541"/>
    <cellStyle name="Normal 187 2 4" xfId="18974"/>
    <cellStyle name="Normal 187 3" xfId="9062"/>
    <cellStyle name="Normal 187 3 2" xfId="17551"/>
    <cellStyle name="Normal 187 4" xfId="12982"/>
    <cellStyle name="Normal 187 4 2" xfId="20413"/>
    <cellStyle name="Normal 187 5" xfId="15848"/>
    <cellStyle name="Normal 187 5 2" xfId="23279"/>
    <cellStyle name="Normal 187 6" xfId="7753"/>
    <cellStyle name="Normal 187 6 2" xfId="23710"/>
    <cellStyle name="Normal 187 7" xfId="16285"/>
    <cellStyle name="Normal 188" xfId="451"/>
    <cellStyle name="Normal 188 2" xfId="4287"/>
    <cellStyle name="Normal 188 2 2" xfId="14406"/>
    <cellStyle name="Normal 188 2 2 2" xfId="21837"/>
    <cellStyle name="Normal 188 2 3" xfId="11542"/>
    <cellStyle name="Normal 188 2 4" xfId="18975"/>
    <cellStyle name="Normal 188 3" xfId="9063"/>
    <cellStyle name="Normal 188 3 2" xfId="17552"/>
    <cellStyle name="Normal 188 4" xfId="12983"/>
    <cellStyle name="Normal 188 4 2" xfId="20414"/>
    <cellStyle name="Normal 188 5" xfId="15849"/>
    <cellStyle name="Normal 188 5 2" xfId="23280"/>
    <cellStyle name="Normal 188 6" xfId="7754"/>
    <cellStyle name="Normal 188 6 2" xfId="23711"/>
    <cellStyle name="Normal 188 7" xfId="16286"/>
    <cellStyle name="Normal 189" xfId="452"/>
    <cellStyle name="Normal 189 2" xfId="4288"/>
    <cellStyle name="Normal 189 2 2" xfId="14407"/>
    <cellStyle name="Normal 189 2 2 2" xfId="21838"/>
    <cellStyle name="Normal 189 2 3" xfId="11543"/>
    <cellStyle name="Normal 189 2 4" xfId="18976"/>
    <cellStyle name="Normal 189 3" xfId="9064"/>
    <cellStyle name="Normal 189 3 2" xfId="17553"/>
    <cellStyle name="Normal 189 4" xfId="12984"/>
    <cellStyle name="Normal 189 4 2" xfId="20415"/>
    <cellStyle name="Normal 189 5" xfId="15850"/>
    <cellStyle name="Normal 189 5 2" xfId="23281"/>
    <cellStyle name="Normal 189 6" xfId="7755"/>
    <cellStyle name="Normal 189 6 2" xfId="23712"/>
    <cellStyle name="Normal 189 7" xfId="16287"/>
    <cellStyle name="Normal 19" xfId="453"/>
    <cellStyle name="Normal 19 2" xfId="454"/>
    <cellStyle name="Normal 19 2 2" xfId="4290"/>
    <cellStyle name="Normal 19 2 2 2" xfId="14409"/>
    <cellStyle name="Normal 19 2 2 2 2" xfId="21840"/>
    <cellStyle name="Normal 19 2 2 3" xfId="11545"/>
    <cellStyle name="Normal 19 2 2 4" xfId="18978"/>
    <cellStyle name="Normal 19 2 3" xfId="9065"/>
    <cellStyle name="Normal 19 2 3 2" xfId="17554"/>
    <cellStyle name="Normal 19 2 4" xfId="12985"/>
    <cellStyle name="Normal 19 2 4 2" xfId="20416"/>
    <cellStyle name="Normal 19 2 5" xfId="7757"/>
    <cellStyle name="Normal 19 2 5 2" xfId="25092"/>
    <cellStyle name="Normal 19 2 6" xfId="16289"/>
    <cellStyle name="Normal 19 3" xfId="455"/>
    <cellStyle name="Normal 19 3 2" xfId="456"/>
    <cellStyle name="Normal 19 3 3" xfId="457"/>
    <cellStyle name="Normal 19 3 3 2" xfId="458"/>
    <cellStyle name="Normal 19 3 3 3" xfId="9066"/>
    <cellStyle name="Normal 19 4" xfId="459"/>
    <cellStyle name="Normal 19 4 2" xfId="460"/>
    <cellStyle name="Normal 19 4 3" xfId="4291"/>
    <cellStyle name="Normal 19 4 3 2" xfId="14410"/>
    <cellStyle name="Normal 19 4 3 2 2" xfId="21841"/>
    <cellStyle name="Normal 19 4 3 3" xfId="11546"/>
    <cellStyle name="Normal 19 4 3 4" xfId="18979"/>
    <cellStyle name="Normal 19 4 4" xfId="9067"/>
    <cellStyle name="Normal 19 4 5" xfId="25091"/>
    <cellStyle name="Normal 19 5" xfId="4292"/>
    <cellStyle name="Normal 19 6" xfId="4289"/>
    <cellStyle name="Normal 19 6 2" xfId="14408"/>
    <cellStyle name="Normal 19 6 2 2" xfId="21839"/>
    <cellStyle name="Normal 19 6 3" xfId="11544"/>
    <cellStyle name="Normal 19 6 4" xfId="18977"/>
    <cellStyle name="Normal 19 7" xfId="15851"/>
    <cellStyle name="Normal 19 7 2" xfId="23282"/>
    <cellStyle name="Normal 19 8" xfId="7756"/>
    <cellStyle name="Normal 19 8 2" xfId="23713"/>
    <cellStyle name="Normal 19 9" xfId="16288"/>
    <cellStyle name="Normal 190" xfId="461"/>
    <cellStyle name="Normal 190 2" xfId="4293"/>
    <cellStyle name="Normal 190 2 2" xfId="14411"/>
    <cellStyle name="Normal 190 2 2 2" xfId="21842"/>
    <cellStyle name="Normal 190 2 3" xfId="11547"/>
    <cellStyle name="Normal 190 2 4" xfId="18980"/>
    <cellStyle name="Normal 190 3" xfId="9068"/>
    <cellStyle name="Normal 190 3 2" xfId="17555"/>
    <cellStyle name="Normal 190 4" xfId="12986"/>
    <cellStyle name="Normal 190 4 2" xfId="20417"/>
    <cellStyle name="Normal 190 5" xfId="15852"/>
    <cellStyle name="Normal 190 5 2" xfId="23283"/>
    <cellStyle name="Normal 190 6" xfId="7758"/>
    <cellStyle name="Normal 190 6 2" xfId="23714"/>
    <cellStyle name="Normal 190 7" xfId="16290"/>
    <cellStyle name="Normal 191" xfId="462"/>
    <cellStyle name="Normal 191 2" xfId="4294"/>
    <cellStyle name="Normal 191 2 2" xfId="14412"/>
    <cellStyle name="Normal 191 2 2 2" xfId="21843"/>
    <cellStyle name="Normal 191 2 3" xfId="11548"/>
    <cellStyle name="Normal 191 2 4" xfId="18981"/>
    <cellStyle name="Normal 191 3" xfId="9069"/>
    <cellStyle name="Normal 191 3 2" xfId="17556"/>
    <cellStyle name="Normal 191 4" xfId="12987"/>
    <cellStyle name="Normal 191 4 2" xfId="20418"/>
    <cellStyle name="Normal 191 5" xfId="15853"/>
    <cellStyle name="Normal 191 5 2" xfId="23284"/>
    <cellStyle name="Normal 191 6" xfId="7759"/>
    <cellStyle name="Normal 191 6 2" xfId="23715"/>
    <cellStyle name="Normal 191 7" xfId="16291"/>
    <cellStyle name="Normal 192" xfId="463"/>
    <cellStyle name="Normal 192 2" xfId="4295"/>
    <cellStyle name="Normal 192 2 2" xfId="14413"/>
    <cellStyle name="Normal 192 2 2 2" xfId="21844"/>
    <cellStyle name="Normal 192 2 3" xfId="11549"/>
    <cellStyle name="Normal 192 2 4" xfId="18982"/>
    <cellStyle name="Normal 192 3" xfId="9070"/>
    <cellStyle name="Normal 192 3 2" xfId="17557"/>
    <cellStyle name="Normal 192 4" xfId="12988"/>
    <cellStyle name="Normal 192 4 2" xfId="20419"/>
    <cellStyle name="Normal 192 5" xfId="15854"/>
    <cellStyle name="Normal 192 5 2" xfId="23285"/>
    <cellStyle name="Normal 192 6" xfId="7760"/>
    <cellStyle name="Normal 192 6 2" xfId="23716"/>
    <cellStyle name="Normal 192 7" xfId="16292"/>
    <cellStyle name="Normal 193" xfId="464"/>
    <cellStyle name="Normal 193 2" xfId="4296"/>
    <cellStyle name="Normal 193 2 2" xfId="14414"/>
    <cellStyle name="Normal 193 2 2 2" xfId="21845"/>
    <cellStyle name="Normal 193 2 3" xfId="11550"/>
    <cellStyle name="Normal 193 2 4" xfId="18983"/>
    <cellStyle name="Normal 193 3" xfId="9071"/>
    <cellStyle name="Normal 193 3 2" xfId="17558"/>
    <cellStyle name="Normal 193 4" xfId="12989"/>
    <cellStyle name="Normal 193 4 2" xfId="20420"/>
    <cellStyle name="Normal 193 5" xfId="15855"/>
    <cellStyle name="Normal 193 5 2" xfId="23286"/>
    <cellStyle name="Normal 193 6" xfId="7761"/>
    <cellStyle name="Normal 193 6 2" xfId="23717"/>
    <cellStyle name="Normal 193 7" xfId="16293"/>
    <cellStyle name="Normal 194" xfId="465"/>
    <cellStyle name="Normal 194 2" xfId="4297"/>
    <cellStyle name="Normal 194 2 2" xfId="14415"/>
    <cellStyle name="Normal 194 2 2 2" xfId="21846"/>
    <cellStyle name="Normal 194 2 3" xfId="11551"/>
    <cellStyle name="Normal 194 2 4" xfId="18984"/>
    <cellStyle name="Normal 194 3" xfId="9072"/>
    <cellStyle name="Normal 194 3 2" xfId="17559"/>
    <cellStyle name="Normal 194 4" xfId="12990"/>
    <cellStyle name="Normal 194 4 2" xfId="20421"/>
    <cellStyle name="Normal 194 5" xfId="15856"/>
    <cellStyle name="Normal 194 5 2" xfId="23287"/>
    <cellStyle name="Normal 194 6" xfId="7762"/>
    <cellStyle name="Normal 194 6 2" xfId="23718"/>
    <cellStyle name="Normal 194 7" xfId="16294"/>
    <cellStyle name="Normal 195" xfId="466"/>
    <cellStyle name="Normal 195 2" xfId="4298"/>
    <cellStyle name="Normal 195 2 2" xfId="14416"/>
    <cellStyle name="Normal 195 2 2 2" xfId="21847"/>
    <cellStyle name="Normal 195 2 3" xfId="11552"/>
    <cellStyle name="Normal 195 2 4" xfId="18985"/>
    <cellStyle name="Normal 195 3" xfId="9073"/>
    <cellStyle name="Normal 195 3 2" xfId="17560"/>
    <cellStyle name="Normal 195 4" xfId="12991"/>
    <cellStyle name="Normal 195 4 2" xfId="20422"/>
    <cellStyle name="Normal 195 5" xfId="15857"/>
    <cellStyle name="Normal 195 5 2" xfId="23288"/>
    <cellStyle name="Normal 195 6" xfId="7763"/>
    <cellStyle name="Normal 195 6 2" xfId="23719"/>
    <cellStyle name="Normal 195 7" xfId="16295"/>
    <cellStyle name="Normal 196" xfId="467"/>
    <cellStyle name="Normal 196 2" xfId="4299"/>
    <cellStyle name="Normal 196 2 2" xfId="14417"/>
    <cellStyle name="Normal 196 2 2 2" xfId="21848"/>
    <cellStyle name="Normal 196 2 3" xfId="11553"/>
    <cellStyle name="Normal 196 2 4" xfId="18986"/>
    <cellStyle name="Normal 196 3" xfId="9074"/>
    <cellStyle name="Normal 196 3 2" xfId="17561"/>
    <cellStyle name="Normal 196 4" xfId="12992"/>
    <cellStyle name="Normal 196 4 2" xfId="20423"/>
    <cellStyle name="Normal 196 5" xfId="15858"/>
    <cellStyle name="Normal 196 5 2" xfId="23289"/>
    <cellStyle name="Normal 196 6" xfId="7764"/>
    <cellStyle name="Normal 196 6 2" xfId="23720"/>
    <cellStyle name="Normal 196 7" xfId="16296"/>
    <cellStyle name="Normal 197" xfId="468"/>
    <cellStyle name="Normal 197 2" xfId="4300"/>
    <cellStyle name="Normal 197 2 2" xfId="14418"/>
    <cellStyle name="Normal 197 2 2 2" xfId="21849"/>
    <cellStyle name="Normal 197 2 3" xfId="11554"/>
    <cellStyle name="Normal 197 2 4" xfId="18987"/>
    <cellStyle name="Normal 197 3" xfId="9075"/>
    <cellStyle name="Normal 197 3 2" xfId="17562"/>
    <cellStyle name="Normal 197 4" xfId="12993"/>
    <cellStyle name="Normal 197 4 2" xfId="20424"/>
    <cellStyle name="Normal 197 5" xfId="15859"/>
    <cellStyle name="Normal 197 5 2" xfId="23290"/>
    <cellStyle name="Normal 197 6" xfId="7765"/>
    <cellStyle name="Normal 197 6 2" xfId="23721"/>
    <cellStyle name="Normal 197 7" xfId="16297"/>
    <cellStyle name="Normal 198" xfId="469"/>
    <cellStyle name="Normal 198 2" xfId="4301"/>
    <cellStyle name="Normal 198 2 2" xfId="14419"/>
    <cellStyle name="Normal 198 2 2 2" xfId="21850"/>
    <cellStyle name="Normal 198 2 3" xfId="11555"/>
    <cellStyle name="Normal 198 2 4" xfId="18988"/>
    <cellStyle name="Normal 198 3" xfId="9076"/>
    <cellStyle name="Normal 198 3 2" xfId="17563"/>
    <cellStyle name="Normal 198 4" xfId="12994"/>
    <cellStyle name="Normal 198 4 2" xfId="20425"/>
    <cellStyle name="Normal 198 5" xfId="15860"/>
    <cellStyle name="Normal 198 5 2" xfId="23291"/>
    <cellStyle name="Normal 198 6" xfId="7766"/>
    <cellStyle name="Normal 198 6 2" xfId="23722"/>
    <cellStyle name="Normal 198 7" xfId="16298"/>
    <cellStyle name="Normal 199" xfId="470"/>
    <cellStyle name="Normal 199 2" xfId="4302"/>
    <cellStyle name="Normal 199 2 2" xfId="14420"/>
    <cellStyle name="Normal 199 2 2 2" xfId="21851"/>
    <cellStyle name="Normal 199 2 3" xfId="11556"/>
    <cellStyle name="Normal 199 2 4" xfId="18989"/>
    <cellStyle name="Normal 199 3" xfId="9077"/>
    <cellStyle name="Normal 199 3 2" xfId="17564"/>
    <cellStyle name="Normal 199 4" xfId="12995"/>
    <cellStyle name="Normal 199 4 2" xfId="20426"/>
    <cellStyle name="Normal 199 5" xfId="15861"/>
    <cellStyle name="Normal 199 5 2" xfId="23292"/>
    <cellStyle name="Normal 199 6" xfId="7767"/>
    <cellStyle name="Normal 199 6 2" xfId="23723"/>
    <cellStyle name="Normal 199 7" xfId="16299"/>
    <cellStyle name="Normal 2" xfId="471"/>
    <cellStyle name="Normal 2 10" xfId="472"/>
    <cellStyle name="Normal 2 11" xfId="473"/>
    <cellStyle name="Normal 2 12" xfId="474"/>
    <cellStyle name="Normal 2 13" xfId="475"/>
    <cellStyle name="Normal 2 14" xfId="476"/>
    <cellStyle name="Normal 2 15" xfId="477"/>
    <cellStyle name="Normal 2 16" xfId="478"/>
    <cellStyle name="Normal 2 17" xfId="479"/>
    <cellStyle name="Normal 2 18" xfId="480"/>
    <cellStyle name="Normal 2 19" xfId="481"/>
    <cellStyle name="Normal 2 2" xfId="482"/>
    <cellStyle name="Normal 2 2 2" xfId="483"/>
    <cellStyle name="Normal 2 2 2 2" xfId="484"/>
    <cellStyle name="Normal 2 2 2 3" xfId="485"/>
    <cellStyle name="Normal 2 2 2 4" xfId="4303"/>
    <cellStyle name="Normal 2 2 3" xfId="486"/>
    <cellStyle name="Normal 2 2 3 2" xfId="4304"/>
    <cellStyle name="Normal 2 2 3 2 2" xfId="14421"/>
    <cellStyle name="Normal 2 2 3 2 2 2" xfId="21852"/>
    <cellStyle name="Normal 2 2 3 2 3" xfId="11557"/>
    <cellStyle name="Normal 2 2 3 2 4" xfId="18990"/>
    <cellStyle name="Normal 2 2 3 3" xfId="9078"/>
    <cellStyle name="Normal 2 2 3 3 2" xfId="17565"/>
    <cellStyle name="Normal 2 2 3 4" xfId="12996"/>
    <cellStyle name="Normal 2 2 3 4 2" xfId="20427"/>
    <cellStyle name="Normal 2 2 3 5" xfId="15862"/>
    <cellStyle name="Normal 2 2 3 5 2" xfId="23293"/>
    <cellStyle name="Normal 2 2 3 6" xfId="7768"/>
    <cellStyle name="Normal 2 2 3 6 2" xfId="23724"/>
    <cellStyle name="Normal 2 2 3 7" xfId="16300"/>
    <cellStyle name="Normal 2 2 4" xfId="4305"/>
    <cellStyle name="Normal 2 2 5" xfId="4306"/>
    <cellStyle name="Normal 2 20" xfId="487"/>
    <cellStyle name="Normal 2 3" xfId="488"/>
    <cellStyle name="Normal 2 3 2" xfId="489"/>
    <cellStyle name="Normal 2 3 2 2" xfId="490"/>
    <cellStyle name="Normal 2 3 2 3" xfId="4307"/>
    <cellStyle name="Normal 2 3 2 3 2" xfId="14422"/>
    <cellStyle name="Normal 2 3 2 3 2 2" xfId="21853"/>
    <cellStyle name="Normal 2 3 2 3 3" xfId="11558"/>
    <cellStyle name="Normal 2 3 2 3 4" xfId="18991"/>
    <cellStyle name="Normal 2 3 2 4" xfId="9079"/>
    <cellStyle name="Normal 2 3 2 4 2" xfId="17566"/>
    <cellStyle name="Normal 2 3 2 5" xfId="12997"/>
    <cellStyle name="Normal 2 3 2 5 2" xfId="20428"/>
    <cellStyle name="Normal 2 3 2 6" xfId="15863"/>
    <cellStyle name="Normal 2 3 2 6 2" xfId="23294"/>
    <cellStyle name="Normal 2 3 2 7" xfId="7769"/>
    <cellStyle name="Normal 2 3 2 7 2" xfId="23725"/>
    <cellStyle name="Normal 2 3 2 8" xfId="16301"/>
    <cellStyle name="Normal 2 3 3" xfId="491"/>
    <cellStyle name="Normal 2 3 4" xfId="492"/>
    <cellStyle name="Normal 2 3 5" xfId="493"/>
    <cellStyle name="Normal 2 3 6" xfId="4308"/>
    <cellStyle name="Normal 2 4" xfId="494"/>
    <cellStyle name="Normal 2 4 2" xfId="495"/>
    <cellStyle name="Normal 2 4 2 2" xfId="496"/>
    <cellStyle name="Normal 2 4 2 2 2" xfId="4309"/>
    <cellStyle name="Normal 2 4 2 2 3" xfId="4310"/>
    <cellStyle name="Normal 2 5" xfId="497"/>
    <cellStyle name="Normal 2 5 2" xfId="498"/>
    <cellStyle name="Normal 2 6" xfId="499"/>
    <cellStyle name="Normal 2 7" xfId="500"/>
    <cellStyle name="Normal 2 8" xfId="501"/>
    <cellStyle name="Normal 2 9" xfId="502"/>
    <cellStyle name="Normal 20" xfId="503"/>
    <cellStyle name="Normal 20 2" xfId="504"/>
    <cellStyle name="Normal 20 2 2" xfId="4312"/>
    <cellStyle name="Normal 20 2 2 2" xfId="14424"/>
    <cellStyle name="Normal 20 2 2 2 2" xfId="21855"/>
    <cellStyle name="Normal 20 2 2 3" xfId="11560"/>
    <cellStyle name="Normal 20 2 2 4" xfId="18993"/>
    <cellStyle name="Normal 20 2 3" xfId="9080"/>
    <cellStyle name="Normal 20 2 3 2" xfId="17567"/>
    <cellStyle name="Normal 20 2 4" xfId="12998"/>
    <cellStyle name="Normal 20 2 4 2" xfId="20429"/>
    <cellStyle name="Normal 20 2 5" xfId="7771"/>
    <cellStyle name="Normal 20 2 5 2" xfId="25094"/>
    <cellStyle name="Normal 20 2 6" xfId="16303"/>
    <cellStyle name="Normal 20 3" xfId="505"/>
    <cellStyle name="Normal 20 3 2" xfId="506"/>
    <cellStyle name="Normal 20 3 3" xfId="507"/>
    <cellStyle name="Normal 20 3 3 2" xfId="508"/>
    <cellStyle name="Normal 20 3 3 3" xfId="9081"/>
    <cellStyle name="Normal 20 4" xfId="509"/>
    <cellStyle name="Normal 20 4 2" xfId="510"/>
    <cellStyle name="Normal 20 4 3" xfId="4313"/>
    <cellStyle name="Normal 20 4 3 2" xfId="14425"/>
    <cellStyle name="Normal 20 4 3 2 2" xfId="21856"/>
    <cellStyle name="Normal 20 4 3 3" xfId="11561"/>
    <cellStyle name="Normal 20 4 3 4" xfId="18994"/>
    <cellStyle name="Normal 20 4 4" xfId="9082"/>
    <cellStyle name="Normal 20 4 5" xfId="25093"/>
    <cellStyle name="Normal 20 5" xfId="4314"/>
    <cellStyle name="Normal 20 6" xfId="4311"/>
    <cellStyle name="Normal 20 6 2" xfId="14423"/>
    <cellStyle name="Normal 20 6 2 2" xfId="21854"/>
    <cellStyle name="Normal 20 6 3" xfId="11559"/>
    <cellStyle name="Normal 20 6 4" xfId="18992"/>
    <cellStyle name="Normal 20 7" xfId="15864"/>
    <cellStyle name="Normal 20 7 2" xfId="23295"/>
    <cellStyle name="Normal 20 8" xfId="7770"/>
    <cellStyle name="Normal 20 8 2" xfId="23726"/>
    <cellStyle name="Normal 20 9" xfId="16302"/>
    <cellStyle name="Normal 200" xfId="511"/>
    <cellStyle name="Normal 200 2" xfId="4315"/>
    <cellStyle name="Normal 200 2 2" xfId="14426"/>
    <cellStyle name="Normal 200 2 2 2" xfId="21857"/>
    <cellStyle name="Normal 200 2 3" xfId="11562"/>
    <cellStyle name="Normal 200 2 4" xfId="18995"/>
    <cellStyle name="Normal 200 3" xfId="9083"/>
    <cellStyle name="Normal 200 3 2" xfId="17568"/>
    <cellStyle name="Normal 200 4" xfId="12999"/>
    <cellStyle name="Normal 200 4 2" xfId="20430"/>
    <cellStyle name="Normal 200 5" xfId="15865"/>
    <cellStyle name="Normal 200 5 2" xfId="23296"/>
    <cellStyle name="Normal 200 6" xfId="7772"/>
    <cellStyle name="Normal 200 6 2" xfId="23727"/>
    <cellStyle name="Normal 200 7" xfId="16304"/>
    <cellStyle name="Normal 201" xfId="512"/>
    <cellStyle name="Normal 201 2" xfId="4316"/>
    <cellStyle name="Normal 201 2 2" xfId="14427"/>
    <cellStyle name="Normal 201 2 2 2" xfId="21858"/>
    <cellStyle name="Normal 201 2 3" xfId="11563"/>
    <cellStyle name="Normal 201 2 4" xfId="18996"/>
    <cellStyle name="Normal 201 3" xfId="9084"/>
    <cellStyle name="Normal 201 3 2" xfId="17569"/>
    <cellStyle name="Normal 201 4" xfId="13000"/>
    <cellStyle name="Normal 201 4 2" xfId="20431"/>
    <cellStyle name="Normal 201 5" xfId="15866"/>
    <cellStyle name="Normal 201 5 2" xfId="23297"/>
    <cellStyle name="Normal 201 6" xfId="7773"/>
    <cellStyle name="Normal 201 6 2" xfId="23728"/>
    <cellStyle name="Normal 201 7" xfId="16305"/>
    <cellStyle name="Normal 202" xfId="513"/>
    <cellStyle name="Normal 202 2" xfId="4317"/>
    <cellStyle name="Normal 202 2 2" xfId="14428"/>
    <cellStyle name="Normal 202 2 2 2" xfId="21859"/>
    <cellStyle name="Normal 202 2 3" xfId="11564"/>
    <cellStyle name="Normal 202 2 4" xfId="18997"/>
    <cellStyle name="Normal 202 3" xfId="9085"/>
    <cellStyle name="Normal 202 3 2" xfId="17570"/>
    <cellStyle name="Normal 202 4" xfId="13001"/>
    <cellStyle name="Normal 202 4 2" xfId="20432"/>
    <cellStyle name="Normal 202 5" xfId="15867"/>
    <cellStyle name="Normal 202 5 2" xfId="23298"/>
    <cellStyle name="Normal 202 6" xfId="7774"/>
    <cellStyle name="Normal 202 6 2" xfId="23729"/>
    <cellStyle name="Normal 202 7" xfId="16306"/>
    <cellStyle name="Normal 203" xfId="514"/>
    <cellStyle name="Normal 203 2" xfId="4318"/>
    <cellStyle name="Normal 203 2 2" xfId="14429"/>
    <cellStyle name="Normal 203 2 2 2" xfId="21860"/>
    <cellStyle name="Normal 203 2 3" xfId="11565"/>
    <cellStyle name="Normal 203 2 4" xfId="18998"/>
    <cellStyle name="Normal 203 3" xfId="9086"/>
    <cellStyle name="Normal 203 3 2" xfId="17571"/>
    <cellStyle name="Normal 203 4" xfId="13002"/>
    <cellStyle name="Normal 203 4 2" xfId="20433"/>
    <cellStyle name="Normal 203 5" xfId="15868"/>
    <cellStyle name="Normal 203 5 2" xfId="23299"/>
    <cellStyle name="Normal 203 6" xfId="7775"/>
    <cellStyle name="Normal 203 6 2" xfId="23730"/>
    <cellStyle name="Normal 203 7" xfId="16307"/>
    <cellStyle name="Normal 204" xfId="515"/>
    <cellStyle name="Normal 204 2" xfId="4319"/>
    <cellStyle name="Normal 204 2 2" xfId="14430"/>
    <cellStyle name="Normal 204 2 2 2" xfId="21861"/>
    <cellStyle name="Normal 204 2 3" xfId="11566"/>
    <cellStyle name="Normal 204 2 4" xfId="18999"/>
    <cellStyle name="Normal 204 3" xfId="9087"/>
    <cellStyle name="Normal 204 3 2" xfId="17572"/>
    <cellStyle name="Normal 204 4" xfId="13003"/>
    <cellStyle name="Normal 204 4 2" xfId="20434"/>
    <cellStyle name="Normal 204 5" xfId="15869"/>
    <cellStyle name="Normal 204 5 2" xfId="23300"/>
    <cellStyle name="Normal 204 6" xfId="7776"/>
    <cellStyle name="Normal 204 6 2" xfId="23731"/>
    <cellStyle name="Normal 204 7" xfId="16308"/>
    <cellStyle name="Normal 205" xfId="516"/>
    <cellStyle name="Normal 205 2" xfId="4320"/>
    <cellStyle name="Normal 205 2 2" xfId="14431"/>
    <cellStyle name="Normal 205 2 2 2" xfId="21862"/>
    <cellStyle name="Normal 205 2 3" xfId="11567"/>
    <cellStyle name="Normal 205 2 4" xfId="19000"/>
    <cellStyle name="Normal 205 3" xfId="9088"/>
    <cellStyle name="Normal 205 3 2" xfId="17573"/>
    <cellStyle name="Normal 205 4" xfId="13004"/>
    <cellStyle name="Normal 205 4 2" xfId="20435"/>
    <cellStyle name="Normal 205 5" xfId="15870"/>
    <cellStyle name="Normal 205 5 2" xfId="23301"/>
    <cellStyle name="Normal 205 6" xfId="7777"/>
    <cellStyle name="Normal 205 6 2" xfId="23732"/>
    <cellStyle name="Normal 205 7" xfId="16309"/>
    <cellStyle name="Normal 206" xfId="517"/>
    <cellStyle name="Normal 206 2" xfId="4321"/>
    <cellStyle name="Normal 206 2 2" xfId="14432"/>
    <cellStyle name="Normal 206 2 2 2" xfId="21863"/>
    <cellStyle name="Normal 206 2 3" xfId="11568"/>
    <cellStyle name="Normal 206 2 4" xfId="19001"/>
    <cellStyle name="Normal 206 3" xfId="9089"/>
    <cellStyle name="Normal 206 3 2" xfId="17574"/>
    <cellStyle name="Normal 206 4" xfId="13005"/>
    <cellStyle name="Normal 206 4 2" xfId="20436"/>
    <cellStyle name="Normal 206 5" xfId="15871"/>
    <cellStyle name="Normal 206 5 2" xfId="23302"/>
    <cellStyle name="Normal 206 6" xfId="7778"/>
    <cellStyle name="Normal 206 6 2" xfId="23733"/>
    <cellStyle name="Normal 206 7" xfId="16310"/>
    <cellStyle name="Normal 207" xfId="518"/>
    <cellStyle name="Normal 207 2" xfId="4322"/>
    <cellStyle name="Normal 207 2 2" xfId="14433"/>
    <cellStyle name="Normal 207 2 2 2" xfId="21864"/>
    <cellStyle name="Normal 207 2 3" xfId="11569"/>
    <cellStyle name="Normal 207 2 4" xfId="19002"/>
    <cellStyle name="Normal 207 3" xfId="9090"/>
    <cellStyle name="Normal 207 3 2" xfId="17575"/>
    <cellStyle name="Normal 207 4" xfId="13006"/>
    <cellStyle name="Normal 207 4 2" xfId="20437"/>
    <cellStyle name="Normal 207 5" xfId="15872"/>
    <cellStyle name="Normal 207 5 2" xfId="23303"/>
    <cellStyle name="Normal 207 6" xfId="7779"/>
    <cellStyle name="Normal 207 6 2" xfId="23734"/>
    <cellStyle name="Normal 207 7" xfId="16311"/>
    <cellStyle name="Normal 208" xfId="519"/>
    <cellStyle name="Normal 208 2" xfId="4323"/>
    <cellStyle name="Normal 208 2 2" xfId="14434"/>
    <cellStyle name="Normal 208 2 2 2" xfId="21865"/>
    <cellStyle name="Normal 208 2 3" xfId="11570"/>
    <cellStyle name="Normal 208 2 4" xfId="19003"/>
    <cellStyle name="Normal 208 3" xfId="9091"/>
    <cellStyle name="Normal 208 3 2" xfId="17576"/>
    <cellStyle name="Normal 208 4" xfId="13007"/>
    <cellStyle name="Normal 208 4 2" xfId="20438"/>
    <cellStyle name="Normal 208 5" xfId="15873"/>
    <cellStyle name="Normal 208 5 2" xfId="23304"/>
    <cellStyle name="Normal 208 6" xfId="7780"/>
    <cellStyle name="Normal 208 6 2" xfId="23735"/>
    <cellStyle name="Normal 208 7" xfId="16312"/>
    <cellStyle name="Normal 209" xfId="520"/>
    <cellStyle name="Normal 209 2" xfId="4324"/>
    <cellStyle name="Normal 209 2 2" xfId="14435"/>
    <cellStyle name="Normal 209 2 2 2" xfId="21866"/>
    <cellStyle name="Normal 209 2 3" xfId="11571"/>
    <cellStyle name="Normal 209 2 4" xfId="19004"/>
    <cellStyle name="Normal 209 3" xfId="9092"/>
    <cellStyle name="Normal 209 3 2" xfId="17577"/>
    <cellStyle name="Normal 209 4" xfId="13008"/>
    <cellStyle name="Normal 209 4 2" xfId="20439"/>
    <cellStyle name="Normal 209 5" xfId="15874"/>
    <cellStyle name="Normal 209 5 2" xfId="23305"/>
    <cellStyle name="Normal 209 6" xfId="7781"/>
    <cellStyle name="Normal 209 6 2" xfId="23736"/>
    <cellStyle name="Normal 209 7" xfId="16313"/>
    <cellStyle name="Normal 21" xfId="521"/>
    <cellStyle name="Normal 21 2" xfId="522"/>
    <cellStyle name="Normal 21 2 2" xfId="4326"/>
    <cellStyle name="Normal 21 2 2 2" xfId="14437"/>
    <cellStyle name="Normal 21 2 2 2 2" xfId="21868"/>
    <cellStyle name="Normal 21 2 2 3" xfId="11573"/>
    <cellStyle name="Normal 21 2 2 4" xfId="19006"/>
    <cellStyle name="Normal 21 2 3" xfId="9093"/>
    <cellStyle name="Normal 21 2 3 2" xfId="17578"/>
    <cellStyle name="Normal 21 2 4" xfId="13009"/>
    <cellStyle name="Normal 21 2 4 2" xfId="20440"/>
    <cellStyle name="Normal 21 2 5" xfId="7783"/>
    <cellStyle name="Normal 21 2 5 2" xfId="25096"/>
    <cellStyle name="Normal 21 2 6" xfId="16315"/>
    <cellStyle name="Normal 21 3" xfId="523"/>
    <cellStyle name="Normal 21 3 2" xfId="524"/>
    <cellStyle name="Normal 21 3 3" xfId="525"/>
    <cellStyle name="Normal 21 3 3 2" xfId="526"/>
    <cellStyle name="Normal 21 3 3 3" xfId="9094"/>
    <cellStyle name="Normal 21 4" xfId="527"/>
    <cellStyle name="Normal 21 4 2" xfId="528"/>
    <cellStyle name="Normal 21 4 3" xfId="4327"/>
    <cellStyle name="Normal 21 4 3 2" xfId="14438"/>
    <cellStyle name="Normal 21 4 3 2 2" xfId="21869"/>
    <cellStyle name="Normal 21 4 3 3" xfId="11574"/>
    <cellStyle name="Normal 21 4 3 4" xfId="19007"/>
    <cellStyle name="Normal 21 4 4" xfId="9095"/>
    <cellStyle name="Normal 21 4 5" xfId="25095"/>
    <cellStyle name="Normal 21 5" xfId="4328"/>
    <cellStyle name="Normal 21 6" xfId="4325"/>
    <cellStyle name="Normal 21 6 2" xfId="14436"/>
    <cellStyle name="Normal 21 6 2 2" xfId="21867"/>
    <cellStyle name="Normal 21 6 3" xfId="11572"/>
    <cellStyle name="Normal 21 6 4" xfId="19005"/>
    <cellStyle name="Normal 21 7" xfId="15875"/>
    <cellStyle name="Normal 21 7 2" xfId="23306"/>
    <cellStyle name="Normal 21 8" xfId="7782"/>
    <cellStyle name="Normal 21 8 2" xfId="23737"/>
    <cellStyle name="Normal 21 9" xfId="16314"/>
    <cellStyle name="Normal 210" xfId="529"/>
    <cellStyle name="Normal 210 2" xfId="4329"/>
    <cellStyle name="Normal 210 2 2" xfId="14439"/>
    <cellStyle name="Normal 210 2 2 2" xfId="21870"/>
    <cellStyle name="Normal 210 2 3" xfId="11575"/>
    <cellStyle name="Normal 210 2 4" xfId="19008"/>
    <cellStyle name="Normal 210 3" xfId="9096"/>
    <cellStyle name="Normal 210 3 2" xfId="17579"/>
    <cellStyle name="Normal 210 4" xfId="13010"/>
    <cellStyle name="Normal 210 4 2" xfId="20441"/>
    <cellStyle name="Normal 210 5" xfId="15876"/>
    <cellStyle name="Normal 210 5 2" xfId="23307"/>
    <cellStyle name="Normal 210 6" xfId="7784"/>
    <cellStyle name="Normal 210 6 2" xfId="23738"/>
    <cellStyle name="Normal 210 7" xfId="16316"/>
    <cellStyle name="Normal 211" xfId="530"/>
    <cellStyle name="Normal 211 2" xfId="4330"/>
    <cellStyle name="Normal 211 2 2" xfId="14440"/>
    <cellStyle name="Normal 211 2 2 2" xfId="21871"/>
    <cellStyle name="Normal 211 2 3" xfId="11576"/>
    <cellStyle name="Normal 211 2 4" xfId="19009"/>
    <cellStyle name="Normal 211 3" xfId="9097"/>
    <cellStyle name="Normal 211 3 2" xfId="17580"/>
    <cellStyle name="Normal 211 4" xfId="13011"/>
    <cellStyle name="Normal 211 4 2" xfId="20442"/>
    <cellStyle name="Normal 211 5" xfId="15877"/>
    <cellStyle name="Normal 211 5 2" xfId="23308"/>
    <cellStyle name="Normal 211 6" xfId="7785"/>
    <cellStyle name="Normal 211 6 2" xfId="23739"/>
    <cellStyle name="Normal 211 7" xfId="16317"/>
    <cellStyle name="Normal 212" xfId="531"/>
    <cellStyle name="Normal 212 2" xfId="4331"/>
    <cellStyle name="Normal 212 2 2" xfId="14441"/>
    <cellStyle name="Normal 212 2 2 2" xfId="21872"/>
    <cellStyle name="Normal 212 2 3" xfId="11577"/>
    <cellStyle name="Normal 212 2 4" xfId="19010"/>
    <cellStyle name="Normal 212 3" xfId="9098"/>
    <cellStyle name="Normal 212 3 2" xfId="17581"/>
    <cellStyle name="Normal 212 4" xfId="13012"/>
    <cellStyle name="Normal 212 4 2" xfId="20443"/>
    <cellStyle name="Normal 212 5" xfId="15878"/>
    <cellStyle name="Normal 212 5 2" xfId="23309"/>
    <cellStyle name="Normal 212 6" xfId="7786"/>
    <cellStyle name="Normal 212 6 2" xfId="23740"/>
    <cellStyle name="Normal 212 7" xfId="16318"/>
    <cellStyle name="Normal 213" xfId="532"/>
    <cellStyle name="Normal 213 2" xfId="4332"/>
    <cellStyle name="Normal 213 2 2" xfId="14442"/>
    <cellStyle name="Normal 213 2 2 2" xfId="21873"/>
    <cellStyle name="Normal 213 2 3" xfId="11578"/>
    <cellStyle name="Normal 213 2 4" xfId="19011"/>
    <cellStyle name="Normal 213 3" xfId="9099"/>
    <cellStyle name="Normal 213 3 2" xfId="17582"/>
    <cellStyle name="Normal 213 4" xfId="13013"/>
    <cellStyle name="Normal 213 4 2" xfId="20444"/>
    <cellStyle name="Normal 213 5" xfId="15879"/>
    <cellStyle name="Normal 213 5 2" xfId="23310"/>
    <cellStyle name="Normal 213 6" xfId="7787"/>
    <cellStyle name="Normal 213 6 2" xfId="23741"/>
    <cellStyle name="Normal 213 7" xfId="16319"/>
    <cellStyle name="Normal 214" xfId="533"/>
    <cellStyle name="Normal 214 2" xfId="4333"/>
    <cellStyle name="Normal 214 2 2" xfId="14443"/>
    <cellStyle name="Normal 214 2 2 2" xfId="21874"/>
    <cellStyle name="Normal 214 2 3" xfId="11579"/>
    <cellStyle name="Normal 214 2 4" xfId="19012"/>
    <cellStyle name="Normal 214 3" xfId="9100"/>
    <cellStyle name="Normal 214 3 2" xfId="17583"/>
    <cellStyle name="Normal 214 4" xfId="13014"/>
    <cellStyle name="Normal 214 4 2" xfId="20445"/>
    <cellStyle name="Normal 214 5" xfId="15880"/>
    <cellStyle name="Normal 214 5 2" xfId="23311"/>
    <cellStyle name="Normal 214 6" xfId="7788"/>
    <cellStyle name="Normal 214 6 2" xfId="23742"/>
    <cellStyle name="Normal 214 7" xfId="16320"/>
    <cellStyle name="Normal 215" xfId="534"/>
    <cellStyle name="Normal 215 2" xfId="4334"/>
    <cellStyle name="Normal 215 2 2" xfId="14444"/>
    <cellStyle name="Normal 215 2 2 2" xfId="21875"/>
    <cellStyle name="Normal 215 2 3" xfId="11580"/>
    <cellStyle name="Normal 215 2 4" xfId="19013"/>
    <cellStyle name="Normal 215 3" xfId="9101"/>
    <cellStyle name="Normal 215 3 2" xfId="17584"/>
    <cellStyle name="Normal 215 4" xfId="13015"/>
    <cellStyle name="Normal 215 4 2" xfId="20446"/>
    <cellStyle name="Normal 215 5" xfId="15881"/>
    <cellStyle name="Normal 215 5 2" xfId="23312"/>
    <cellStyle name="Normal 215 6" xfId="7789"/>
    <cellStyle name="Normal 215 6 2" xfId="23743"/>
    <cellStyle name="Normal 215 7" xfId="16321"/>
    <cellStyle name="Normal 216" xfId="535"/>
    <cellStyle name="Normal 216 2" xfId="4335"/>
    <cellStyle name="Normal 216 2 2" xfId="14445"/>
    <cellStyle name="Normal 216 2 2 2" xfId="21876"/>
    <cellStyle name="Normal 216 2 3" xfId="11581"/>
    <cellStyle name="Normal 216 2 4" xfId="19014"/>
    <cellStyle name="Normal 216 3" xfId="9102"/>
    <cellStyle name="Normal 216 3 2" xfId="17585"/>
    <cellStyle name="Normal 216 4" xfId="13016"/>
    <cellStyle name="Normal 216 4 2" xfId="20447"/>
    <cellStyle name="Normal 216 5" xfId="15882"/>
    <cellStyle name="Normal 216 5 2" xfId="23313"/>
    <cellStyle name="Normal 216 6" xfId="7790"/>
    <cellStyle name="Normal 216 6 2" xfId="23744"/>
    <cellStyle name="Normal 216 7" xfId="16322"/>
    <cellStyle name="Normal 217" xfId="536"/>
    <cellStyle name="Normal 217 2" xfId="4336"/>
    <cellStyle name="Normal 217 2 2" xfId="14446"/>
    <cellStyle name="Normal 217 2 2 2" xfId="21877"/>
    <cellStyle name="Normal 217 2 3" xfId="11582"/>
    <cellStyle name="Normal 217 2 4" xfId="19015"/>
    <cellStyle name="Normal 217 3" xfId="9103"/>
    <cellStyle name="Normal 217 3 2" xfId="17586"/>
    <cellStyle name="Normal 217 4" xfId="13017"/>
    <cellStyle name="Normal 217 4 2" xfId="20448"/>
    <cellStyle name="Normal 217 5" xfId="15883"/>
    <cellStyle name="Normal 217 5 2" xfId="23314"/>
    <cellStyle name="Normal 217 6" xfId="7791"/>
    <cellStyle name="Normal 217 6 2" xfId="23745"/>
    <cellStyle name="Normal 217 7" xfId="16323"/>
    <cellStyle name="Normal 218" xfId="537"/>
    <cellStyle name="Normal 218 2" xfId="4337"/>
    <cellStyle name="Normal 218 2 2" xfId="14447"/>
    <cellStyle name="Normal 218 2 2 2" xfId="21878"/>
    <cellStyle name="Normal 218 2 3" xfId="11583"/>
    <cellStyle name="Normal 218 2 4" xfId="19016"/>
    <cellStyle name="Normal 218 3" xfId="9104"/>
    <cellStyle name="Normal 218 3 2" xfId="17587"/>
    <cellStyle name="Normal 218 4" xfId="13018"/>
    <cellStyle name="Normal 218 4 2" xfId="20449"/>
    <cellStyle name="Normal 218 5" xfId="15884"/>
    <cellStyle name="Normal 218 5 2" xfId="23315"/>
    <cellStyle name="Normal 218 6" xfId="7792"/>
    <cellStyle name="Normal 218 6 2" xfId="23746"/>
    <cellStyle name="Normal 218 7" xfId="16324"/>
    <cellStyle name="Normal 219" xfId="538"/>
    <cellStyle name="Normal 219 2" xfId="4338"/>
    <cellStyle name="Normal 219 2 2" xfId="14448"/>
    <cellStyle name="Normal 219 2 2 2" xfId="21879"/>
    <cellStyle name="Normal 219 2 3" xfId="11584"/>
    <cellStyle name="Normal 219 2 4" xfId="19017"/>
    <cellStyle name="Normal 219 3" xfId="9105"/>
    <cellStyle name="Normal 219 3 2" xfId="17588"/>
    <cellStyle name="Normal 219 4" xfId="13019"/>
    <cellStyle name="Normal 219 4 2" xfId="20450"/>
    <cellStyle name="Normal 219 5" xfId="15885"/>
    <cellStyle name="Normal 219 5 2" xfId="23316"/>
    <cellStyle name="Normal 219 6" xfId="7793"/>
    <cellStyle name="Normal 219 6 2" xfId="23747"/>
    <cellStyle name="Normal 219 7" xfId="16325"/>
    <cellStyle name="Normal 22" xfId="539"/>
    <cellStyle name="Normal 22 10" xfId="540"/>
    <cellStyle name="Normal 22 10 2" xfId="4340"/>
    <cellStyle name="Normal 22 10 2 2" xfId="14450"/>
    <cellStyle name="Normal 22 10 2 2 2" xfId="21881"/>
    <cellStyle name="Normal 22 10 2 3" xfId="11586"/>
    <cellStyle name="Normal 22 10 2 4" xfId="19019"/>
    <cellStyle name="Normal 22 10 3" xfId="9106"/>
    <cellStyle name="Normal 22 10 3 2" xfId="17589"/>
    <cellStyle name="Normal 22 10 4" xfId="13020"/>
    <cellStyle name="Normal 22 10 4 2" xfId="20451"/>
    <cellStyle name="Normal 22 10 5" xfId="15887"/>
    <cellStyle name="Normal 22 10 5 2" xfId="23318"/>
    <cellStyle name="Normal 22 10 6" xfId="7795"/>
    <cellStyle name="Normal 22 10 6 2" xfId="23749"/>
    <cellStyle name="Normal 22 10 7" xfId="16327"/>
    <cellStyle name="Normal 22 11" xfId="541"/>
    <cellStyle name="Normal 22 11 2" xfId="4341"/>
    <cellStyle name="Normal 22 11 2 2" xfId="14451"/>
    <cellStyle name="Normal 22 11 2 2 2" xfId="21882"/>
    <cellStyle name="Normal 22 11 2 3" xfId="11587"/>
    <cellStyle name="Normal 22 11 2 4" xfId="19020"/>
    <cellStyle name="Normal 22 11 3" xfId="9107"/>
    <cellStyle name="Normal 22 11 3 2" xfId="17590"/>
    <cellStyle name="Normal 22 11 4" xfId="13021"/>
    <cellStyle name="Normal 22 11 4 2" xfId="20452"/>
    <cellStyle name="Normal 22 11 5" xfId="7796"/>
    <cellStyle name="Normal 22 11 5 2" xfId="24038"/>
    <cellStyle name="Normal 22 11 6" xfId="16328"/>
    <cellStyle name="Normal 22 12" xfId="542"/>
    <cellStyle name="Normal 22 12 2" xfId="4342"/>
    <cellStyle name="Normal 22 12 2 2" xfId="14452"/>
    <cellStyle name="Normal 22 12 2 2 2" xfId="21883"/>
    <cellStyle name="Normal 22 12 2 3" xfId="11588"/>
    <cellStyle name="Normal 22 12 2 4" xfId="19021"/>
    <cellStyle name="Normal 22 12 3" xfId="9108"/>
    <cellStyle name="Normal 22 12 3 2" xfId="17591"/>
    <cellStyle name="Normal 22 12 4" xfId="13022"/>
    <cellStyle name="Normal 22 12 4 2" xfId="20453"/>
    <cellStyle name="Normal 22 12 5" xfId="7797"/>
    <cellStyle name="Normal 22 12 5 2" xfId="24039"/>
    <cellStyle name="Normal 22 12 6" xfId="16329"/>
    <cellStyle name="Normal 22 13" xfId="543"/>
    <cellStyle name="Normal 22 13 2" xfId="4343"/>
    <cellStyle name="Normal 22 13 2 2" xfId="14453"/>
    <cellStyle name="Normal 22 13 2 2 2" xfId="21884"/>
    <cellStyle name="Normal 22 13 2 3" xfId="11589"/>
    <cellStyle name="Normal 22 13 2 4" xfId="19022"/>
    <cellStyle name="Normal 22 13 3" xfId="9109"/>
    <cellStyle name="Normal 22 13 3 2" xfId="17592"/>
    <cellStyle name="Normal 22 13 4" xfId="13023"/>
    <cellStyle name="Normal 22 13 4 2" xfId="20454"/>
    <cellStyle name="Normal 22 13 5" xfId="7798"/>
    <cellStyle name="Normal 22 13 5 2" xfId="24040"/>
    <cellStyle name="Normal 22 13 6" xfId="16330"/>
    <cellStyle name="Normal 22 14" xfId="544"/>
    <cellStyle name="Normal 22 14 2" xfId="4344"/>
    <cellStyle name="Normal 22 14 2 2" xfId="14454"/>
    <cellStyle name="Normal 22 14 2 2 2" xfId="21885"/>
    <cellStyle name="Normal 22 14 2 3" xfId="11590"/>
    <cellStyle name="Normal 22 14 2 4" xfId="19023"/>
    <cellStyle name="Normal 22 14 3" xfId="9110"/>
    <cellStyle name="Normal 22 14 3 2" xfId="17593"/>
    <cellStyle name="Normal 22 14 4" xfId="13024"/>
    <cellStyle name="Normal 22 14 4 2" xfId="20455"/>
    <cellStyle name="Normal 22 14 5" xfId="7799"/>
    <cellStyle name="Normal 22 14 5 2" xfId="24041"/>
    <cellStyle name="Normal 22 14 6" xfId="16331"/>
    <cellStyle name="Normal 22 15" xfId="545"/>
    <cellStyle name="Normal 22 15 2" xfId="4345"/>
    <cellStyle name="Normal 22 15 2 2" xfId="14455"/>
    <cellStyle name="Normal 22 15 2 2 2" xfId="21886"/>
    <cellStyle name="Normal 22 15 2 3" xfId="11591"/>
    <cellStyle name="Normal 22 15 2 4" xfId="19024"/>
    <cellStyle name="Normal 22 15 3" xfId="9111"/>
    <cellStyle name="Normal 22 15 3 2" xfId="17594"/>
    <cellStyle name="Normal 22 15 4" xfId="13025"/>
    <cellStyle name="Normal 22 15 4 2" xfId="20456"/>
    <cellStyle name="Normal 22 15 5" xfId="7800"/>
    <cellStyle name="Normal 22 15 5 2" xfId="24042"/>
    <cellStyle name="Normal 22 15 6" xfId="16332"/>
    <cellStyle name="Normal 22 16" xfId="546"/>
    <cellStyle name="Normal 22 16 2" xfId="4346"/>
    <cellStyle name="Normal 22 16 2 2" xfId="14456"/>
    <cellStyle name="Normal 22 16 2 2 2" xfId="21887"/>
    <cellStyle name="Normal 22 16 2 3" xfId="11592"/>
    <cellStyle name="Normal 22 16 2 4" xfId="19025"/>
    <cellStyle name="Normal 22 16 3" xfId="9112"/>
    <cellStyle name="Normal 22 16 3 2" xfId="17595"/>
    <cellStyle name="Normal 22 16 4" xfId="13026"/>
    <cellStyle name="Normal 22 16 4 2" xfId="20457"/>
    <cellStyle name="Normal 22 16 5" xfId="7801"/>
    <cellStyle name="Normal 22 16 5 2" xfId="24043"/>
    <cellStyle name="Normal 22 16 6" xfId="16333"/>
    <cellStyle name="Normal 22 17" xfId="4347"/>
    <cellStyle name="Normal 22 18" xfId="4339"/>
    <cellStyle name="Normal 22 18 2" xfId="14449"/>
    <cellStyle name="Normal 22 18 2 2" xfId="21880"/>
    <cellStyle name="Normal 22 18 3" xfId="11585"/>
    <cellStyle name="Normal 22 18 4" xfId="19018"/>
    <cellStyle name="Normal 22 19" xfId="15886"/>
    <cellStyle name="Normal 22 19 2" xfId="23317"/>
    <cellStyle name="Normal 22 2" xfId="547"/>
    <cellStyle name="Normal 22 2 2" xfId="548"/>
    <cellStyle name="Normal 22 2 2 2" xfId="4350"/>
    <cellStyle name="Normal 22 2 2 2 2" xfId="14459"/>
    <cellStyle name="Normal 22 2 2 2 2 2" xfId="21890"/>
    <cellStyle name="Normal 22 2 2 2 3" xfId="11595"/>
    <cellStyle name="Normal 22 2 2 2 3 2" xfId="25235"/>
    <cellStyle name="Normal 22 2 2 2 4" xfId="19028"/>
    <cellStyle name="Normal 22 2 2 3" xfId="4351"/>
    <cellStyle name="Normal 22 2 2 3 2" xfId="14460"/>
    <cellStyle name="Normal 22 2 2 3 2 2" xfId="21891"/>
    <cellStyle name="Normal 22 2 2 3 3" xfId="11596"/>
    <cellStyle name="Normal 22 2 2 3 4" xfId="19029"/>
    <cellStyle name="Normal 22 2 2 4" xfId="4349"/>
    <cellStyle name="Normal 22 2 2 4 2" xfId="14458"/>
    <cellStyle name="Normal 22 2 2 4 2 2" xfId="21889"/>
    <cellStyle name="Normal 22 2 2 4 3" xfId="11594"/>
    <cellStyle name="Normal 22 2 2 4 4" xfId="19027"/>
    <cellStyle name="Normal 22 2 2 5" xfId="9114"/>
    <cellStyle name="Normal 22 2 2 5 2" xfId="17597"/>
    <cellStyle name="Normal 22 2 2 6" xfId="13028"/>
    <cellStyle name="Normal 22 2 2 6 2" xfId="20459"/>
    <cellStyle name="Normal 22 2 2 7" xfId="7803"/>
    <cellStyle name="Normal 22 2 2 7 2" xfId="25098"/>
    <cellStyle name="Normal 22 2 2 8" xfId="16335"/>
    <cellStyle name="Normal 22 2 3" xfId="4348"/>
    <cellStyle name="Normal 22 2 3 2" xfId="14457"/>
    <cellStyle name="Normal 22 2 3 2 2" xfId="21888"/>
    <cellStyle name="Normal 22 2 3 3" xfId="11593"/>
    <cellStyle name="Normal 22 2 3 4" xfId="19026"/>
    <cellStyle name="Normal 22 2 4" xfId="9113"/>
    <cellStyle name="Normal 22 2 4 2" xfId="17596"/>
    <cellStyle name="Normal 22 2 5" xfId="13027"/>
    <cellStyle name="Normal 22 2 5 2" xfId="20458"/>
    <cellStyle name="Normal 22 2 6" xfId="7802"/>
    <cellStyle name="Normal 22 2 6 2" xfId="24044"/>
    <cellStyle name="Normal 22 2 7" xfId="16334"/>
    <cellStyle name="Normal 22 20" xfId="7794"/>
    <cellStyle name="Normal 22 20 2" xfId="23748"/>
    <cellStyle name="Normal 22 21" xfId="16326"/>
    <cellStyle name="Normal 22 3" xfId="549"/>
    <cellStyle name="Normal 22 3 2" xfId="550"/>
    <cellStyle name="Normal 22 3 3" xfId="551"/>
    <cellStyle name="Normal 22 3 3 2" xfId="552"/>
    <cellStyle name="Normal 22 3 3 3" xfId="9115"/>
    <cellStyle name="Normal 22 3 4" xfId="553"/>
    <cellStyle name="Normal 22 3 4 10" xfId="16336"/>
    <cellStyle name="Normal 22 3 4 2" xfId="4353"/>
    <cellStyle name="Normal 22 3 4 2 2" xfId="14462"/>
    <cellStyle name="Normal 22 3 4 2 2 2" xfId="21893"/>
    <cellStyle name="Normal 22 3 4 2 3" xfId="11598"/>
    <cellStyle name="Normal 22 3 4 2 3 2" xfId="25236"/>
    <cellStyle name="Normal 22 3 4 2 4" xfId="19031"/>
    <cellStyle name="Normal 22 3 4 3" xfId="4354"/>
    <cellStyle name="Normal 22 3 4 4" xfId="4355"/>
    <cellStyle name="Normal 22 3 4 5" xfId="4356"/>
    <cellStyle name="Normal 22 3 4 6" xfId="4352"/>
    <cellStyle name="Normal 22 3 4 6 2" xfId="14461"/>
    <cellStyle name="Normal 22 3 4 6 2 2" xfId="21892"/>
    <cellStyle name="Normal 22 3 4 6 3" xfId="11597"/>
    <cellStyle name="Normal 22 3 4 6 4" xfId="19030"/>
    <cellStyle name="Normal 22 3 4 7" xfId="9116"/>
    <cellStyle name="Normal 22 3 4 7 2" xfId="17598"/>
    <cellStyle name="Normal 22 3 4 8" xfId="13029"/>
    <cellStyle name="Normal 22 3 4 8 2" xfId="20460"/>
    <cellStyle name="Normal 22 3 4 9" xfId="7804"/>
    <cellStyle name="Normal 22 3 5" xfId="24045"/>
    <cellStyle name="Normal 22 4" xfId="554"/>
    <cellStyle name="Normal 22 4 2" xfId="555"/>
    <cellStyle name="Normal 22 4 2 2" xfId="4358"/>
    <cellStyle name="Normal 22 4 2 2 2" xfId="14464"/>
    <cellStyle name="Normal 22 4 2 2 2 2" xfId="21895"/>
    <cellStyle name="Normal 22 4 2 2 3" xfId="11600"/>
    <cellStyle name="Normal 22 4 2 2 3 2" xfId="25237"/>
    <cellStyle name="Normal 22 4 2 2 4" xfId="19033"/>
    <cellStyle name="Normal 22 4 2 3" xfId="4359"/>
    <cellStyle name="Normal 22 4 2 3 2" xfId="14465"/>
    <cellStyle name="Normal 22 4 2 3 2 2" xfId="21896"/>
    <cellStyle name="Normal 22 4 2 3 3" xfId="11601"/>
    <cellStyle name="Normal 22 4 2 3 4" xfId="19034"/>
    <cellStyle name="Normal 22 4 2 4" xfId="4357"/>
    <cellStyle name="Normal 22 4 2 4 2" xfId="14463"/>
    <cellStyle name="Normal 22 4 2 4 2 2" xfId="21894"/>
    <cellStyle name="Normal 22 4 2 4 3" xfId="11599"/>
    <cellStyle name="Normal 22 4 2 4 4" xfId="19032"/>
    <cellStyle name="Normal 22 4 2 5" xfId="9118"/>
    <cellStyle name="Normal 22 4 2 5 2" xfId="17599"/>
    <cellStyle name="Normal 22 4 2 6" xfId="13030"/>
    <cellStyle name="Normal 22 4 2 6 2" xfId="20461"/>
    <cellStyle name="Normal 22 4 2 7" xfId="7805"/>
    <cellStyle name="Normal 22 4 2 7 2" xfId="25097"/>
    <cellStyle name="Normal 22 4 2 8" xfId="16337"/>
    <cellStyle name="Normal 22 4 3" xfId="556"/>
    <cellStyle name="Normal 22 4 4" xfId="9117"/>
    <cellStyle name="Normal 22 4 5" xfId="24046"/>
    <cellStyle name="Normal 22 5" xfId="557"/>
    <cellStyle name="Normal 22 5 2" xfId="4360"/>
    <cellStyle name="Normal 22 5 2 2" xfId="14466"/>
    <cellStyle name="Normal 22 5 2 2 2" xfId="21897"/>
    <cellStyle name="Normal 22 5 2 3" xfId="11602"/>
    <cellStyle name="Normal 22 5 2 4" xfId="19035"/>
    <cellStyle name="Normal 22 5 3" xfId="9119"/>
    <cellStyle name="Normal 22 5 3 2" xfId="17600"/>
    <cellStyle name="Normal 22 5 4" xfId="13031"/>
    <cellStyle name="Normal 22 5 4 2" xfId="20462"/>
    <cellStyle name="Normal 22 5 5" xfId="7806"/>
    <cellStyle name="Normal 22 5 5 2" xfId="24047"/>
    <cellStyle name="Normal 22 5 6" xfId="16338"/>
    <cellStyle name="Normal 22 6" xfId="558"/>
    <cellStyle name="Normal 22 6 2" xfId="4361"/>
    <cellStyle name="Normal 22 6 2 2" xfId="14467"/>
    <cellStyle name="Normal 22 6 2 2 2" xfId="21898"/>
    <cellStyle name="Normal 22 6 2 3" xfId="11603"/>
    <cellStyle name="Normal 22 6 2 4" xfId="19036"/>
    <cellStyle name="Normal 22 6 3" xfId="9120"/>
    <cellStyle name="Normal 22 6 3 2" xfId="17601"/>
    <cellStyle name="Normal 22 6 4" xfId="13032"/>
    <cellStyle name="Normal 22 6 4 2" xfId="20463"/>
    <cellStyle name="Normal 22 6 5" xfId="7807"/>
    <cellStyle name="Normal 22 6 5 2" xfId="24048"/>
    <cellStyle name="Normal 22 6 6" xfId="16339"/>
    <cellStyle name="Normal 22 7" xfId="559"/>
    <cellStyle name="Normal 22 7 2" xfId="4362"/>
    <cellStyle name="Normal 22 7 2 2" xfId="14468"/>
    <cellStyle name="Normal 22 7 2 2 2" xfId="21899"/>
    <cellStyle name="Normal 22 7 2 3" xfId="11604"/>
    <cellStyle name="Normal 22 7 2 4" xfId="19037"/>
    <cellStyle name="Normal 22 7 3" xfId="9121"/>
    <cellStyle name="Normal 22 7 3 2" xfId="17602"/>
    <cellStyle name="Normal 22 7 4" xfId="13033"/>
    <cellStyle name="Normal 22 7 4 2" xfId="20464"/>
    <cellStyle name="Normal 22 7 5" xfId="7808"/>
    <cellStyle name="Normal 22 7 5 2" xfId="24049"/>
    <cellStyle name="Normal 22 7 6" xfId="16340"/>
    <cellStyle name="Normal 22 8" xfId="560"/>
    <cellStyle name="Normal 22 8 2" xfId="4363"/>
    <cellStyle name="Normal 22 8 2 2" xfId="14469"/>
    <cellStyle name="Normal 22 8 2 2 2" xfId="21900"/>
    <cellStyle name="Normal 22 8 2 3" xfId="11605"/>
    <cellStyle name="Normal 22 8 2 4" xfId="19038"/>
    <cellStyle name="Normal 22 8 3" xfId="9122"/>
    <cellStyle name="Normal 22 8 3 2" xfId="17603"/>
    <cellStyle name="Normal 22 8 4" xfId="13034"/>
    <cellStyle name="Normal 22 8 4 2" xfId="20465"/>
    <cellStyle name="Normal 22 8 5" xfId="7809"/>
    <cellStyle name="Normal 22 8 5 2" xfId="24050"/>
    <cellStyle name="Normal 22 8 6" xfId="16341"/>
    <cellStyle name="Normal 22 9" xfId="561"/>
    <cellStyle name="Normal 22 9 2" xfId="4364"/>
    <cellStyle name="Normal 22 9 2 2" xfId="14470"/>
    <cellStyle name="Normal 22 9 2 2 2" xfId="21901"/>
    <cellStyle name="Normal 22 9 2 3" xfId="11606"/>
    <cellStyle name="Normal 22 9 2 4" xfId="19039"/>
    <cellStyle name="Normal 22 9 3" xfId="9123"/>
    <cellStyle name="Normal 22 9 3 2" xfId="17604"/>
    <cellStyle name="Normal 22 9 4" xfId="13035"/>
    <cellStyle name="Normal 22 9 4 2" xfId="20466"/>
    <cellStyle name="Normal 22 9 5" xfId="7810"/>
    <cellStyle name="Normal 22 9 5 2" xfId="24051"/>
    <cellStyle name="Normal 22 9 6" xfId="16342"/>
    <cellStyle name="Normal 220" xfId="562"/>
    <cellStyle name="Normal 220 2" xfId="4365"/>
    <cellStyle name="Normal 220 2 2" xfId="14471"/>
    <cellStyle name="Normal 220 2 2 2" xfId="21902"/>
    <cellStyle name="Normal 220 2 3" xfId="11607"/>
    <cellStyle name="Normal 220 2 4" xfId="19040"/>
    <cellStyle name="Normal 220 3" xfId="9124"/>
    <cellStyle name="Normal 220 3 2" xfId="17605"/>
    <cellStyle name="Normal 220 4" xfId="13036"/>
    <cellStyle name="Normal 220 4 2" xfId="20467"/>
    <cellStyle name="Normal 220 5" xfId="15888"/>
    <cellStyle name="Normal 220 5 2" xfId="23319"/>
    <cellStyle name="Normal 220 6" xfId="7811"/>
    <cellStyle name="Normal 220 6 2" xfId="23750"/>
    <cellStyle name="Normal 220 7" xfId="16343"/>
    <cellStyle name="Normal 221" xfId="563"/>
    <cellStyle name="Normal 221 2" xfId="4366"/>
    <cellStyle name="Normal 221 2 2" xfId="14472"/>
    <cellStyle name="Normal 221 2 2 2" xfId="21903"/>
    <cellStyle name="Normal 221 2 3" xfId="11608"/>
    <cellStyle name="Normal 221 2 4" xfId="19041"/>
    <cellStyle name="Normal 221 3" xfId="9125"/>
    <cellStyle name="Normal 221 3 2" xfId="17606"/>
    <cellStyle name="Normal 221 4" xfId="13037"/>
    <cellStyle name="Normal 221 4 2" xfId="20468"/>
    <cellStyle name="Normal 221 5" xfId="15889"/>
    <cellStyle name="Normal 221 5 2" xfId="23320"/>
    <cellStyle name="Normal 221 6" xfId="7812"/>
    <cellStyle name="Normal 221 6 2" xfId="23751"/>
    <cellStyle name="Normal 221 7" xfId="16344"/>
    <cellStyle name="Normal 222" xfId="564"/>
    <cellStyle name="Normal 222 2" xfId="4367"/>
    <cellStyle name="Normal 222 2 2" xfId="14473"/>
    <cellStyle name="Normal 222 2 2 2" xfId="21904"/>
    <cellStyle name="Normal 222 2 3" xfId="11609"/>
    <cellStyle name="Normal 222 2 4" xfId="19042"/>
    <cellStyle name="Normal 222 3" xfId="9126"/>
    <cellStyle name="Normal 222 3 2" xfId="17607"/>
    <cellStyle name="Normal 222 4" xfId="13038"/>
    <cellStyle name="Normal 222 4 2" xfId="20469"/>
    <cellStyle name="Normal 222 5" xfId="15890"/>
    <cellStyle name="Normal 222 5 2" xfId="23321"/>
    <cellStyle name="Normal 222 6" xfId="7813"/>
    <cellStyle name="Normal 222 6 2" xfId="23752"/>
    <cellStyle name="Normal 222 7" xfId="16345"/>
    <cellStyle name="Normal 223" xfId="565"/>
    <cellStyle name="Normal 223 2" xfId="4368"/>
    <cellStyle name="Normal 223 2 2" xfId="14474"/>
    <cellStyle name="Normal 223 2 2 2" xfId="21905"/>
    <cellStyle name="Normal 223 2 3" xfId="11610"/>
    <cellStyle name="Normal 223 2 4" xfId="19043"/>
    <cellStyle name="Normal 223 3" xfId="9127"/>
    <cellStyle name="Normal 223 3 2" xfId="17608"/>
    <cellStyle name="Normal 223 4" xfId="13039"/>
    <cellStyle name="Normal 223 4 2" xfId="20470"/>
    <cellStyle name="Normal 223 5" xfId="15891"/>
    <cellStyle name="Normal 223 5 2" xfId="23322"/>
    <cellStyle name="Normal 223 6" xfId="7814"/>
    <cellStyle name="Normal 223 6 2" xfId="23753"/>
    <cellStyle name="Normal 223 7" xfId="16346"/>
    <cellStyle name="Normal 224" xfId="566"/>
    <cellStyle name="Normal 224 2" xfId="4369"/>
    <cellStyle name="Normal 224 2 2" xfId="14475"/>
    <cellStyle name="Normal 224 2 2 2" xfId="21906"/>
    <cellStyle name="Normal 224 2 3" xfId="11611"/>
    <cellStyle name="Normal 224 2 4" xfId="19044"/>
    <cellStyle name="Normal 224 3" xfId="9128"/>
    <cellStyle name="Normal 224 3 2" xfId="17609"/>
    <cellStyle name="Normal 224 4" xfId="13040"/>
    <cellStyle name="Normal 224 4 2" xfId="20471"/>
    <cellStyle name="Normal 224 5" xfId="15892"/>
    <cellStyle name="Normal 224 5 2" xfId="23323"/>
    <cellStyle name="Normal 224 6" xfId="7815"/>
    <cellStyle name="Normal 224 6 2" xfId="23754"/>
    <cellStyle name="Normal 224 7" xfId="16347"/>
    <cellStyle name="Normal 225" xfId="567"/>
    <cellStyle name="Normal 225 2" xfId="4370"/>
    <cellStyle name="Normal 225 2 2" xfId="14476"/>
    <cellStyle name="Normal 225 2 2 2" xfId="21907"/>
    <cellStyle name="Normal 225 2 3" xfId="11612"/>
    <cellStyle name="Normal 225 2 4" xfId="19045"/>
    <cellStyle name="Normal 225 3" xfId="9129"/>
    <cellStyle name="Normal 225 3 2" xfId="17610"/>
    <cellStyle name="Normal 225 4" xfId="13041"/>
    <cellStyle name="Normal 225 4 2" xfId="20472"/>
    <cellStyle name="Normal 225 5" xfId="15893"/>
    <cellStyle name="Normal 225 5 2" xfId="23324"/>
    <cellStyle name="Normal 225 6" xfId="7816"/>
    <cellStyle name="Normal 225 6 2" xfId="23755"/>
    <cellStyle name="Normal 225 7" xfId="16348"/>
    <cellStyle name="Normal 226" xfId="568"/>
    <cellStyle name="Normal 226 2" xfId="4371"/>
    <cellStyle name="Normal 226 2 2" xfId="14477"/>
    <cellStyle name="Normal 226 2 2 2" xfId="21908"/>
    <cellStyle name="Normal 226 2 3" xfId="11613"/>
    <cellStyle name="Normal 226 2 4" xfId="19046"/>
    <cellStyle name="Normal 226 3" xfId="9130"/>
    <cellStyle name="Normal 226 3 2" xfId="17611"/>
    <cellStyle name="Normal 226 4" xfId="13042"/>
    <cellStyle name="Normal 226 4 2" xfId="20473"/>
    <cellStyle name="Normal 226 5" xfId="15894"/>
    <cellStyle name="Normal 226 5 2" xfId="23325"/>
    <cellStyle name="Normal 226 6" xfId="7817"/>
    <cellStyle name="Normal 226 6 2" xfId="23756"/>
    <cellStyle name="Normal 226 7" xfId="16349"/>
    <cellStyle name="Normal 227" xfId="569"/>
    <cellStyle name="Normal 227 2" xfId="4372"/>
    <cellStyle name="Normal 227 2 2" xfId="14478"/>
    <cellStyle name="Normal 227 2 2 2" xfId="21909"/>
    <cellStyle name="Normal 227 2 3" xfId="11614"/>
    <cellStyle name="Normal 227 2 4" xfId="19047"/>
    <cellStyle name="Normal 227 3" xfId="9131"/>
    <cellStyle name="Normal 227 3 2" xfId="17612"/>
    <cellStyle name="Normal 227 4" xfId="13043"/>
    <cellStyle name="Normal 227 4 2" xfId="20474"/>
    <cellStyle name="Normal 227 5" xfId="15895"/>
    <cellStyle name="Normal 227 5 2" xfId="23326"/>
    <cellStyle name="Normal 227 6" xfId="7818"/>
    <cellStyle name="Normal 227 6 2" xfId="23757"/>
    <cellStyle name="Normal 227 7" xfId="16350"/>
    <cellStyle name="Normal 228" xfId="570"/>
    <cellStyle name="Normal 228 2" xfId="4373"/>
    <cellStyle name="Normal 228 2 2" xfId="14479"/>
    <cellStyle name="Normal 228 2 2 2" xfId="21910"/>
    <cellStyle name="Normal 228 2 3" xfId="11615"/>
    <cellStyle name="Normal 228 2 4" xfId="19048"/>
    <cellStyle name="Normal 228 3" xfId="9132"/>
    <cellStyle name="Normal 228 3 2" xfId="17613"/>
    <cellStyle name="Normal 228 4" xfId="13044"/>
    <cellStyle name="Normal 228 4 2" xfId="20475"/>
    <cellStyle name="Normal 228 5" xfId="15896"/>
    <cellStyle name="Normal 228 5 2" xfId="23327"/>
    <cellStyle name="Normal 228 6" xfId="7819"/>
    <cellStyle name="Normal 228 6 2" xfId="23758"/>
    <cellStyle name="Normal 228 7" xfId="16351"/>
    <cellStyle name="Normal 229" xfId="571"/>
    <cellStyle name="Normal 229 2" xfId="4374"/>
    <cellStyle name="Normal 229 2 2" xfId="14480"/>
    <cellStyle name="Normal 229 2 2 2" xfId="21911"/>
    <cellStyle name="Normal 229 2 3" xfId="11616"/>
    <cellStyle name="Normal 229 2 4" xfId="19049"/>
    <cellStyle name="Normal 229 3" xfId="9133"/>
    <cellStyle name="Normal 229 3 2" xfId="17614"/>
    <cellStyle name="Normal 229 4" xfId="13045"/>
    <cellStyle name="Normal 229 4 2" xfId="20476"/>
    <cellStyle name="Normal 229 5" xfId="15897"/>
    <cellStyle name="Normal 229 5 2" xfId="23328"/>
    <cellStyle name="Normal 229 6" xfId="7820"/>
    <cellStyle name="Normal 229 6 2" xfId="23759"/>
    <cellStyle name="Normal 229 7" xfId="16352"/>
    <cellStyle name="Normal 23" xfId="572"/>
    <cellStyle name="Normal 23 10" xfId="573"/>
    <cellStyle name="Normal 23 10 2" xfId="4376"/>
    <cellStyle name="Normal 23 10 2 2" xfId="14482"/>
    <cellStyle name="Normal 23 10 2 2 2" xfId="21913"/>
    <cellStyle name="Normal 23 10 2 3" xfId="11618"/>
    <cellStyle name="Normal 23 10 2 4" xfId="19051"/>
    <cellStyle name="Normal 23 10 3" xfId="9134"/>
    <cellStyle name="Normal 23 10 3 2" xfId="17615"/>
    <cellStyle name="Normal 23 10 4" xfId="13046"/>
    <cellStyle name="Normal 23 10 4 2" xfId="20477"/>
    <cellStyle name="Normal 23 10 5" xfId="7822"/>
    <cellStyle name="Normal 23 10 5 2" xfId="24052"/>
    <cellStyle name="Normal 23 10 6" xfId="16354"/>
    <cellStyle name="Normal 23 11" xfId="574"/>
    <cellStyle name="Normal 23 11 2" xfId="4377"/>
    <cellStyle name="Normal 23 11 2 2" xfId="14483"/>
    <cellStyle name="Normal 23 11 2 2 2" xfId="21914"/>
    <cellStyle name="Normal 23 11 2 3" xfId="11619"/>
    <cellStyle name="Normal 23 11 2 4" xfId="19052"/>
    <cellStyle name="Normal 23 11 3" xfId="9135"/>
    <cellStyle name="Normal 23 11 3 2" xfId="17616"/>
    <cellStyle name="Normal 23 11 4" xfId="13047"/>
    <cellStyle name="Normal 23 11 4 2" xfId="20478"/>
    <cellStyle name="Normal 23 11 5" xfId="7823"/>
    <cellStyle name="Normal 23 11 5 2" xfId="24053"/>
    <cellStyle name="Normal 23 11 6" xfId="16355"/>
    <cellStyle name="Normal 23 12" xfId="575"/>
    <cellStyle name="Normal 23 12 2" xfId="4378"/>
    <cellStyle name="Normal 23 12 2 2" xfId="14484"/>
    <cellStyle name="Normal 23 12 2 2 2" xfId="21915"/>
    <cellStyle name="Normal 23 12 2 3" xfId="11620"/>
    <cellStyle name="Normal 23 12 2 4" xfId="19053"/>
    <cellStyle name="Normal 23 12 3" xfId="9136"/>
    <cellStyle name="Normal 23 12 3 2" xfId="17617"/>
    <cellStyle name="Normal 23 12 4" xfId="13048"/>
    <cellStyle name="Normal 23 12 4 2" xfId="20479"/>
    <cellStyle name="Normal 23 12 5" xfId="7824"/>
    <cellStyle name="Normal 23 12 5 2" xfId="24054"/>
    <cellStyle name="Normal 23 12 6" xfId="16356"/>
    <cellStyle name="Normal 23 13" xfId="576"/>
    <cellStyle name="Normal 23 13 2" xfId="4379"/>
    <cellStyle name="Normal 23 13 2 2" xfId="14485"/>
    <cellStyle name="Normal 23 13 2 2 2" xfId="21916"/>
    <cellStyle name="Normal 23 13 2 3" xfId="11621"/>
    <cellStyle name="Normal 23 13 2 4" xfId="19054"/>
    <cellStyle name="Normal 23 13 3" xfId="9137"/>
    <cellStyle name="Normal 23 13 3 2" xfId="17618"/>
    <cellStyle name="Normal 23 13 4" xfId="13049"/>
    <cellStyle name="Normal 23 13 4 2" xfId="20480"/>
    <cellStyle name="Normal 23 13 5" xfId="7825"/>
    <cellStyle name="Normal 23 13 5 2" xfId="24055"/>
    <cellStyle name="Normal 23 13 6" xfId="16357"/>
    <cellStyle name="Normal 23 14" xfId="577"/>
    <cellStyle name="Normal 23 14 2" xfId="4380"/>
    <cellStyle name="Normal 23 14 2 2" xfId="14486"/>
    <cellStyle name="Normal 23 14 2 2 2" xfId="21917"/>
    <cellStyle name="Normal 23 14 2 3" xfId="11622"/>
    <cellStyle name="Normal 23 14 2 4" xfId="19055"/>
    <cellStyle name="Normal 23 14 3" xfId="9138"/>
    <cellStyle name="Normal 23 14 3 2" xfId="17619"/>
    <cellStyle name="Normal 23 14 4" xfId="13050"/>
    <cellStyle name="Normal 23 14 4 2" xfId="20481"/>
    <cellStyle name="Normal 23 14 5" xfId="7826"/>
    <cellStyle name="Normal 23 14 5 2" xfId="24056"/>
    <cellStyle name="Normal 23 14 6" xfId="16358"/>
    <cellStyle name="Normal 23 15" xfId="578"/>
    <cellStyle name="Normal 23 15 2" xfId="4381"/>
    <cellStyle name="Normal 23 15 2 2" xfId="14487"/>
    <cellStyle name="Normal 23 15 2 2 2" xfId="21918"/>
    <cellStyle name="Normal 23 15 2 3" xfId="11623"/>
    <cellStyle name="Normal 23 15 2 4" xfId="19056"/>
    <cellStyle name="Normal 23 15 3" xfId="9139"/>
    <cellStyle name="Normal 23 15 3 2" xfId="17620"/>
    <cellStyle name="Normal 23 15 4" xfId="13051"/>
    <cellStyle name="Normal 23 15 4 2" xfId="20482"/>
    <cellStyle name="Normal 23 15 5" xfId="7827"/>
    <cellStyle name="Normal 23 15 5 2" xfId="24057"/>
    <cellStyle name="Normal 23 15 6" xfId="16359"/>
    <cellStyle name="Normal 23 16" xfId="579"/>
    <cellStyle name="Normal 23 16 2" xfId="4382"/>
    <cellStyle name="Normal 23 16 2 2" xfId="14488"/>
    <cellStyle name="Normal 23 16 2 2 2" xfId="21919"/>
    <cellStyle name="Normal 23 16 2 3" xfId="11624"/>
    <cellStyle name="Normal 23 16 2 4" xfId="19057"/>
    <cellStyle name="Normal 23 16 3" xfId="9140"/>
    <cellStyle name="Normal 23 16 3 2" xfId="17621"/>
    <cellStyle name="Normal 23 16 4" xfId="13052"/>
    <cellStyle name="Normal 23 16 4 2" xfId="20483"/>
    <cellStyle name="Normal 23 16 5" xfId="7828"/>
    <cellStyle name="Normal 23 16 5 2" xfId="24058"/>
    <cellStyle name="Normal 23 16 6" xfId="16360"/>
    <cellStyle name="Normal 23 17" xfId="4383"/>
    <cellStyle name="Normal 23 18" xfId="4375"/>
    <cellStyle name="Normal 23 18 2" xfId="14481"/>
    <cellStyle name="Normal 23 18 2 2" xfId="21912"/>
    <cellStyle name="Normal 23 18 3" xfId="11617"/>
    <cellStyle name="Normal 23 18 4" xfId="19050"/>
    <cellStyle name="Normal 23 19" xfId="15898"/>
    <cellStyle name="Normal 23 19 2" xfId="23329"/>
    <cellStyle name="Normal 23 2" xfId="580"/>
    <cellStyle name="Normal 23 2 2" xfId="581"/>
    <cellStyle name="Normal 23 2 2 2" xfId="4386"/>
    <cellStyle name="Normal 23 2 2 2 2" xfId="14491"/>
    <cellStyle name="Normal 23 2 2 2 2 2" xfId="21922"/>
    <cellStyle name="Normal 23 2 2 2 3" xfId="11627"/>
    <cellStyle name="Normal 23 2 2 2 3 2" xfId="25238"/>
    <cellStyle name="Normal 23 2 2 2 4" xfId="19060"/>
    <cellStyle name="Normal 23 2 2 3" xfId="4387"/>
    <cellStyle name="Normal 23 2 2 3 2" xfId="14492"/>
    <cellStyle name="Normal 23 2 2 3 2 2" xfId="21923"/>
    <cellStyle name="Normal 23 2 2 3 3" xfId="11628"/>
    <cellStyle name="Normal 23 2 2 3 4" xfId="19061"/>
    <cellStyle name="Normal 23 2 2 4" xfId="4385"/>
    <cellStyle name="Normal 23 2 2 4 2" xfId="14490"/>
    <cellStyle name="Normal 23 2 2 4 2 2" xfId="21921"/>
    <cellStyle name="Normal 23 2 2 4 3" xfId="11626"/>
    <cellStyle name="Normal 23 2 2 4 4" xfId="19059"/>
    <cellStyle name="Normal 23 2 2 5" xfId="9142"/>
    <cellStyle name="Normal 23 2 2 5 2" xfId="17623"/>
    <cellStyle name="Normal 23 2 2 6" xfId="13054"/>
    <cellStyle name="Normal 23 2 2 6 2" xfId="20485"/>
    <cellStyle name="Normal 23 2 2 7" xfId="7830"/>
    <cellStyle name="Normal 23 2 2 7 2" xfId="25100"/>
    <cellStyle name="Normal 23 2 2 8" xfId="16362"/>
    <cellStyle name="Normal 23 2 3" xfId="4384"/>
    <cellStyle name="Normal 23 2 3 2" xfId="14489"/>
    <cellStyle name="Normal 23 2 3 2 2" xfId="21920"/>
    <cellStyle name="Normal 23 2 3 3" xfId="11625"/>
    <cellStyle name="Normal 23 2 3 4" xfId="19058"/>
    <cellStyle name="Normal 23 2 4" xfId="9141"/>
    <cellStyle name="Normal 23 2 4 2" xfId="17622"/>
    <cellStyle name="Normal 23 2 5" xfId="13053"/>
    <cellStyle name="Normal 23 2 5 2" xfId="20484"/>
    <cellStyle name="Normal 23 2 6" xfId="7829"/>
    <cellStyle name="Normal 23 2 6 2" xfId="24059"/>
    <cellStyle name="Normal 23 2 7" xfId="16361"/>
    <cellStyle name="Normal 23 20" xfId="7821"/>
    <cellStyle name="Normal 23 20 2" xfId="23760"/>
    <cellStyle name="Normal 23 21" xfId="16353"/>
    <cellStyle name="Normal 23 3" xfId="582"/>
    <cellStyle name="Normal 23 3 2" xfId="583"/>
    <cellStyle name="Normal 23 3 3" xfId="584"/>
    <cellStyle name="Normal 23 3 3 2" xfId="585"/>
    <cellStyle name="Normal 23 3 3 3" xfId="9143"/>
    <cellStyle name="Normal 23 3 4" xfId="586"/>
    <cellStyle name="Normal 23 3 4 10" xfId="16363"/>
    <cellStyle name="Normal 23 3 4 2" xfId="4389"/>
    <cellStyle name="Normal 23 3 4 2 2" xfId="14494"/>
    <cellStyle name="Normal 23 3 4 2 2 2" xfId="21925"/>
    <cellStyle name="Normal 23 3 4 2 3" xfId="11630"/>
    <cellStyle name="Normal 23 3 4 2 3 2" xfId="25239"/>
    <cellStyle name="Normal 23 3 4 2 4" xfId="19063"/>
    <cellStyle name="Normal 23 3 4 3" xfId="4390"/>
    <cellStyle name="Normal 23 3 4 4" xfId="4391"/>
    <cellStyle name="Normal 23 3 4 5" xfId="4392"/>
    <cellStyle name="Normal 23 3 4 6" xfId="4388"/>
    <cellStyle name="Normal 23 3 4 6 2" xfId="14493"/>
    <cellStyle name="Normal 23 3 4 6 2 2" xfId="21924"/>
    <cellStyle name="Normal 23 3 4 6 3" xfId="11629"/>
    <cellStyle name="Normal 23 3 4 6 4" xfId="19062"/>
    <cellStyle name="Normal 23 3 4 7" xfId="9144"/>
    <cellStyle name="Normal 23 3 4 7 2" xfId="17624"/>
    <cellStyle name="Normal 23 3 4 8" xfId="13055"/>
    <cellStyle name="Normal 23 3 4 8 2" xfId="20486"/>
    <cellStyle name="Normal 23 3 4 9" xfId="7831"/>
    <cellStyle name="Normal 23 3 5" xfId="24060"/>
    <cellStyle name="Normal 23 4" xfId="587"/>
    <cellStyle name="Normal 23 4 2" xfId="588"/>
    <cellStyle name="Normal 23 4 2 2" xfId="4394"/>
    <cellStyle name="Normal 23 4 2 2 2" xfId="14496"/>
    <cellStyle name="Normal 23 4 2 2 2 2" xfId="21927"/>
    <cellStyle name="Normal 23 4 2 2 3" xfId="11632"/>
    <cellStyle name="Normal 23 4 2 2 3 2" xfId="25240"/>
    <cellStyle name="Normal 23 4 2 2 4" xfId="19065"/>
    <cellStyle name="Normal 23 4 2 3" xfId="4395"/>
    <cellStyle name="Normal 23 4 2 3 2" xfId="14497"/>
    <cellStyle name="Normal 23 4 2 3 2 2" xfId="21928"/>
    <cellStyle name="Normal 23 4 2 3 3" xfId="11633"/>
    <cellStyle name="Normal 23 4 2 3 4" xfId="19066"/>
    <cellStyle name="Normal 23 4 2 4" xfId="4393"/>
    <cellStyle name="Normal 23 4 2 4 2" xfId="14495"/>
    <cellStyle name="Normal 23 4 2 4 2 2" xfId="21926"/>
    <cellStyle name="Normal 23 4 2 4 3" xfId="11631"/>
    <cellStyle name="Normal 23 4 2 4 4" xfId="19064"/>
    <cellStyle name="Normal 23 4 2 5" xfId="9146"/>
    <cellStyle name="Normal 23 4 2 5 2" xfId="17625"/>
    <cellStyle name="Normal 23 4 2 6" xfId="13056"/>
    <cellStyle name="Normal 23 4 2 6 2" xfId="20487"/>
    <cellStyle name="Normal 23 4 2 7" xfId="7832"/>
    <cellStyle name="Normal 23 4 2 7 2" xfId="25099"/>
    <cellStyle name="Normal 23 4 2 8" xfId="16364"/>
    <cellStyle name="Normal 23 4 3" xfId="589"/>
    <cellStyle name="Normal 23 4 4" xfId="9145"/>
    <cellStyle name="Normal 23 4 5" xfId="24061"/>
    <cellStyle name="Normal 23 5" xfId="590"/>
    <cellStyle name="Normal 23 5 2" xfId="4396"/>
    <cellStyle name="Normal 23 5 2 2" xfId="14498"/>
    <cellStyle name="Normal 23 5 2 2 2" xfId="21929"/>
    <cellStyle name="Normal 23 5 2 3" xfId="11634"/>
    <cellStyle name="Normal 23 5 2 4" xfId="19067"/>
    <cellStyle name="Normal 23 5 3" xfId="9147"/>
    <cellStyle name="Normal 23 5 3 2" xfId="17626"/>
    <cellStyle name="Normal 23 5 4" xfId="13057"/>
    <cellStyle name="Normal 23 5 4 2" xfId="20488"/>
    <cellStyle name="Normal 23 5 5" xfId="7833"/>
    <cellStyle name="Normal 23 5 5 2" xfId="24062"/>
    <cellStyle name="Normal 23 5 6" xfId="16365"/>
    <cellStyle name="Normal 23 6" xfId="591"/>
    <cellStyle name="Normal 23 6 2" xfId="4397"/>
    <cellStyle name="Normal 23 6 2 2" xfId="14499"/>
    <cellStyle name="Normal 23 6 2 2 2" xfId="21930"/>
    <cellStyle name="Normal 23 6 2 3" xfId="11635"/>
    <cellStyle name="Normal 23 6 2 4" xfId="19068"/>
    <cellStyle name="Normal 23 6 3" xfId="9148"/>
    <cellStyle name="Normal 23 6 3 2" xfId="17627"/>
    <cellStyle name="Normal 23 6 4" xfId="13058"/>
    <cellStyle name="Normal 23 6 4 2" xfId="20489"/>
    <cellStyle name="Normal 23 6 5" xfId="7834"/>
    <cellStyle name="Normal 23 6 5 2" xfId="24063"/>
    <cellStyle name="Normal 23 6 6" xfId="16366"/>
    <cellStyle name="Normal 23 7" xfId="592"/>
    <cellStyle name="Normal 23 7 2" xfId="4398"/>
    <cellStyle name="Normal 23 7 2 2" xfId="14500"/>
    <cellStyle name="Normal 23 7 2 2 2" xfId="21931"/>
    <cellStyle name="Normal 23 7 2 3" xfId="11636"/>
    <cellStyle name="Normal 23 7 2 4" xfId="19069"/>
    <cellStyle name="Normal 23 7 3" xfId="9149"/>
    <cellStyle name="Normal 23 7 3 2" xfId="17628"/>
    <cellStyle name="Normal 23 7 4" xfId="13059"/>
    <cellStyle name="Normal 23 7 4 2" xfId="20490"/>
    <cellStyle name="Normal 23 7 5" xfId="7835"/>
    <cellStyle name="Normal 23 7 5 2" xfId="24064"/>
    <cellStyle name="Normal 23 7 6" xfId="16367"/>
    <cellStyle name="Normal 23 8" xfId="593"/>
    <cellStyle name="Normal 23 8 2" xfId="4399"/>
    <cellStyle name="Normal 23 8 2 2" xfId="14501"/>
    <cellStyle name="Normal 23 8 2 2 2" xfId="21932"/>
    <cellStyle name="Normal 23 8 2 3" xfId="11637"/>
    <cellStyle name="Normal 23 8 2 4" xfId="19070"/>
    <cellStyle name="Normal 23 8 3" xfId="9150"/>
    <cellStyle name="Normal 23 8 3 2" xfId="17629"/>
    <cellStyle name="Normal 23 8 4" xfId="13060"/>
    <cellStyle name="Normal 23 8 4 2" xfId="20491"/>
    <cellStyle name="Normal 23 8 5" xfId="7836"/>
    <cellStyle name="Normal 23 8 5 2" xfId="24065"/>
    <cellStyle name="Normal 23 8 6" xfId="16368"/>
    <cellStyle name="Normal 23 9" xfId="594"/>
    <cellStyle name="Normal 23 9 2" xfId="4400"/>
    <cellStyle name="Normal 23 9 2 2" xfId="14502"/>
    <cellStyle name="Normal 23 9 2 2 2" xfId="21933"/>
    <cellStyle name="Normal 23 9 2 3" xfId="11638"/>
    <cellStyle name="Normal 23 9 2 4" xfId="19071"/>
    <cellStyle name="Normal 23 9 3" xfId="9151"/>
    <cellStyle name="Normal 23 9 3 2" xfId="17630"/>
    <cellStyle name="Normal 23 9 4" xfId="13061"/>
    <cellStyle name="Normal 23 9 4 2" xfId="20492"/>
    <cellStyle name="Normal 23 9 5" xfId="7837"/>
    <cellStyle name="Normal 23 9 5 2" xfId="24066"/>
    <cellStyle name="Normal 23 9 6" xfId="16369"/>
    <cellStyle name="Normal 230" xfId="595"/>
    <cellStyle name="Normal 230 2" xfId="4401"/>
    <cellStyle name="Normal 230 2 2" xfId="14503"/>
    <cellStyle name="Normal 230 2 2 2" xfId="21934"/>
    <cellStyle name="Normal 230 2 3" xfId="11639"/>
    <cellStyle name="Normal 230 2 4" xfId="19072"/>
    <cellStyle name="Normal 230 3" xfId="9152"/>
    <cellStyle name="Normal 230 3 2" xfId="17631"/>
    <cellStyle name="Normal 230 4" xfId="13062"/>
    <cellStyle name="Normal 230 4 2" xfId="20493"/>
    <cellStyle name="Normal 230 5" xfId="15899"/>
    <cellStyle name="Normal 230 5 2" xfId="23330"/>
    <cellStyle name="Normal 230 6" xfId="7838"/>
    <cellStyle name="Normal 230 6 2" xfId="23761"/>
    <cellStyle name="Normal 230 7" xfId="16370"/>
    <cellStyle name="Normal 231" xfId="596"/>
    <cellStyle name="Normal 231 2" xfId="4402"/>
    <cellStyle name="Normal 231 2 2" xfId="14504"/>
    <cellStyle name="Normal 231 2 2 2" xfId="21935"/>
    <cellStyle name="Normal 231 2 3" xfId="11640"/>
    <cellStyle name="Normal 231 2 4" xfId="19073"/>
    <cellStyle name="Normal 231 3" xfId="9153"/>
    <cellStyle name="Normal 231 3 2" xfId="17632"/>
    <cellStyle name="Normal 231 4" xfId="13063"/>
    <cellStyle name="Normal 231 4 2" xfId="20494"/>
    <cellStyle name="Normal 231 5" xfId="15900"/>
    <cellStyle name="Normal 231 5 2" xfId="23331"/>
    <cellStyle name="Normal 231 6" xfId="7839"/>
    <cellStyle name="Normal 231 6 2" xfId="23762"/>
    <cellStyle name="Normal 231 7" xfId="16371"/>
    <cellStyle name="Normal 232" xfId="597"/>
    <cellStyle name="Normal 232 2" xfId="4403"/>
    <cellStyle name="Normal 232 2 2" xfId="14505"/>
    <cellStyle name="Normal 232 2 2 2" xfId="21936"/>
    <cellStyle name="Normal 232 2 3" xfId="11641"/>
    <cellStyle name="Normal 232 2 4" xfId="19074"/>
    <cellStyle name="Normal 232 3" xfId="9154"/>
    <cellStyle name="Normal 232 3 2" xfId="17633"/>
    <cellStyle name="Normal 232 4" xfId="13064"/>
    <cellStyle name="Normal 232 4 2" xfId="20495"/>
    <cellStyle name="Normal 232 5" xfId="15901"/>
    <cellStyle name="Normal 232 5 2" xfId="23332"/>
    <cellStyle name="Normal 232 6" xfId="7840"/>
    <cellStyle name="Normal 232 6 2" xfId="23763"/>
    <cellStyle name="Normal 232 7" xfId="16372"/>
    <cellStyle name="Normal 233" xfId="598"/>
    <cellStyle name="Normal 233 2" xfId="4404"/>
    <cellStyle name="Normal 233 2 2" xfId="14506"/>
    <cellStyle name="Normal 233 2 2 2" xfId="21937"/>
    <cellStyle name="Normal 233 2 3" xfId="11642"/>
    <cellStyle name="Normal 233 2 4" xfId="19075"/>
    <cellStyle name="Normal 233 3" xfId="9155"/>
    <cellStyle name="Normal 233 3 2" xfId="17634"/>
    <cellStyle name="Normal 233 4" xfId="13065"/>
    <cellStyle name="Normal 233 4 2" xfId="20496"/>
    <cellStyle name="Normal 233 5" xfId="15902"/>
    <cellStyle name="Normal 233 5 2" xfId="23333"/>
    <cellStyle name="Normal 233 6" xfId="7841"/>
    <cellStyle name="Normal 233 6 2" xfId="23764"/>
    <cellStyle name="Normal 233 7" xfId="16373"/>
    <cellStyle name="Normal 234" xfId="599"/>
    <cellStyle name="Normal 234 2" xfId="4405"/>
    <cellStyle name="Normal 234 2 2" xfId="14507"/>
    <cellStyle name="Normal 234 2 2 2" xfId="21938"/>
    <cellStyle name="Normal 234 2 3" xfId="11643"/>
    <cellStyle name="Normal 234 2 4" xfId="19076"/>
    <cellStyle name="Normal 234 3" xfId="9156"/>
    <cellStyle name="Normal 234 3 2" xfId="17635"/>
    <cellStyle name="Normal 234 4" xfId="13066"/>
    <cellStyle name="Normal 234 4 2" xfId="20497"/>
    <cellStyle name="Normal 234 5" xfId="15903"/>
    <cellStyle name="Normal 234 5 2" xfId="23334"/>
    <cellStyle name="Normal 234 6" xfId="7842"/>
    <cellStyle name="Normal 234 6 2" xfId="23765"/>
    <cellStyle name="Normal 234 7" xfId="16374"/>
    <cellStyle name="Normal 235" xfId="600"/>
    <cellStyle name="Normal 235 2" xfId="4406"/>
    <cellStyle name="Normal 235 2 2" xfId="14508"/>
    <cellStyle name="Normal 235 2 2 2" xfId="21939"/>
    <cellStyle name="Normal 235 2 3" xfId="11644"/>
    <cellStyle name="Normal 235 2 4" xfId="19077"/>
    <cellStyle name="Normal 235 3" xfId="9157"/>
    <cellStyle name="Normal 235 3 2" xfId="17636"/>
    <cellStyle name="Normal 235 4" xfId="13067"/>
    <cellStyle name="Normal 235 4 2" xfId="20498"/>
    <cellStyle name="Normal 235 5" xfId="15904"/>
    <cellStyle name="Normal 235 5 2" xfId="23335"/>
    <cellStyle name="Normal 235 6" xfId="7843"/>
    <cellStyle name="Normal 235 6 2" xfId="23766"/>
    <cellStyle name="Normal 235 7" xfId="16375"/>
    <cellStyle name="Normal 236" xfId="601"/>
    <cellStyle name="Normal 236 2" xfId="4407"/>
    <cellStyle name="Normal 236 2 2" xfId="14509"/>
    <cellStyle name="Normal 236 2 2 2" xfId="21940"/>
    <cellStyle name="Normal 236 2 3" xfId="11645"/>
    <cellStyle name="Normal 236 2 4" xfId="19078"/>
    <cellStyle name="Normal 236 3" xfId="9158"/>
    <cellStyle name="Normal 236 3 2" xfId="17637"/>
    <cellStyle name="Normal 236 4" xfId="13068"/>
    <cellStyle name="Normal 236 4 2" xfId="20499"/>
    <cellStyle name="Normal 236 5" xfId="15905"/>
    <cellStyle name="Normal 236 5 2" xfId="23336"/>
    <cellStyle name="Normal 236 6" xfId="7844"/>
    <cellStyle name="Normal 236 6 2" xfId="23767"/>
    <cellStyle name="Normal 236 7" xfId="16376"/>
    <cellStyle name="Normal 237" xfId="602"/>
    <cellStyle name="Normal 237 2" xfId="4408"/>
    <cellStyle name="Normal 237 2 2" xfId="14510"/>
    <cellStyle name="Normal 237 2 2 2" xfId="21941"/>
    <cellStyle name="Normal 237 2 3" xfId="11646"/>
    <cellStyle name="Normal 237 2 4" xfId="19079"/>
    <cellStyle name="Normal 237 3" xfId="9159"/>
    <cellStyle name="Normal 237 3 2" xfId="17638"/>
    <cellStyle name="Normal 237 4" xfId="13069"/>
    <cellStyle name="Normal 237 4 2" xfId="20500"/>
    <cellStyle name="Normal 237 5" xfId="15906"/>
    <cellStyle name="Normal 237 5 2" xfId="23337"/>
    <cellStyle name="Normal 237 6" xfId="7845"/>
    <cellStyle name="Normal 237 6 2" xfId="23768"/>
    <cellStyle name="Normal 237 7" xfId="16377"/>
    <cellStyle name="Normal 238" xfId="603"/>
    <cellStyle name="Normal 238 2" xfId="4409"/>
    <cellStyle name="Normal 238 2 2" xfId="14511"/>
    <cellStyle name="Normal 238 2 2 2" xfId="21942"/>
    <cellStyle name="Normal 238 2 3" xfId="11647"/>
    <cellStyle name="Normal 238 2 4" xfId="19080"/>
    <cellStyle name="Normal 238 3" xfId="9160"/>
    <cellStyle name="Normal 238 3 2" xfId="17639"/>
    <cellStyle name="Normal 238 4" xfId="13070"/>
    <cellStyle name="Normal 238 4 2" xfId="20501"/>
    <cellStyle name="Normal 238 5" xfId="15907"/>
    <cellStyle name="Normal 238 5 2" xfId="23338"/>
    <cellStyle name="Normal 238 6" xfId="7846"/>
    <cellStyle name="Normal 238 6 2" xfId="23769"/>
    <cellStyle name="Normal 238 7" xfId="16378"/>
    <cellStyle name="Normal 239" xfId="604"/>
    <cellStyle name="Normal 239 2" xfId="4410"/>
    <cellStyle name="Normal 239 2 2" xfId="14512"/>
    <cellStyle name="Normal 239 2 2 2" xfId="21943"/>
    <cellStyle name="Normal 239 2 3" xfId="11648"/>
    <cellStyle name="Normal 239 2 4" xfId="19081"/>
    <cellStyle name="Normal 239 3" xfId="9161"/>
    <cellStyle name="Normal 239 3 2" xfId="17640"/>
    <cellStyle name="Normal 239 4" xfId="13071"/>
    <cellStyle name="Normal 239 4 2" xfId="20502"/>
    <cellStyle name="Normal 239 5" xfId="15908"/>
    <cellStyle name="Normal 239 5 2" xfId="23339"/>
    <cellStyle name="Normal 239 6" xfId="7847"/>
    <cellStyle name="Normal 239 6 2" xfId="23770"/>
    <cellStyle name="Normal 239 7" xfId="16379"/>
    <cellStyle name="Normal 24" xfId="605"/>
    <cellStyle name="Normal 24 2" xfId="606"/>
    <cellStyle name="Normal 24 2 2" xfId="4412"/>
    <cellStyle name="Normal 24 2 2 2" xfId="14514"/>
    <cellStyle name="Normal 24 2 2 2 2" xfId="21945"/>
    <cellStyle name="Normal 24 2 2 3" xfId="11650"/>
    <cellStyle name="Normal 24 2 2 4" xfId="19083"/>
    <cellStyle name="Normal 24 2 3" xfId="9162"/>
    <cellStyle name="Normal 24 2 3 2" xfId="17641"/>
    <cellStyle name="Normal 24 2 4" xfId="13072"/>
    <cellStyle name="Normal 24 2 4 2" xfId="20503"/>
    <cellStyle name="Normal 24 2 5" xfId="7849"/>
    <cellStyle name="Normal 24 2 5 2" xfId="25102"/>
    <cellStyle name="Normal 24 2 6" xfId="16381"/>
    <cellStyle name="Normal 24 3" xfId="607"/>
    <cellStyle name="Normal 24 3 2" xfId="608"/>
    <cellStyle name="Normal 24 3 3" xfId="609"/>
    <cellStyle name="Normal 24 3 3 2" xfId="610"/>
    <cellStyle name="Normal 24 3 3 3" xfId="9163"/>
    <cellStyle name="Normal 24 4" xfId="611"/>
    <cellStyle name="Normal 24 4 2" xfId="612"/>
    <cellStyle name="Normal 24 4 3" xfId="4413"/>
    <cellStyle name="Normal 24 4 3 2" xfId="14515"/>
    <cellStyle name="Normal 24 4 3 2 2" xfId="21946"/>
    <cellStyle name="Normal 24 4 3 3" xfId="11651"/>
    <cellStyle name="Normal 24 4 3 4" xfId="19084"/>
    <cellStyle name="Normal 24 4 4" xfId="9164"/>
    <cellStyle name="Normal 24 4 5" xfId="25101"/>
    <cellStyle name="Normal 24 5" xfId="4414"/>
    <cellStyle name="Normal 24 6" xfId="4411"/>
    <cellStyle name="Normal 24 6 2" xfId="14513"/>
    <cellStyle name="Normal 24 6 2 2" xfId="21944"/>
    <cellStyle name="Normal 24 6 3" xfId="11649"/>
    <cellStyle name="Normal 24 6 4" xfId="19082"/>
    <cellStyle name="Normal 24 7" xfId="15909"/>
    <cellStyle name="Normal 24 7 2" xfId="23340"/>
    <cellStyle name="Normal 24 8" xfId="7848"/>
    <cellStyle name="Normal 24 8 2" xfId="23771"/>
    <cellStyle name="Normal 24 9" xfId="16380"/>
    <cellStyle name="Normal 240" xfId="613"/>
    <cellStyle name="Normal 240 2" xfId="4415"/>
    <cellStyle name="Normal 240 2 2" xfId="14516"/>
    <cellStyle name="Normal 240 2 2 2" xfId="21947"/>
    <cellStyle name="Normal 240 2 3" xfId="11652"/>
    <cellStyle name="Normal 240 2 4" xfId="19085"/>
    <cellStyle name="Normal 240 3" xfId="9165"/>
    <cellStyle name="Normal 240 3 2" xfId="17642"/>
    <cellStyle name="Normal 240 4" xfId="13073"/>
    <cellStyle name="Normal 240 4 2" xfId="20504"/>
    <cellStyle name="Normal 240 5" xfId="15910"/>
    <cellStyle name="Normal 240 5 2" xfId="23341"/>
    <cellStyle name="Normal 240 6" xfId="7850"/>
    <cellStyle name="Normal 240 6 2" xfId="23772"/>
    <cellStyle name="Normal 240 7" xfId="16382"/>
    <cellStyle name="Normal 241" xfId="614"/>
    <cellStyle name="Normal 241 2" xfId="4416"/>
    <cellStyle name="Normal 241 2 2" xfId="14517"/>
    <cellStyle name="Normal 241 2 2 2" xfId="21948"/>
    <cellStyle name="Normal 241 2 3" xfId="11653"/>
    <cellStyle name="Normal 241 2 4" xfId="19086"/>
    <cellStyle name="Normal 241 3" xfId="9166"/>
    <cellStyle name="Normal 241 3 2" xfId="17643"/>
    <cellStyle name="Normal 241 4" xfId="13074"/>
    <cellStyle name="Normal 241 4 2" xfId="20505"/>
    <cellStyle name="Normal 241 5" xfId="15911"/>
    <cellStyle name="Normal 241 5 2" xfId="23342"/>
    <cellStyle name="Normal 241 6" xfId="7851"/>
    <cellStyle name="Normal 241 6 2" xfId="23773"/>
    <cellStyle name="Normal 241 7" xfId="16383"/>
    <cellStyle name="Normal 242" xfId="615"/>
    <cellStyle name="Normal 242 2" xfId="4417"/>
    <cellStyle name="Normal 242 2 2" xfId="14518"/>
    <cellStyle name="Normal 242 2 2 2" xfId="21949"/>
    <cellStyle name="Normal 242 2 3" xfId="11654"/>
    <cellStyle name="Normal 242 2 4" xfId="19087"/>
    <cellStyle name="Normal 242 3" xfId="9167"/>
    <cellStyle name="Normal 242 3 2" xfId="17644"/>
    <cellStyle name="Normal 242 4" xfId="13075"/>
    <cellStyle name="Normal 242 4 2" xfId="20506"/>
    <cellStyle name="Normal 242 5" xfId="15912"/>
    <cellStyle name="Normal 242 5 2" xfId="23343"/>
    <cellStyle name="Normal 242 6" xfId="7852"/>
    <cellStyle name="Normal 242 6 2" xfId="23774"/>
    <cellStyle name="Normal 242 7" xfId="16384"/>
    <cellStyle name="Normal 243" xfId="616"/>
    <cellStyle name="Normal 243 2" xfId="4418"/>
    <cellStyle name="Normal 243 2 2" xfId="14519"/>
    <cellStyle name="Normal 243 2 2 2" xfId="21950"/>
    <cellStyle name="Normal 243 2 3" xfId="11655"/>
    <cellStyle name="Normal 243 2 4" xfId="19088"/>
    <cellStyle name="Normal 243 3" xfId="9168"/>
    <cellStyle name="Normal 243 3 2" xfId="17645"/>
    <cellStyle name="Normal 243 4" xfId="13076"/>
    <cellStyle name="Normal 243 4 2" xfId="20507"/>
    <cellStyle name="Normal 243 5" xfId="15913"/>
    <cellStyle name="Normal 243 5 2" xfId="23344"/>
    <cellStyle name="Normal 243 6" xfId="7853"/>
    <cellStyle name="Normal 243 6 2" xfId="23775"/>
    <cellStyle name="Normal 243 7" xfId="16385"/>
    <cellStyle name="Normal 244" xfId="617"/>
    <cellStyle name="Normal 244 2" xfId="4419"/>
    <cellStyle name="Normal 244 2 2" xfId="14520"/>
    <cellStyle name="Normal 244 2 2 2" xfId="21951"/>
    <cellStyle name="Normal 244 2 3" xfId="11656"/>
    <cellStyle name="Normal 244 2 4" xfId="19089"/>
    <cellStyle name="Normal 244 3" xfId="9169"/>
    <cellStyle name="Normal 244 3 2" xfId="17646"/>
    <cellStyle name="Normal 244 4" xfId="13077"/>
    <cellStyle name="Normal 244 4 2" xfId="20508"/>
    <cellStyle name="Normal 244 5" xfId="15914"/>
    <cellStyle name="Normal 244 5 2" xfId="23345"/>
    <cellStyle name="Normal 244 6" xfId="7854"/>
    <cellStyle name="Normal 244 6 2" xfId="23776"/>
    <cellStyle name="Normal 244 7" xfId="16386"/>
    <cellStyle name="Normal 245" xfId="618"/>
    <cellStyle name="Normal 245 2" xfId="4420"/>
    <cellStyle name="Normal 245 2 2" xfId="14521"/>
    <cellStyle name="Normal 245 2 2 2" xfId="21952"/>
    <cellStyle name="Normal 245 2 3" xfId="11657"/>
    <cellStyle name="Normal 245 2 4" xfId="19090"/>
    <cellStyle name="Normal 245 3" xfId="9170"/>
    <cellStyle name="Normal 245 3 2" xfId="17647"/>
    <cellStyle name="Normal 245 4" xfId="13078"/>
    <cellStyle name="Normal 245 4 2" xfId="20509"/>
    <cellStyle name="Normal 245 5" xfId="15915"/>
    <cellStyle name="Normal 245 5 2" xfId="23346"/>
    <cellStyle name="Normal 245 6" xfId="7855"/>
    <cellStyle name="Normal 245 6 2" xfId="23777"/>
    <cellStyle name="Normal 245 7" xfId="16387"/>
    <cellStyle name="Normal 246" xfId="619"/>
    <cellStyle name="Normal 246 2" xfId="4421"/>
    <cellStyle name="Normal 246 2 2" xfId="14522"/>
    <cellStyle name="Normal 246 2 2 2" xfId="21953"/>
    <cellStyle name="Normal 246 2 3" xfId="11658"/>
    <cellStyle name="Normal 246 2 4" xfId="19091"/>
    <cellStyle name="Normal 246 3" xfId="9171"/>
    <cellStyle name="Normal 246 3 2" xfId="17648"/>
    <cellStyle name="Normal 246 4" xfId="13079"/>
    <cellStyle name="Normal 246 4 2" xfId="20510"/>
    <cellStyle name="Normal 246 5" xfId="15916"/>
    <cellStyle name="Normal 246 5 2" xfId="23347"/>
    <cellStyle name="Normal 246 6" xfId="7856"/>
    <cellStyle name="Normal 246 6 2" xfId="23778"/>
    <cellStyle name="Normal 246 7" xfId="16388"/>
    <cellStyle name="Normal 247" xfId="620"/>
    <cellStyle name="Normal 247 2" xfId="4422"/>
    <cellStyle name="Normal 247 2 2" xfId="14523"/>
    <cellStyle name="Normal 247 2 2 2" xfId="21954"/>
    <cellStyle name="Normal 247 2 3" xfId="11659"/>
    <cellStyle name="Normal 247 2 4" xfId="19092"/>
    <cellStyle name="Normal 247 3" xfId="9172"/>
    <cellStyle name="Normal 247 3 2" xfId="17649"/>
    <cellStyle name="Normal 247 4" xfId="13080"/>
    <cellStyle name="Normal 247 4 2" xfId="20511"/>
    <cellStyle name="Normal 247 5" xfId="15917"/>
    <cellStyle name="Normal 247 5 2" xfId="23348"/>
    <cellStyle name="Normal 247 6" xfId="7857"/>
    <cellStyle name="Normal 247 6 2" xfId="23779"/>
    <cellStyle name="Normal 247 7" xfId="16389"/>
    <cellStyle name="Normal 248" xfId="621"/>
    <cellStyle name="Normal 248 2" xfId="4423"/>
    <cellStyle name="Normal 248 2 2" xfId="14524"/>
    <cellStyle name="Normal 248 2 2 2" xfId="21955"/>
    <cellStyle name="Normal 248 2 3" xfId="11660"/>
    <cellStyle name="Normal 248 2 4" xfId="19093"/>
    <cellStyle name="Normal 248 3" xfId="9173"/>
    <cellStyle name="Normal 248 3 2" xfId="17650"/>
    <cellStyle name="Normal 248 4" xfId="13081"/>
    <cellStyle name="Normal 248 4 2" xfId="20512"/>
    <cellStyle name="Normal 248 5" xfId="15918"/>
    <cellStyle name="Normal 248 5 2" xfId="23349"/>
    <cellStyle name="Normal 248 6" xfId="7858"/>
    <cellStyle name="Normal 248 6 2" xfId="23780"/>
    <cellStyle name="Normal 248 7" xfId="16390"/>
    <cellStyle name="Normal 249" xfId="622"/>
    <cellStyle name="Normal 249 2" xfId="4424"/>
    <cellStyle name="Normal 249 2 2" xfId="14525"/>
    <cellStyle name="Normal 249 2 2 2" xfId="21956"/>
    <cellStyle name="Normal 249 2 3" xfId="11661"/>
    <cellStyle name="Normal 249 2 4" xfId="19094"/>
    <cellStyle name="Normal 249 3" xfId="9174"/>
    <cellStyle name="Normal 249 3 2" xfId="17651"/>
    <cellStyle name="Normal 249 4" xfId="13082"/>
    <cellStyle name="Normal 249 4 2" xfId="20513"/>
    <cellStyle name="Normal 249 5" xfId="15919"/>
    <cellStyle name="Normal 249 5 2" xfId="23350"/>
    <cellStyle name="Normal 249 6" xfId="7859"/>
    <cellStyle name="Normal 249 6 2" xfId="23781"/>
    <cellStyle name="Normal 249 7" xfId="16391"/>
    <cellStyle name="Normal 25" xfId="623"/>
    <cellStyle name="Normal 25 2" xfId="624"/>
    <cellStyle name="Normal 25 2 2" xfId="4426"/>
    <cellStyle name="Normal 25 2 2 2" xfId="14527"/>
    <cellStyle name="Normal 25 2 2 2 2" xfId="21958"/>
    <cellStyle name="Normal 25 2 2 3" xfId="11663"/>
    <cellStyle name="Normal 25 2 2 4" xfId="19096"/>
    <cellStyle name="Normal 25 2 3" xfId="9175"/>
    <cellStyle name="Normal 25 2 3 2" xfId="17652"/>
    <cellStyle name="Normal 25 2 4" xfId="13083"/>
    <cellStyle name="Normal 25 2 4 2" xfId="20514"/>
    <cellStyle name="Normal 25 2 5" xfId="7861"/>
    <cellStyle name="Normal 25 2 5 2" xfId="25104"/>
    <cellStyle name="Normal 25 2 6" xfId="16393"/>
    <cellStyle name="Normal 25 3" xfId="625"/>
    <cellStyle name="Normal 25 3 2" xfId="626"/>
    <cellStyle name="Normal 25 3 3" xfId="627"/>
    <cellStyle name="Normal 25 3 3 2" xfId="628"/>
    <cellStyle name="Normal 25 3 3 3" xfId="9176"/>
    <cellStyle name="Normal 25 4" xfId="629"/>
    <cellStyle name="Normal 25 4 2" xfId="630"/>
    <cellStyle name="Normal 25 4 3" xfId="4427"/>
    <cellStyle name="Normal 25 4 3 2" xfId="14528"/>
    <cellStyle name="Normal 25 4 3 2 2" xfId="21959"/>
    <cellStyle name="Normal 25 4 3 3" xfId="11664"/>
    <cellStyle name="Normal 25 4 3 4" xfId="19097"/>
    <cellStyle name="Normal 25 4 4" xfId="9177"/>
    <cellStyle name="Normal 25 4 5" xfId="25103"/>
    <cellStyle name="Normal 25 5" xfId="4428"/>
    <cellStyle name="Normal 25 6" xfId="4425"/>
    <cellStyle name="Normal 25 6 2" xfId="14526"/>
    <cellStyle name="Normal 25 6 2 2" xfId="21957"/>
    <cellStyle name="Normal 25 6 3" xfId="11662"/>
    <cellStyle name="Normal 25 6 4" xfId="19095"/>
    <cellStyle name="Normal 25 7" xfId="15920"/>
    <cellStyle name="Normal 25 7 2" xfId="23351"/>
    <cellStyle name="Normal 25 8" xfId="7860"/>
    <cellStyle name="Normal 25 8 2" xfId="23782"/>
    <cellStyle name="Normal 25 9" xfId="16392"/>
    <cellStyle name="Normal 250" xfId="631"/>
    <cellStyle name="Normal 250 2" xfId="4429"/>
    <cellStyle name="Normal 250 2 2" xfId="14529"/>
    <cellStyle name="Normal 250 2 2 2" xfId="21960"/>
    <cellStyle name="Normal 250 2 3" xfId="11665"/>
    <cellStyle name="Normal 250 2 4" xfId="19098"/>
    <cellStyle name="Normal 250 3" xfId="9178"/>
    <cellStyle name="Normal 250 3 2" xfId="17653"/>
    <cellStyle name="Normal 250 4" xfId="13084"/>
    <cellStyle name="Normal 250 4 2" xfId="20515"/>
    <cellStyle name="Normal 250 5" xfId="15921"/>
    <cellStyle name="Normal 250 5 2" xfId="23352"/>
    <cellStyle name="Normal 250 6" xfId="7862"/>
    <cellStyle name="Normal 250 6 2" xfId="23783"/>
    <cellStyle name="Normal 250 7" xfId="16394"/>
    <cellStyle name="Normal 251" xfId="632"/>
    <cellStyle name="Normal 251 2" xfId="4430"/>
    <cellStyle name="Normal 251 2 2" xfId="14530"/>
    <cellStyle name="Normal 251 2 2 2" xfId="21961"/>
    <cellStyle name="Normal 251 2 3" xfId="11666"/>
    <cellStyle name="Normal 251 2 4" xfId="19099"/>
    <cellStyle name="Normal 251 3" xfId="9179"/>
    <cellStyle name="Normal 251 3 2" xfId="17654"/>
    <cellStyle name="Normal 251 4" xfId="13085"/>
    <cellStyle name="Normal 251 4 2" xfId="20516"/>
    <cellStyle name="Normal 251 5" xfId="15922"/>
    <cellStyle name="Normal 251 5 2" xfId="23353"/>
    <cellStyle name="Normal 251 6" xfId="7863"/>
    <cellStyle name="Normal 251 6 2" xfId="23784"/>
    <cellStyle name="Normal 251 7" xfId="16395"/>
    <cellStyle name="Normal 252" xfId="633"/>
    <cellStyle name="Normal 252 2" xfId="4431"/>
    <cellStyle name="Normal 252 2 2" xfId="14531"/>
    <cellStyle name="Normal 252 2 2 2" xfId="21962"/>
    <cellStyle name="Normal 252 2 3" xfId="11667"/>
    <cellStyle name="Normal 252 2 4" xfId="19100"/>
    <cellStyle name="Normal 252 3" xfId="9180"/>
    <cellStyle name="Normal 252 3 2" xfId="17655"/>
    <cellStyle name="Normal 252 4" xfId="13086"/>
    <cellStyle name="Normal 252 4 2" xfId="20517"/>
    <cellStyle name="Normal 252 5" xfId="15923"/>
    <cellStyle name="Normal 252 5 2" xfId="23354"/>
    <cellStyle name="Normal 252 6" xfId="7864"/>
    <cellStyle name="Normal 252 6 2" xfId="23785"/>
    <cellStyle name="Normal 252 7" xfId="16396"/>
    <cellStyle name="Normal 253" xfId="634"/>
    <cellStyle name="Normal 253 2" xfId="4432"/>
    <cellStyle name="Normal 253 2 2" xfId="14532"/>
    <cellStyle name="Normal 253 2 2 2" xfId="21963"/>
    <cellStyle name="Normal 253 2 3" xfId="11668"/>
    <cellStyle name="Normal 253 2 4" xfId="19101"/>
    <cellStyle name="Normal 253 3" xfId="9181"/>
    <cellStyle name="Normal 253 3 2" xfId="17656"/>
    <cellStyle name="Normal 253 4" xfId="13087"/>
    <cellStyle name="Normal 253 4 2" xfId="20518"/>
    <cellStyle name="Normal 253 5" xfId="15924"/>
    <cellStyle name="Normal 253 5 2" xfId="23355"/>
    <cellStyle name="Normal 253 6" xfId="7865"/>
    <cellStyle name="Normal 253 6 2" xfId="23786"/>
    <cellStyle name="Normal 253 7" xfId="16397"/>
    <cellStyle name="Normal 254" xfId="635"/>
    <cellStyle name="Normal 254 2" xfId="4433"/>
    <cellStyle name="Normal 254 2 2" xfId="14533"/>
    <cellStyle name="Normal 254 2 2 2" xfId="21964"/>
    <cellStyle name="Normal 254 2 3" xfId="11669"/>
    <cellStyle name="Normal 254 2 4" xfId="19102"/>
    <cellStyle name="Normal 254 3" xfId="9182"/>
    <cellStyle name="Normal 254 3 2" xfId="17657"/>
    <cellStyle name="Normal 254 4" xfId="13088"/>
    <cellStyle name="Normal 254 4 2" xfId="20519"/>
    <cellStyle name="Normal 254 5" xfId="15925"/>
    <cellStyle name="Normal 254 5 2" xfId="23356"/>
    <cellStyle name="Normal 254 6" xfId="7866"/>
    <cellStyle name="Normal 254 6 2" xfId="23787"/>
    <cellStyle name="Normal 254 7" xfId="16398"/>
    <cellStyle name="Normal 255" xfId="636"/>
    <cellStyle name="Normal 255 2" xfId="4434"/>
    <cellStyle name="Normal 255 2 2" xfId="14534"/>
    <cellStyle name="Normal 255 2 2 2" xfId="21965"/>
    <cellStyle name="Normal 255 2 3" xfId="11670"/>
    <cellStyle name="Normal 255 2 4" xfId="19103"/>
    <cellStyle name="Normal 255 3" xfId="9183"/>
    <cellStyle name="Normal 255 3 2" xfId="17658"/>
    <cellStyle name="Normal 255 4" xfId="13089"/>
    <cellStyle name="Normal 255 4 2" xfId="20520"/>
    <cellStyle name="Normal 255 5" xfId="15926"/>
    <cellStyle name="Normal 255 5 2" xfId="23357"/>
    <cellStyle name="Normal 255 6" xfId="7867"/>
    <cellStyle name="Normal 255 6 2" xfId="23788"/>
    <cellStyle name="Normal 255 7" xfId="16399"/>
    <cellStyle name="Normal 256" xfId="637"/>
    <cellStyle name="Normal 256 2" xfId="4435"/>
    <cellStyle name="Normal 256 2 2" xfId="14535"/>
    <cellStyle name="Normal 256 2 2 2" xfId="21966"/>
    <cellStyle name="Normal 256 2 3" xfId="11671"/>
    <cellStyle name="Normal 256 2 4" xfId="19104"/>
    <cellStyle name="Normal 256 3" xfId="9184"/>
    <cellStyle name="Normal 256 3 2" xfId="17659"/>
    <cellStyle name="Normal 256 4" xfId="13090"/>
    <cellStyle name="Normal 256 4 2" xfId="20521"/>
    <cellStyle name="Normal 256 5" xfId="15927"/>
    <cellStyle name="Normal 256 5 2" xfId="23358"/>
    <cellStyle name="Normal 256 6" xfId="7868"/>
    <cellStyle name="Normal 256 6 2" xfId="23789"/>
    <cellStyle name="Normal 256 7" xfId="16400"/>
    <cellStyle name="Normal 257" xfId="638"/>
    <cellStyle name="Normal 257 2" xfId="4436"/>
    <cellStyle name="Normal 257 2 2" xfId="14536"/>
    <cellStyle name="Normal 257 2 2 2" xfId="21967"/>
    <cellStyle name="Normal 257 2 3" xfId="11672"/>
    <cellStyle name="Normal 257 2 4" xfId="19105"/>
    <cellStyle name="Normal 257 3" xfId="9185"/>
    <cellStyle name="Normal 257 3 2" xfId="17660"/>
    <cellStyle name="Normal 257 4" xfId="13091"/>
    <cellStyle name="Normal 257 4 2" xfId="20522"/>
    <cellStyle name="Normal 257 5" xfId="15928"/>
    <cellStyle name="Normal 257 5 2" xfId="23359"/>
    <cellStyle name="Normal 257 6" xfId="7869"/>
    <cellStyle name="Normal 257 6 2" xfId="23790"/>
    <cellStyle name="Normal 257 7" xfId="16401"/>
    <cellStyle name="Normal 258" xfId="639"/>
    <cellStyle name="Normal 258 2" xfId="4437"/>
    <cellStyle name="Normal 258 2 2" xfId="14537"/>
    <cellStyle name="Normal 258 2 2 2" xfId="21968"/>
    <cellStyle name="Normal 258 2 3" xfId="11673"/>
    <cellStyle name="Normal 258 2 4" xfId="19106"/>
    <cellStyle name="Normal 258 3" xfId="9186"/>
    <cellStyle name="Normal 258 3 2" xfId="17661"/>
    <cellStyle name="Normal 258 4" xfId="13092"/>
    <cellStyle name="Normal 258 4 2" xfId="20523"/>
    <cellStyle name="Normal 258 5" xfId="15929"/>
    <cellStyle name="Normal 258 5 2" xfId="23360"/>
    <cellStyle name="Normal 258 6" xfId="7870"/>
    <cellStyle name="Normal 258 6 2" xfId="23791"/>
    <cellStyle name="Normal 258 7" xfId="16402"/>
    <cellStyle name="Normal 259" xfId="640"/>
    <cellStyle name="Normal 259 2" xfId="4438"/>
    <cellStyle name="Normal 259 2 2" xfId="14538"/>
    <cellStyle name="Normal 259 2 2 2" xfId="21969"/>
    <cellStyle name="Normal 259 2 3" xfId="11674"/>
    <cellStyle name="Normal 259 2 4" xfId="19107"/>
    <cellStyle name="Normal 259 3" xfId="9187"/>
    <cellStyle name="Normal 259 3 2" xfId="17662"/>
    <cellStyle name="Normal 259 4" xfId="13093"/>
    <cellStyle name="Normal 259 4 2" xfId="20524"/>
    <cellStyle name="Normal 259 5" xfId="15930"/>
    <cellStyle name="Normal 259 5 2" xfId="23361"/>
    <cellStyle name="Normal 259 6" xfId="7871"/>
    <cellStyle name="Normal 259 6 2" xfId="23792"/>
    <cellStyle name="Normal 259 7" xfId="16403"/>
    <cellStyle name="Normal 26" xfId="641"/>
    <cellStyle name="Normal 26 2" xfId="642"/>
    <cellStyle name="Normal 26 2 2" xfId="4440"/>
    <cellStyle name="Normal 26 2 2 2" xfId="14540"/>
    <cellStyle name="Normal 26 2 2 2 2" xfId="21971"/>
    <cellStyle name="Normal 26 2 2 3" xfId="11676"/>
    <cellStyle name="Normal 26 2 2 4" xfId="19109"/>
    <cellStyle name="Normal 26 2 3" xfId="9188"/>
    <cellStyle name="Normal 26 2 3 2" xfId="17663"/>
    <cellStyle name="Normal 26 2 4" xfId="13094"/>
    <cellStyle name="Normal 26 2 4 2" xfId="20525"/>
    <cellStyle name="Normal 26 2 5" xfId="7873"/>
    <cellStyle name="Normal 26 2 5 2" xfId="25105"/>
    <cellStyle name="Normal 26 2 6" xfId="16405"/>
    <cellStyle name="Normal 26 3" xfId="643"/>
    <cellStyle name="Normal 26 3 2" xfId="644"/>
    <cellStyle name="Normal 26 3 3" xfId="645"/>
    <cellStyle name="Normal 26 3 3 2" xfId="646"/>
    <cellStyle name="Normal 26 3 3 3" xfId="9189"/>
    <cellStyle name="Normal 26 4" xfId="647"/>
    <cellStyle name="Normal 26 4 2" xfId="648"/>
    <cellStyle name="Normal 26 4 3" xfId="9190"/>
    <cellStyle name="Normal 26 5" xfId="4439"/>
    <cellStyle name="Normal 26 5 2" xfId="14539"/>
    <cellStyle name="Normal 26 5 2 2" xfId="21970"/>
    <cellStyle name="Normal 26 5 3" xfId="11675"/>
    <cellStyle name="Normal 26 5 4" xfId="19108"/>
    <cellStyle name="Normal 26 6" xfId="15931"/>
    <cellStyle name="Normal 26 6 2" xfId="23362"/>
    <cellStyle name="Normal 26 7" xfId="7872"/>
    <cellStyle name="Normal 26 7 2" xfId="23793"/>
    <cellStyle name="Normal 26 8" xfId="16404"/>
    <cellStyle name="Normal 260" xfId="649"/>
    <cellStyle name="Normal 260 2" xfId="4441"/>
    <cellStyle name="Normal 260 2 2" xfId="14541"/>
    <cellStyle name="Normal 260 2 2 2" xfId="21972"/>
    <cellStyle name="Normal 260 2 3" xfId="11677"/>
    <cellStyle name="Normal 260 2 4" xfId="19110"/>
    <cellStyle name="Normal 260 3" xfId="9191"/>
    <cellStyle name="Normal 260 3 2" xfId="17664"/>
    <cellStyle name="Normal 260 4" xfId="13095"/>
    <cellStyle name="Normal 260 4 2" xfId="20526"/>
    <cellStyle name="Normal 260 5" xfId="15932"/>
    <cellStyle name="Normal 260 5 2" xfId="23363"/>
    <cellStyle name="Normal 260 6" xfId="7874"/>
    <cellStyle name="Normal 260 6 2" xfId="23794"/>
    <cellStyle name="Normal 260 7" xfId="16406"/>
    <cellStyle name="Normal 261" xfId="650"/>
    <cellStyle name="Normal 261 2" xfId="4442"/>
    <cellStyle name="Normal 261 2 2" xfId="14542"/>
    <cellStyle name="Normal 261 2 2 2" xfId="21973"/>
    <cellStyle name="Normal 261 2 3" xfId="11678"/>
    <cellStyle name="Normal 261 2 4" xfId="19111"/>
    <cellStyle name="Normal 261 3" xfId="9192"/>
    <cellStyle name="Normal 261 3 2" xfId="17665"/>
    <cellStyle name="Normal 261 4" xfId="13096"/>
    <cellStyle name="Normal 261 4 2" xfId="20527"/>
    <cellStyle name="Normal 261 5" xfId="15933"/>
    <cellStyle name="Normal 261 5 2" xfId="23364"/>
    <cellStyle name="Normal 261 6" xfId="7875"/>
    <cellStyle name="Normal 261 6 2" xfId="23795"/>
    <cellStyle name="Normal 261 7" xfId="16407"/>
    <cellStyle name="Normal 262" xfId="651"/>
    <cellStyle name="Normal 262 2" xfId="4443"/>
    <cellStyle name="Normal 262 2 2" xfId="14543"/>
    <cellStyle name="Normal 262 2 2 2" xfId="21974"/>
    <cellStyle name="Normal 262 2 3" xfId="11679"/>
    <cellStyle name="Normal 262 2 4" xfId="19112"/>
    <cellStyle name="Normal 262 3" xfId="9193"/>
    <cellStyle name="Normal 262 3 2" xfId="17666"/>
    <cellStyle name="Normal 262 4" xfId="13097"/>
    <cellStyle name="Normal 262 4 2" xfId="20528"/>
    <cellStyle name="Normal 262 5" xfId="15934"/>
    <cellStyle name="Normal 262 5 2" xfId="23365"/>
    <cellStyle name="Normal 262 6" xfId="7876"/>
    <cellStyle name="Normal 262 6 2" xfId="23796"/>
    <cellStyle name="Normal 262 7" xfId="16408"/>
    <cellStyle name="Normal 263" xfId="652"/>
    <cellStyle name="Normal 263 2" xfId="4444"/>
    <cellStyle name="Normal 263 2 2" xfId="14544"/>
    <cellStyle name="Normal 263 2 2 2" xfId="21975"/>
    <cellStyle name="Normal 263 2 3" xfId="11680"/>
    <cellStyle name="Normal 263 2 4" xfId="19113"/>
    <cellStyle name="Normal 263 3" xfId="9194"/>
    <cellStyle name="Normal 263 3 2" xfId="17667"/>
    <cellStyle name="Normal 263 4" xfId="13098"/>
    <cellStyle name="Normal 263 4 2" xfId="20529"/>
    <cellStyle name="Normal 263 5" xfId="15935"/>
    <cellStyle name="Normal 263 5 2" xfId="23366"/>
    <cellStyle name="Normal 263 6" xfId="7877"/>
    <cellStyle name="Normal 263 6 2" xfId="23797"/>
    <cellStyle name="Normal 263 7" xfId="16409"/>
    <cellStyle name="Normal 264" xfId="653"/>
    <cellStyle name="Normal 264 2" xfId="4445"/>
    <cellStyle name="Normal 264 2 2" xfId="14545"/>
    <cellStyle name="Normal 264 2 2 2" xfId="21976"/>
    <cellStyle name="Normal 264 2 3" xfId="11681"/>
    <cellStyle name="Normal 264 2 4" xfId="19114"/>
    <cellStyle name="Normal 264 3" xfId="9195"/>
    <cellStyle name="Normal 264 3 2" xfId="17668"/>
    <cellStyle name="Normal 264 4" xfId="13099"/>
    <cellStyle name="Normal 264 4 2" xfId="20530"/>
    <cellStyle name="Normal 264 5" xfId="15936"/>
    <cellStyle name="Normal 264 5 2" xfId="23367"/>
    <cellStyle name="Normal 264 6" xfId="7878"/>
    <cellStyle name="Normal 264 6 2" xfId="23798"/>
    <cellStyle name="Normal 264 7" xfId="16410"/>
    <cellStyle name="Normal 265" xfId="654"/>
    <cellStyle name="Normal 265 2" xfId="4446"/>
    <cellStyle name="Normal 265 2 2" xfId="14546"/>
    <cellStyle name="Normal 265 2 2 2" xfId="21977"/>
    <cellStyle name="Normal 265 2 3" xfId="11682"/>
    <cellStyle name="Normal 265 2 4" xfId="19115"/>
    <cellStyle name="Normal 265 3" xfId="9196"/>
    <cellStyle name="Normal 265 3 2" xfId="17669"/>
    <cellStyle name="Normal 265 4" xfId="13100"/>
    <cellStyle name="Normal 265 4 2" xfId="20531"/>
    <cellStyle name="Normal 265 5" xfId="15937"/>
    <cellStyle name="Normal 265 5 2" xfId="23368"/>
    <cellStyle name="Normal 265 6" xfId="7879"/>
    <cellStyle name="Normal 265 6 2" xfId="23799"/>
    <cellStyle name="Normal 265 7" xfId="16411"/>
    <cellStyle name="Normal 266" xfId="655"/>
    <cellStyle name="Normal 266 2" xfId="4447"/>
    <cellStyle name="Normal 266 2 2" xfId="14547"/>
    <cellStyle name="Normal 266 2 2 2" xfId="21978"/>
    <cellStyle name="Normal 266 2 3" xfId="11683"/>
    <cellStyle name="Normal 266 2 4" xfId="19116"/>
    <cellStyle name="Normal 266 3" xfId="9197"/>
    <cellStyle name="Normal 266 3 2" xfId="17670"/>
    <cellStyle name="Normal 266 4" xfId="13101"/>
    <cellStyle name="Normal 266 4 2" xfId="20532"/>
    <cellStyle name="Normal 266 5" xfId="15938"/>
    <cellStyle name="Normal 266 5 2" xfId="23369"/>
    <cellStyle name="Normal 266 6" xfId="7880"/>
    <cellStyle name="Normal 266 6 2" xfId="23800"/>
    <cellStyle name="Normal 266 7" xfId="16412"/>
    <cellStyle name="Normal 267" xfId="656"/>
    <cellStyle name="Normal 267 2" xfId="4448"/>
    <cellStyle name="Normal 267 2 2" xfId="14548"/>
    <cellStyle name="Normal 267 2 2 2" xfId="21979"/>
    <cellStyle name="Normal 267 2 3" xfId="11684"/>
    <cellStyle name="Normal 267 2 4" xfId="19117"/>
    <cellStyle name="Normal 267 3" xfId="9198"/>
    <cellStyle name="Normal 267 3 2" xfId="17671"/>
    <cellStyle name="Normal 267 4" xfId="13102"/>
    <cellStyle name="Normal 267 4 2" xfId="20533"/>
    <cellStyle name="Normal 267 5" xfId="15939"/>
    <cellStyle name="Normal 267 5 2" xfId="23370"/>
    <cellStyle name="Normal 267 6" xfId="7881"/>
    <cellStyle name="Normal 267 6 2" xfId="23801"/>
    <cellStyle name="Normal 267 7" xfId="16413"/>
    <cellStyle name="Normal 268" xfId="657"/>
    <cellStyle name="Normal 268 2" xfId="4449"/>
    <cellStyle name="Normal 268 2 2" xfId="14549"/>
    <cellStyle name="Normal 268 2 2 2" xfId="21980"/>
    <cellStyle name="Normal 268 2 3" xfId="11685"/>
    <cellStyle name="Normal 268 2 4" xfId="19118"/>
    <cellStyle name="Normal 268 3" xfId="9199"/>
    <cellStyle name="Normal 268 3 2" xfId="17672"/>
    <cellStyle name="Normal 268 4" xfId="13103"/>
    <cellStyle name="Normal 268 4 2" xfId="20534"/>
    <cellStyle name="Normal 268 5" xfId="15940"/>
    <cellStyle name="Normal 268 5 2" xfId="23371"/>
    <cellStyle name="Normal 268 6" xfId="7882"/>
    <cellStyle name="Normal 268 6 2" xfId="23802"/>
    <cellStyle name="Normal 268 7" xfId="16414"/>
    <cellStyle name="Normal 269" xfId="658"/>
    <cellStyle name="Normal 269 2" xfId="4450"/>
    <cellStyle name="Normal 269 2 2" xfId="14550"/>
    <cellStyle name="Normal 269 2 2 2" xfId="21981"/>
    <cellStyle name="Normal 269 2 3" xfId="11686"/>
    <cellStyle name="Normal 269 2 4" xfId="19119"/>
    <cellStyle name="Normal 269 3" xfId="9200"/>
    <cellStyle name="Normal 269 3 2" xfId="17673"/>
    <cellStyle name="Normal 269 4" xfId="13104"/>
    <cellStyle name="Normal 269 4 2" xfId="20535"/>
    <cellStyle name="Normal 269 5" xfId="15941"/>
    <cellStyle name="Normal 269 5 2" xfId="23372"/>
    <cellStyle name="Normal 269 6" xfId="7883"/>
    <cellStyle name="Normal 269 6 2" xfId="23803"/>
    <cellStyle name="Normal 269 7" xfId="16415"/>
    <cellStyle name="Normal 27" xfId="659"/>
    <cellStyle name="Normal 27 2" xfId="660"/>
    <cellStyle name="Normal 27 2 2" xfId="4452"/>
    <cellStyle name="Normal 27 2 2 2" xfId="14552"/>
    <cellStyle name="Normal 27 2 2 2 2" xfId="21983"/>
    <cellStyle name="Normal 27 2 2 3" xfId="11688"/>
    <cellStyle name="Normal 27 2 2 4" xfId="19121"/>
    <cellStyle name="Normal 27 2 3" xfId="9201"/>
    <cellStyle name="Normal 27 2 3 2" xfId="17674"/>
    <cellStyle name="Normal 27 2 4" xfId="13105"/>
    <cellStyle name="Normal 27 2 4 2" xfId="20536"/>
    <cellStyle name="Normal 27 2 5" xfId="7885"/>
    <cellStyle name="Normal 27 2 5 2" xfId="25106"/>
    <cellStyle name="Normal 27 2 6" xfId="16417"/>
    <cellStyle name="Normal 27 3" xfId="661"/>
    <cellStyle name="Normal 27 3 2" xfId="662"/>
    <cellStyle name="Normal 27 3 3" xfId="663"/>
    <cellStyle name="Normal 27 3 3 2" xfId="664"/>
    <cellStyle name="Normal 27 3 3 3" xfId="9202"/>
    <cellStyle name="Normal 27 4" xfId="665"/>
    <cellStyle name="Normal 27 4 2" xfId="666"/>
    <cellStyle name="Normal 27 4 3" xfId="9203"/>
    <cellStyle name="Normal 27 5" xfId="4451"/>
    <cellStyle name="Normal 27 5 2" xfId="14551"/>
    <cellStyle name="Normal 27 5 2 2" xfId="21982"/>
    <cellStyle name="Normal 27 5 3" xfId="11687"/>
    <cellStyle name="Normal 27 5 4" xfId="19120"/>
    <cellStyle name="Normal 27 6" xfId="15942"/>
    <cellStyle name="Normal 27 6 2" xfId="23373"/>
    <cellStyle name="Normal 27 7" xfId="7884"/>
    <cellStyle name="Normal 27 7 2" xfId="23804"/>
    <cellStyle name="Normal 27 8" xfId="16416"/>
    <cellStyle name="Normal 270" xfId="667"/>
    <cellStyle name="Normal 270 2" xfId="4453"/>
    <cellStyle name="Normal 270 2 2" xfId="14553"/>
    <cellStyle name="Normal 270 2 2 2" xfId="21984"/>
    <cellStyle name="Normal 270 2 3" xfId="11689"/>
    <cellStyle name="Normal 270 2 4" xfId="19122"/>
    <cellStyle name="Normal 270 3" xfId="9204"/>
    <cellStyle name="Normal 270 3 2" xfId="17675"/>
    <cellStyle name="Normal 270 4" xfId="13106"/>
    <cellStyle name="Normal 270 4 2" xfId="20537"/>
    <cellStyle name="Normal 270 5" xfId="15943"/>
    <cellStyle name="Normal 270 5 2" xfId="23374"/>
    <cellStyle name="Normal 270 6" xfId="7886"/>
    <cellStyle name="Normal 270 6 2" xfId="23805"/>
    <cellStyle name="Normal 270 7" xfId="16418"/>
    <cellStyle name="Normal 271" xfId="668"/>
    <cellStyle name="Normal 271 2" xfId="4454"/>
    <cellStyle name="Normal 271 2 2" xfId="14554"/>
    <cellStyle name="Normal 271 2 2 2" xfId="21985"/>
    <cellStyle name="Normal 271 2 3" xfId="11690"/>
    <cellStyle name="Normal 271 2 4" xfId="19123"/>
    <cellStyle name="Normal 271 3" xfId="9205"/>
    <cellStyle name="Normal 271 3 2" xfId="17676"/>
    <cellStyle name="Normal 271 4" xfId="13107"/>
    <cellStyle name="Normal 271 4 2" xfId="20538"/>
    <cellStyle name="Normal 271 5" xfId="15944"/>
    <cellStyle name="Normal 271 5 2" xfId="23375"/>
    <cellStyle name="Normal 271 6" xfId="7887"/>
    <cellStyle name="Normal 271 6 2" xfId="23806"/>
    <cellStyle name="Normal 271 7" xfId="16419"/>
    <cellStyle name="Normal 272" xfId="669"/>
    <cellStyle name="Normal 272 2" xfId="4455"/>
    <cellStyle name="Normal 272 2 2" xfId="14555"/>
    <cellStyle name="Normal 272 2 2 2" xfId="21986"/>
    <cellStyle name="Normal 272 2 3" xfId="11691"/>
    <cellStyle name="Normal 272 2 4" xfId="19124"/>
    <cellStyle name="Normal 272 3" xfId="9206"/>
    <cellStyle name="Normal 272 3 2" xfId="17677"/>
    <cellStyle name="Normal 272 4" xfId="13108"/>
    <cellStyle name="Normal 272 4 2" xfId="20539"/>
    <cellStyle name="Normal 272 5" xfId="15945"/>
    <cellStyle name="Normal 272 5 2" xfId="23376"/>
    <cellStyle name="Normal 272 6" xfId="7888"/>
    <cellStyle name="Normal 272 6 2" xfId="23807"/>
    <cellStyle name="Normal 272 7" xfId="16420"/>
    <cellStyle name="Normal 273" xfId="670"/>
    <cellStyle name="Normal 273 2" xfId="4456"/>
    <cellStyle name="Normal 273 2 2" xfId="14556"/>
    <cellStyle name="Normal 273 2 2 2" xfId="21987"/>
    <cellStyle name="Normal 273 2 3" xfId="11692"/>
    <cellStyle name="Normal 273 2 4" xfId="19125"/>
    <cellStyle name="Normal 273 3" xfId="9207"/>
    <cellStyle name="Normal 273 3 2" xfId="17678"/>
    <cellStyle name="Normal 273 4" xfId="13109"/>
    <cellStyle name="Normal 273 4 2" xfId="20540"/>
    <cellStyle name="Normal 273 5" xfId="15946"/>
    <cellStyle name="Normal 273 5 2" xfId="23377"/>
    <cellStyle name="Normal 273 6" xfId="7889"/>
    <cellStyle name="Normal 273 6 2" xfId="23808"/>
    <cellStyle name="Normal 273 7" xfId="16421"/>
    <cellStyle name="Normal 274" xfId="671"/>
    <cellStyle name="Normal 274 2" xfId="4457"/>
    <cellStyle name="Normal 274 2 2" xfId="14557"/>
    <cellStyle name="Normal 274 2 2 2" xfId="21988"/>
    <cellStyle name="Normal 274 2 3" xfId="11693"/>
    <cellStyle name="Normal 274 2 4" xfId="19126"/>
    <cellStyle name="Normal 274 3" xfId="9208"/>
    <cellStyle name="Normal 274 3 2" xfId="17679"/>
    <cellStyle name="Normal 274 4" xfId="13110"/>
    <cellStyle name="Normal 274 4 2" xfId="20541"/>
    <cellStyle name="Normal 274 5" xfId="15947"/>
    <cellStyle name="Normal 274 5 2" xfId="23378"/>
    <cellStyle name="Normal 274 6" xfId="7890"/>
    <cellStyle name="Normal 274 6 2" xfId="23809"/>
    <cellStyle name="Normal 274 7" xfId="16422"/>
    <cellStyle name="Normal 275" xfId="672"/>
    <cellStyle name="Normal 275 2" xfId="4458"/>
    <cellStyle name="Normal 275 2 2" xfId="14558"/>
    <cellStyle name="Normal 275 2 2 2" xfId="21989"/>
    <cellStyle name="Normal 275 2 3" xfId="11694"/>
    <cellStyle name="Normal 275 2 4" xfId="19127"/>
    <cellStyle name="Normal 275 3" xfId="9209"/>
    <cellStyle name="Normal 275 3 2" xfId="17680"/>
    <cellStyle name="Normal 275 4" xfId="13111"/>
    <cellStyle name="Normal 275 4 2" xfId="20542"/>
    <cellStyle name="Normal 275 5" xfId="15948"/>
    <cellStyle name="Normal 275 5 2" xfId="23379"/>
    <cellStyle name="Normal 275 6" xfId="7891"/>
    <cellStyle name="Normal 275 6 2" xfId="23810"/>
    <cellStyle name="Normal 275 7" xfId="16423"/>
    <cellStyle name="Normal 276" xfId="673"/>
    <cellStyle name="Normal 276 2" xfId="4459"/>
    <cellStyle name="Normal 276 2 2" xfId="14559"/>
    <cellStyle name="Normal 276 2 2 2" xfId="21990"/>
    <cellStyle name="Normal 276 2 3" xfId="11695"/>
    <cellStyle name="Normal 276 2 4" xfId="19128"/>
    <cellStyle name="Normal 276 3" xfId="9210"/>
    <cellStyle name="Normal 276 3 2" xfId="17681"/>
    <cellStyle name="Normal 276 4" xfId="13112"/>
    <cellStyle name="Normal 276 4 2" xfId="20543"/>
    <cellStyle name="Normal 276 5" xfId="15949"/>
    <cellStyle name="Normal 276 5 2" xfId="23380"/>
    <cellStyle name="Normal 276 6" xfId="7892"/>
    <cellStyle name="Normal 276 6 2" xfId="23811"/>
    <cellStyle name="Normal 276 7" xfId="16424"/>
    <cellStyle name="Normal 277" xfId="674"/>
    <cellStyle name="Normal 277 2" xfId="4460"/>
    <cellStyle name="Normal 277 2 2" xfId="14560"/>
    <cellStyle name="Normal 277 2 2 2" xfId="21991"/>
    <cellStyle name="Normal 277 2 3" xfId="11696"/>
    <cellStyle name="Normal 277 2 4" xfId="19129"/>
    <cellStyle name="Normal 277 3" xfId="9211"/>
    <cellStyle name="Normal 277 3 2" xfId="17682"/>
    <cellStyle name="Normal 277 4" xfId="13113"/>
    <cellStyle name="Normal 277 4 2" xfId="20544"/>
    <cellStyle name="Normal 277 5" xfId="15950"/>
    <cellStyle name="Normal 277 5 2" xfId="23381"/>
    <cellStyle name="Normal 277 6" xfId="7893"/>
    <cellStyle name="Normal 277 6 2" xfId="23812"/>
    <cellStyle name="Normal 277 7" xfId="16425"/>
    <cellStyle name="Normal 278" xfId="675"/>
    <cellStyle name="Normal 278 2" xfId="4461"/>
    <cellStyle name="Normal 278 2 2" xfId="14561"/>
    <cellStyle name="Normal 278 2 2 2" xfId="21992"/>
    <cellStyle name="Normal 278 2 3" xfId="11697"/>
    <cellStyle name="Normal 278 2 4" xfId="19130"/>
    <cellStyle name="Normal 278 3" xfId="9212"/>
    <cellStyle name="Normal 278 3 2" xfId="17683"/>
    <cellStyle name="Normal 278 4" xfId="13114"/>
    <cellStyle name="Normal 278 4 2" xfId="20545"/>
    <cellStyle name="Normal 278 5" xfId="15951"/>
    <cellStyle name="Normal 278 5 2" xfId="23382"/>
    <cellStyle name="Normal 278 6" xfId="7894"/>
    <cellStyle name="Normal 278 6 2" xfId="23813"/>
    <cellStyle name="Normal 278 7" xfId="16426"/>
    <cellStyle name="Normal 279" xfId="676"/>
    <cellStyle name="Normal 279 2" xfId="4462"/>
    <cellStyle name="Normal 279 2 2" xfId="14562"/>
    <cellStyle name="Normal 279 2 2 2" xfId="21993"/>
    <cellStyle name="Normal 279 2 3" xfId="11698"/>
    <cellStyle name="Normal 279 2 4" xfId="19131"/>
    <cellStyle name="Normal 279 3" xfId="9213"/>
    <cellStyle name="Normal 279 3 2" xfId="17684"/>
    <cellStyle name="Normal 279 4" xfId="13115"/>
    <cellStyle name="Normal 279 4 2" xfId="20546"/>
    <cellStyle name="Normal 279 5" xfId="15952"/>
    <cellStyle name="Normal 279 5 2" xfId="23383"/>
    <cellStyle name="Normal 279 6" xfId="7895"/>
    <cellStyle name="Normal 279 6 2" xfId="23814"/>
    <cellStyle name="Normal 279 7" xfId="16427"/>
    <cellStyle name="Normal 28" xfId="677"/>
    <cellStyle name="Normal 28 10" xfId="678"/>
    <cellStyle name="Normal 28 11" xfId="679"/>
    <cellStyle name="Normal 28 12" xfId="680"/>
    <cellStyle name="Normal 28 13" xfId="4463"/>
    <cellStyle name="Normal 28 13 2" xfId="14563"/>
    <cellStyle name="Normal 28 13 2 2" xfId="21994"/>
    <cellStyle name="Normal 28 13 3" xfId="11699"/>
    <cellStyle name="Normal 28 13 4" xfId="19132"/>
    <cellStyle name="Normal 28 14" xfId="15953"/>
    <cellStyle name="Normal 28 14 2" xfId="23384"/>
    <cellStyle name="Normal 28 15" xfId="7896"/>
    <cellStyle name="Normal 28 15 2" xfId="23815"/>
    <cellStyle name="Normal 28 16" xfId="16428"/>
    <cellStyle name="Normal 28 2" xfId="681"/>
    <cellStyle name="Normal 28 2 2" xfId="682"/>
    <cellStyle name="Normal 28 2 2 2" xfId="4465"/>
    <cellStyle name="Normal 28 2 2 3" xfId="4466"/>
    <cellStyle name="Normal 28 2 2 3 2" xfId="14565"/>
    <cellStyle name="Normal 28 2 2 3 2 2" xfId="21996"/>
    <cellStyle name="Normal 28 2 2 3 3" xfId="11701"/>
    <cellStyle name="Normal 28 2 2 3 4" xfId="19134"/>
    <cellStyle name="Normal 28 2 2 4" xfId="25107"/>
    <cellStyle name="Normal 28 2 3" xfId="4464"/>
    <cellStyle name="Normal 28 2 3 2" xfId="14564"/>
    <cellStyle name="Normal 28 2 3 2 2" xfId="21995"/>
    <cellStyle name="Normal 28 2 3 3" xfId="11700"/>
    <cellStyle name="Normal 28 2 3 4" xfId="19133"/>
    <cellStyle name="Normal 28 2 4" xfId="9214"/>
    <cellStyle name="Normal 28 2 4 2" xfId="17685"/>
    <cellStyle name="Normal 28 2 5" xfId="13116"/>
    <cellStyle name="Normal 28 2 5 2" xfId="20547"/>
    <cellStyle name="Normal 28 2 6" xfId="7897"/>
    <cellStyle name="Normal 28 2 7" xfId="16429"/>
    <cellStyle name="Normal 28 3" xfId="683"/>
    <cellStyle name="Normal 28 3 2" xfId="684"/>
    <cellStyle name="Normal 28 3 3" xfId="685"/>
    <cellStyle name="Normal 28 3 3 2" xfId="686"/>
    <cellStyle name="Normal 28 3 3 3" xfId="9215"/>
    <cellStyle name="Normal 28 3 4" xfId="687"/>
    <cellStyle name="Normal 28 3 4 2" xfId="4467"/>
    <cellStyle name="Normal 28 3 4 3" xfId="4468"/>
    <cellStyle name="Normal 28 3 4 4" xfId="4469"/>
    <cellStyle name="Normal 28 3 4 5" xfId="4470"/>
    <cellStyle name="Normal 28 4" xfId="688"/>
    <cellStyle name="Normal 28 4 2" xfId="689"/>
    <cellStyle name="Normal 28 4 3" xfId="690"/>
    <cellStyle name="Normal 28 4 4" xfId="9216"/>
    <cellStyle name="Normal 28 5" xfId="691"/>
    <cellStyle name="Normal 28 6" xfId="692"/>
    <cellStyle name="Normal 28 7" xfId="693"/>
    <cellStyle name="Normal 28 8" xfId="694"/>
    <cellStyle name="Normal 28 9" xfId="695"/>
    <cellStyle name="Normal 280" xfId="696"/>
    <cellStyle name="Normal 280 2" xfId="4471"/>
    <cellStyle name="Normal 280 2 2" xfId="14566"/>
    <cellStyle name="Normal 280 2 2 2" xfId="21997"/>
    <cellStyle name="Normal 280 2 3" xfId="11702"/>
    <cellStyle name="Normal 280 2 4" xfId="19135"/>
    <cellStyle name="Normal 280 3" xfId="9217"/>
    <cellStyle name="Normal 280 3 2" xfId="17686"/>
    <cellStyle name="Normal 280 4" xfId="13117"/>
    <cellStyle name="Normal 280 4 2" xfId="20548"/>
    <cellStyle name="Normal 280 5" xfId="15954"/>
    <cellStyle name="Normal 280 5 2" xfId="23385"/>
    <cellStyle name="Normal 280 6" xfId="7898"/>
    <cellStyle name="Normal 280 6 2" xfId="23816"/>
    <cellStyle name="Normal 280 7" xfId="16430"/>
    <cellStyle name="Normal 281" xfId="697"/>
    <cellStyle name="Normal 281 2" xfId="4472"/>
    <cellStyle name="Normal 281 2 2" xfId="14567"/>
    <cellStyle name="Normal 281 2 2 2" xfId="21998"/>
    <cellStyle name="Normal 281 2 3" xfId="11703"/>
    <cellStyle name="Normal 281 2 4" xfId="19136"/>
    <cellStyle name="Normal 281 3" xfId="9218"/>
    <cellStyle name="Normal 281 3 2" xfId="17687"/>
    <cellStyle name="Normal 281 4" xfId="13118"/>
    <cellStyle name="Normal 281 4 2" xfId="20549"/>
    <cellStyle name="Normal 281 5" xfId="15955"/>
    <cellStyle name="Normal 281 5 2" xfId="23386"/>
    <cellStyle name="Normal 281 6" xfId="7899"/>
    <cellStyle name="Normal 281 6 2" xfId="23817"/>
    <cellStyle name="Normal 281 7" xfId="16431"/>
    <cellStyle name="Normal 282" xfId="698"/>
    <cellStyle name="Normal 282 2" xfId="4473"/>
    <cellStyle name="Normal 282 2 2" xfId="14568"/>
    <cellStyle name="Normal 282 2 2 2" xfId="21999"/>
    <cellStyle name="Normal 282 2 3" xfId="11704"/>
    <cellStyle name="Normal 282 2 4" xfId="19137"/>
    <cellStyle name="Normal 282 3" xfId="9219"/>
    <cellStyle name="Normal 282 3 2" xfId="17688"/>
    <cellStyle name="Normal 282 4" xfId="13119"/>
    <cellStyle name="Normal 282 4 2" xfId="20550"/>
    <cellStyle name="Normal 282 5" xfId="15956"/>
    <cellStyle name="Normal 282 5 2" xfId="23387"/>
    <cellStyle name="Normal 282 6" xfId="7900"/>
    <cellStyle name="Normal 282 6 2" xfId="23818"/>
    <cellStyle name="Normal 282 7" xfId="16432"/>
    <cellStyle name="Normal 283" xfId="699"/>
    <cellStyle name="Normal 283 2" xfId="4474"/>
    <cellStyle name="Normal 283 2 2" xfId="14569"/>
    <cellStyle name="Normal 283 2 2 2" xfId="22000"/>
    <cellStyle name="Normal 283 2 3" xfId="11705"/>
    <cellStyle name="Normal 283 2 4" xfId="19138"/>
    <cellStyle name="Normal 283 3" xfId="9220"/>
    <cellStyle name="Normal 283 3 2" xfId="17689"/>
    <cellStyle name="Normal 283 4" xfId="13120"/>
    <cellStyle name="Normal 283 4 2" xfId="20551"/>
    <cellStyle name="Normal 283 5" xfId="15957"/>
    <cellStyle name="Normal 283 5 2" xfId="23388"/>
    <cellStyle name="Normal 283 6" xfId="7901"/>
    <cellStyle name="Normal 283 6 2" xfId="23819"/>
    <cellStyle name="Normal 283 7" xfId="16433"/>
    <cellStyle name="Normal 284" xfId="700"/>
    <cellStyle name="Normal 284 2" xfId="4475"/>
    <cellStyle name="Normal 284 2 2" xfId="14570"/>
    <cellStyle name="Normal 284 2 2 2" xfId="22001"/>
    <cellStyle name="Normal 284 2 3" xfId="11706"/>
    <cellStyle name="Normal 284 2 4" xfId="19139"/>
    <cellStyle name="Normal 284 3" xfId="9221"/>
    <cellStyle name="Normal 284 3 2" xfId="17690"/>
    <cellStyle name="Normal 284 4" xfId="13121"/>
    <cellStyle name="Normal 284 4 2" xfId="20552"/>
    <cellStyle name="Normal 284 5" xfId="15958"/>
    <cellStyle name="Normal 284 5 2" xfId="23389"/>
    <cellStyle name="Normal 284 6" xfId="7902"/>
    <cellStyle name="Normal 284 6 2" xfId="23820"/>
    <cellStyle name="Normal 284 7" xfId="16434"/>
    <cellStyle name="Normal 285" xfId="701"/>
    <cellStyle name="Normal 285 2" xfId="4476"/>
    <cellStyle name="Normal 285 2 2" xfId="14571"/>
    <cellStyle name="Normal 285 2 2 2" xfId="22002"/>
    <cellStyle name="Normal 285 2 3" xfId="11707"/>
    <cellStyle name="Normal 285 2 4" xfId="19140"/>
    <cellStyle name="Normal 285 3" xfId="9222"/>
    <cellStyle name="Normal 285 3 2" xfId="17691"/>
    <cellStyle name="Normal 285 4" xfId="13122"/>
    <cellStyle name="Normal 285 4 2" xfId="20553"/>
    <cellStyle name="Normal 285 5" xfId="15959"/>
    <cellStyle name="Normal 285 5 2" xfId="23390"/>
    <cellStyle name="Normal 285 6" xfId="7903"/>
    <cellStyle name="Normal 285 6 2" xfId="23821"/>
    <cellStyle name="Normal 285 7" xfId="16435"/>
    <cellStyle name="Normal 286" xfId="702"/>
    <cellStyle name="Normal 286 2" xfId="4477"/>
    <cellStyle name="Normal 286 2 2" xfId="14572"/>
    <cellStyle name="Normal 286 2 2 2" xfId="22003"/>
    <cellStyle name="Normal 286 2 3" xfId="11708"/>
    <cellStyle name="Normal 286 2 4" xfId="19141"/>
    <cellStyle name="Normal 286 3" xfId="9223"/>
    <cellStyle name="Normal 286 3 2" xfId="17692"/>
    <cellStyle name="Normal 286 4" xfId="13123"/>
    <cellStyle name="Normal 286 4 2" xfId="20554"/>
    <cellStyle name="Normal 286 5" xfId="15960"/>
    <cellStyle name="Normal 286 5 2" xfId="23391"/>
    <cellStyle name="Normal 286 6" xfId="7904"/>
    <cellStyle name="Normal 286 6 2" xfId="23822"/>
    <cellStyle name="Normal 286 7" xfId="16436"/>
    <cellStyle name="Normal 287" xfId="703"/>
    <cellStyle name="Normal 287 2" xfId="4478"/>
    <cellStyle name="Normal 287 2 2" xfId="14573"/>
    <cellStyle name="Normal 287 2 2 2" xfId="22004"/>
    <cellStyle name="Normal 287 2 3" xfId="11709"/>
    <cellStyle name="Normal 287 2 4" xfId="19142"/>
    <cellStyle name="Normal 287 3" xfId="9224"/>
    <cellStyle name="Normal 287 3 2" xfId="17693"/>
    <cellStyle name="Normal 287 4" xfId="13124"/>
    <cellStyle name="Normal 287 4 2" xfId="20555"/>
    <cellStyle name="Normal 287 5" xfId="15961"/>
    <cellStyle name="Normal 287 5 2" xfId="23392"/>
    <cellStyle name="Normal 287 6" xfId="7905"/>
    <cellStyle name="Normal 287 6 2" xfId="23823"/>
    <cellStyle name="Normal 287 7" xfId="16437"/>
    <cellStyle name="Normal 288" xfId="704"/>
    <cellStyle name="Normal 288 2" xfId="4479"/>
    <cellStyle name="Normal 288 2 2" xfId="14574"/>
    <cellStyle name="Normal 288 2 2 2" xfId="22005"/>
    <cellStyle name="Normal 288 2 3" xfId="11710"/>
    <cellStyle name="Normal 288 2 4" xfId="19143"/>
    <cellStyle name="Normal 288 3" xfId="9225"/>
    <cellStyle name="Normal 288 3 2" xfId="17694"/>
    <cellStyle name="Normal 288 4" xfId="13125"/>
    <cellStyle name="Normal 288 4 2" xfId="20556"/>
    <cellStyle name="Normal 288 5" xfId="15962"/>
    <cellStyle name="Normal 288 5 2" xfId="23393"/>
    <cellStyle name="Normal 288 6" xfId="7906"/>
    <cellStyle name="Normal 288 6 2" xfId="23824"/>
    <cellStyle name="Normal 288 7" xfId="16438"/>
    <cellStyle name="Normal 289" xfId="705"/>
    <cellStyle name="Normal 289 2" xfId="4480"/>
    <cellStyle name="Normal 289 2 2" xfId="14575"/>
    <cellStyle name="Normal 289 2 2 2" xfId="22006"/>
    <cellStyle name="Normal 289 2 3" xfId="11711"/>
    <cellStyle name="Normal 289 2 4" xfId="19144"/>
    <cellStyle name="Normal 289 3" xfId="9226"/>
    <cellStyle name="Normal 289 3 2" xfId="17695"/>
    <cellStyle name="Normal 289 4" xfId="13126"/>
    <cellStyle name="Normal 289 4 2" xfId="20557"/>
    <cellStyle name="Normal 289 5" xfId="15963"/>
    <cellStyle name="Normal 289 5 2" xfId="23394"/>
    <cellStyle name="Normal 289 6" xfId="7907"/>
    <cellStyle name="Normal 289 6 2" xfId="23825"/>
    <cellStyle name="Normal 289 7" xfId="16439"/>
    <cellStyle name="Normal 29" xfId="706"/>
    <cellStyle name="Normal 29 2" xfId="707"/>
    <cellStyle name="Normal 29 2 2" xfId="4482"/>
    <cellStyle name="Normal 29 2 2 2" xfId="14577"/>
    <cellStyle name="Normal 29 2 2 2 2" xfId="22008"/>
    <cellStyle name="Normal 29 2 2 3" xfId="11713"/>
    <cellStyle name="Normal 29 2 2 4" xfId="19146"/>
    <cellStyle name="Normal 29 2 3" xfId="9227"/>
    <cellStyle name="Normal 29 2 3 2" xfId="17696"/>
    <cellStyle name="Normal 29 2 4" xfId="13127"/>
    <cellStyle name="Normal 29 2 4 2" xfId="20558"/>
    <cellStyle name="Normal 29 2 5" xfId="7909"/>
    <cellStyle name="Normal 29 2 5 2" xfId="25108"/>
    <cellStyle name="Normal 29 2 6" xfId="16441"/>
    <cellStyle name="Normal 29 3" xfId="708"/>
    <cellStyle name="Normal 29 3 2" xfId="709"/>
    <cellStyle name="Normal 29 3 3" xfId="710"/>
    <cellStyle name="Normal 29 3 3 2" xfId="711"/>
    <cellStyle name="Normal 29 3 3 3" xfId="9228"/>
    <cellStyle name="Normal 29 4" xfId="712"/>
    <cellStyle name="Normal 29 4 2" xfId="713"/>
    <cellStyle name="Normal 29 4 3" xfId="9229"/>
    <cellStyle name="Normal 29 5" xfId="4481"/>
    <cellStyle name="Normal 29 5 2" xfId="14576"/>
    <cellStyle name="Normal 29 5 2 2" xfId="22007"/>
    <cellStyle name="Normal 29 5 3" xfId="11712"/>
    <cellStyle name="Normal 29 5 4" xfId="19145"/>
    <cellStyle name="Normal 29 6" xfId="15964"/>
    <cellStyle name="Normal 29 6 2" xfId="23395"/>
    <cellStyle name="Normal 29 7" xfId="7908"/>
    <cellStyle name="Normal 29 7 2" xfId="23826"/>
    <cellStyle name="Normal 29 8" xfId="16440"/>
    <cellStyle name="Normal 290" xfId="714"/>
    <cellStyle name="Normal 290 2" xfId="4483"/>
    <cellStyle name="Normal 290 2 2" xfId="14578"/>
    <cellStyle name="Normal 290 2 2 2" xfId="22009"/>
    <cellStyle name="Normal 290 2 3" xfId="11714"/>
    <cellStyle name="Normal 290 2 4" xfId="19147"/>
    <cellStyle name="Normal 290 3" xfId="9230"/>
    <cellStyle name="Normal 290 3 2" xfId="17697"/>
    <cellStyle name="Normal 290 4" xfId="13128"/>
    <cellStyle name="Normal 290 4 2" xfId="20559"/>
    <cellStyle name="Normal 290 5" xfId="15965"/>
    <cellStyle name="Normal 290 5 2" xfId="23396"/>
    <cellStyle name="Normal 290 6" xfId="7910"/>
    <cellStyle name="Normal 290 6 2" xfId="23827"/>
    <cellStyle name="Normal 290 7" xfId="16442"/>
    <cellStyle name="Normal 291" xfId="715"/>
    <cellStyle name="Normal 291 2" xfId="4484"/>
    <cellStyle name="Normal 291 2 2" xfId="14579"/>
    <cellStyle name="Normal 291 2 2 2" xfId="22010"/>
    <cellStyle name="Normal 291 2 3" xfId="11715"/>
    <cellStyle name="Normal 291 2 4" xfId="19148"/>
    <cellStyle name="Normal 291 3" xfId="9231"/>
    <cellStyle name="Normal 291 3 2" xfId="17698"/>
    <cellStyle name="Normal 291 4" xfId="13129"/>
    <cellStyle name="Normal 291 4 2" xfId="20560"/>
    <cellStyle name="Normal 291 5" xfId="15966"/>
    <cellStyle name="Normal 291 5 2" xfId="23397"/>
    <cellStyle name="Normal 291 6" xfId="7911"/>
    <cellStyle name="Normal 291 6 2" xfId="23828"/>
    <cellStyle name="Normal 291 7" xfId="16443"/>
    <cellStyle name="Normal 292" xfId="716"/>
    <cellStyle name="Normal 292 2" xfId="4485"/>
    <cellStyle name="Normal 292 2 2" xfId="14580"/>
    <cellStyle name="Normal 292 2 2 2" xfId="22011"/>
    <cellStyle name="Normal 292 2 3" xfId="11716"/>
    <cellStyle name="Normal 292 2 4" xfId="19149"/>
    <cellStyle name="Normal 292 3" xfId="9232"/>
    <cellStyle name="Normal 292 3 2" xfId="17699"/>
    <cellStyle name="Normal 292 4" xfId="13130"/>
    <cellStyle name="Normal 292 4 2" xfId="20561"/>
    <cellStyle name="Normal 292 5" xfId="15967"/>
    <cellStyle name="Normal 292 5 2" xfId="23398"/>
    <cellStyle name="Normal 292 6" xfId="7912"/>
    <cellStyle name="Normal 292 6 2" xfId="23829"/>
    <cellStyle name="Normal 292 7" xfId="16444"/>
    <cellStyle name="Normal 293" xfId="717"/>
    <cellStyle name="Normal 293 2" xfId="4486"/>
    <cellStyle name="Normal 293 2 2" xfId="14581"/>
    <cellStyle name="Normal 293 2 2 2" xfId="22012"/>
    <cellStyle name="Normal 293 2 3" xfId="11717"/>
    <cellStyle name="Normal 293 2 4" xfId="19150"/>
    <cellStyle name="Normal 293 3" xfId="9233"/>
    <cellStyle name="Normal 293 3 2" xfId="17700"/>
    <cellStyle name="Normal 293 4" xfId="13131"/>
    <cellStyle name="Normal 293 4 2" xfId="20562"/>
    <cellStyle name="Normal 293 5" xfId="15968"/>
    <cellStyle name="Normal 293 5 2" xfId="23399"/>
    <cellStyle name="Normal 293 6" xfId="7913"/>
    <cellStyle name="Normal 293 6 2" xfId="23830"/>
    <cellStyle name="Normal 293 7" xfId="16445"/>
    <cellStyle name="Normal 294" xfId="718"/>
    <cellStyle name="Normal 294 2" xfId="4487"/>
    <cellStyle name="Normal 294 2 2" xfId="14582"/>
    <cellStyle name="Normal 294 2 2 2" xfId="22013"/>
    <cellStyle name="Normal 294 2 3" xfId="11718"/>
    <cellStyle name="Normal 294 2 4" xfId="19151"/>
    <cellStyle name="Normal 294 3" xfId="9234"/>
    <cellStyle name="Normal 294 3 2" xfId="17701"/>
    <cellStyle name="Normal 294 4" xfId="13132"/>
    <cellStyle name="Normal 294 4 2" xfId="20563"/>
    <cellStyle name="Normal 294 5" xfId="15969"/>
    <cellStyle name="Normal 294 5 2" xfId="23400"/>
    <cellStyle name="Normal 294 6" xfId="7914"/>
    <cellStyle name="Normal 294 6 2" xfId="23831"/>
    <cellStyle name="Normal 294 7" xfId="16446"/>
    <cellStyle name="Normal 295" xfId="719"/>
    <cellStyle name="Normal 295 2" xfId="4488"/>
    <cellStyle name="Normal 295 2 2" xfId="14583"/>
    <cellStyle name="Normal 295 2 2 2" xfId="22014"/>
    <cellStyle name="Normal 295 2 3" xfId="11719"/>
    <cellStyle name="Normal 295 2 4" xfId="19152"/>
    <cellStyle name="Normal 295 3" xfId="9235"/>
    <cellStyle name="Normal 295 3 2" xfId="17702"/>
    <cellStyle name="Normal 295 4" xfId="13133"/>
    <cellStyle name="Normal 295 4 2" xfId="20564"/>
    <cellStyle name="Normal 295 5" xfId="15970"/>
    <cellStyle name="Normal 295 5 2" xfId="23401"/>
    <cellStyle name="Normal 295 6" xfId="7915"/>
    <cellStyle name="Normal 295 6 2" xfId="23832"/>
    <cellStyle name="Normal 295 7" xfId="16447"/>
    <cellStyle name="Normal 296" xfId="720"/>
    <cellStyle name="Normal 296 2" xfId="4489"/>
    <cellStyle name="Normal 296 2 2" xfId="14584"/>
    <cellStyle name="Normal 296 2 2 2" xfId="22015"/>
    <cellStyle name="Normal 296 2 3" xfId="11720"/>
    <cellStyle name="Normal 296 2 4" xfId="19153"/>
    <cellStyle name="Normal 296 3" xfId="9236"/>
    <cellStyle name="Normal 296 3 2" xfId="17703"/>
    <cellStyle name="Normal 296 4" xfId="13134"/>
    <cellStyle name="Normal 296 4 2" xfId="20565"/>
    <cellStyle name="Normal 296 5" xfId="15971"/>
    <cellStyle name="Normal 296 5 2" xfId="23402"/>
    <cellStyle name="Normal 296 6" xfId="7916"/>
    <cellStyle name="Normal 296 6 2" xfId="23833"/>
    <cellStyle name="Normal 296 7" xfId="16448"/>
    <cellStyle name="Normal 297" xfId="721"/>
    <cellStyle name="Normal 297 2" xfId="4490"/>
    <cellStyle name="Normal 297 2 2" xfId="14585"/>
    <cellStyle name="Normal 297 2 2 2" xfId="22016"/>
    <cellStyle name="Normal 297 2 3" xfId="11721"/>
    <cellStyle name="Normal 297 2 4" xfId="19154"/>
    <cellStyle name="Normal 297 3" xfId="9237"/>
    <cellStyle name="Normal 297 3 2" xfId="17704"/>
    <cellStyle name="Normal 297 4" xfId="13135"/>
    <cellStyle name="Normal 297 4 2" xfId="20566"/>
    <cellStyle name="Normal 297 5" xfId="15972"/>
    <cellStyle name="Normal 297 5 2" xfId="23403"/>
    <cellStyle name="Normal 297 6" xfId="7917"/>
    <cellStyle name="Normal 297 6 2" xfId="23834"/>
    <cellStyle name="Normal 297 7" xfId="16449"/>
    <cellStyle name="Normal 298" xfId="722"/>
    <cellStyle name="Normal 298 2" xfId="4491"/>
    <cellStyle name="Normal 298 2 2" xfId="14586"/>
    <cellStyle name="Normal 298 2 2 2" xfId="22017"/>
    <cellStyle name="Normal 298 2 3" xfId="11722"/>
    <cellStyle name="Normal 298 2 4" xfId="19155"/>
    <cellStyle name="Normal 298 3" xfId="9238"/>
    <cellStyle name="Normal 298 3 2" xfId="17705"/>
    <cellStyle name="Normal 298 4" xfId="13136"/>
    <cellStyle name="Normal 298 4 2" xfId="20567"/>
    <cellStyle name="Normal 298 5" xfId="15973"/>
    <cellStyle name="Normal 298 5 2" xfId="23404"/>
    <cellStyle name="Normal 298 6" xfId="7918"/>
    <cellStyle name="Normal 298 6 2" xfId="23835"/>
    <cellStyle name="Normal 298 7" xfId="16450"/>
    <cellStyle name="Normal 299" xfId="723"/>
    <cellStyle name="Normal 299 2" xfId="4492"/>
    <cellStyle name="Normal 299 2 2" xfId="14587"/>
    <cellStyle name="Normal 299 2 2 2" xfId="22018"/>
    <cellStyle name="Normal 299 2 3" xfId="11723"/>
    <cellStyle name="Normal 299 2 4" xfId="19156"/>
    <cellStyle name="Normal 299 3" xfId="9239"/>
    <cellStyle name="Normal 299 3 2" xfId="17706"/>
    <cellStyle name="Normal 299 4" xfId="13137"/>
    <cellStyle name="Normal 299 4 2" xfId="20568"/>
    <cellStyle name="Normal 299 5" xfId="15974"/>
    <cellStyle name="Normal 299 5 2" xfId="23405"/>
    <cellStyle name="Normal 299 6" xfId="7919"/>
    <cellStyle name="Normal 299 6 2" xfId="23836"/>
    <cellStyle name="Normal 299 7" xfId="16451"/>
    <cellStyle name="Normal 3" xfId="724"/>
    <cellStyle name="Normal 3 10" xfId="725"/>
    <cellStyle name="Normal 3 10 2" xfId="4493"/>
    <cellStyle name="Normal 3 10 2 2" xfId="14588"/>
    <cellStyle name="Normal 3 10 2 2 2" xfId="22019"/>
    <cellStyle name="Normal 3 10 2 3" xfId="11724"/>
    <cellStyle name="Normal 3 10 2 4" xfId="19157"/>
    <cellStyle name="Normal 3 10 3" xfId="9240"/>
    <cellStyle name="Normal 3 10 3 2" xfId="17707"/>
    <cellStyle name="Normal 3 10 4" xfId="13138"/>
    <cellStyle name="Normal 3 10 4 2" xfId="20569"/>
    <cellStyle name="Normal 3 10 5" xfId="7920"/>
    <cellStyle name="Normal 3 10 5 2" xfId="24067"/>
    <cellStyle name="Normal 3 10 6" xfId="16452"/>
    <cellStyle name="Normal 3 11" xfId="726"/>
    <cellStyle name="Normal 3 11 2" xfId="4494"/>
    <cellStyle name="Normal 3 11 2 2" xfId="14589"/>
    <cellStyle name="Normal 3 11 2 2 2" xfId="22020"/>
    <cellStyle name="Normal 3 11 2 3" xfId="11725"/>
    <cellStyle name="Normal 3 11 2 4" xfId="19158"/>
    <cellStyle name="Normal 3 11 3" xfId="9241"/>
    <cellStyle name="Normal 3 11 3 2" xfId="17708"/>
    <cellStyle name="Normal 3 11 4" xfId="13139"/>
    <cellStyle name="Normal 3 11 4 2" xfId="20570"/>
    <cellStyle name="Normal 3 11 5" xfId="7921"/>
    <cellStyle name="Normal 3 11 5 2" xfId="24068"/>
    <cellStyle name="Normal 3 11 6" xfId="16453"/>
    <cellStyle name="Normal 3 12" xfId="727"/>
    <cellStyle name="Normal 3 12 2" xfId="4495"/>
    <cellStyle name="Normal 3 12 2 2" xfId="14590"/>
    <cellStyle name="Normal 3 12 2 2 2" xfId="22021"/>
    <cellStyle name="Normal 3 12 2 3" xfId="11726"/>
    <cellStyle name="Normal 3 12 2 4" xfId="19159"/>
    <cellStyle name="Normal 3 12 3" xfId="9242"/>
    <cellStyle name="Normal 3 12 3 2" xfId="17709"/>
    <cellStyle name="Normal 3 12 4" xfId="13140"/>
    <cellStyle name="Normal 3 12 4 2" xfId="20571"/>
    <cellStyle name="Normal 3 12 5" xfId="7922"/>
    <cellStyle name="Normal 3 12 5 2" xfId="24069"/>
    <cellStyle name="Normal 3 12 6" xfId="16454"/>
    <cellStyle name="Normal 3 13" xfId="728"/>
    <cellStyle name="Normal 3 13 2" xfId="4496"/>
    <cellStyle name="Normal 3 13 2 2" xfId="14591"/>
    <cellStyle name="Normal 3 13 2 2 2" xfId="22022"/>
    <cellStyle name="Normal 3 13 2 3" xfId="11727"/>
    <cellStyle name="Normal 3 13 2 4" xfId="19160"/>
    <cellStyle name="Normal 3 13 3" xfId="9243"/>
    <cellStyle name="Normal 3 13 3 2" xfId="17710"/>
    <cellStyle name="Normal 3 13 4" xfId="13141"/>
    <cellStyle name="Normal 3 13 4 2" xfId="20572"/>
    <cellStyle name="Normal 3 13 5" xfId="7923"/>
    <cellStyle name="Normal 3 13 5 2" xfId="24070"/>
    <cellStyle name="Normal 3 13 6" xfId="16455"/>
    <cellStyle name="Normal 3 14" xfId="729"/>
    <cellStyle name="Normal 3 14 2" xfId="4497"/>
    <cellStyle name="Normal 3 14 2 2" xfId="14592"/>
    <cellStyle name="Normal 3 14 2 2 2" xfId="22023"/>
    <cellStyle name="Normal 3 14 2 3" xfId="11728"/>
    <cellStyle name="Normal 3 14 2 4" xfId="19161"/>
    <cellStyle name="Normal 3 14 3" xfId="9244"/>
    <cellStyle name="Normal 3 14 3 2" xfId="17711"/>
    <cellStyle name="Normal 3 14 4" xfId="13142"/>
    <cellStyle name="Normal 3 14 4 2" xfId="20573"/>
    <cellStyle name="Normal 3 14 5" xfId="7924"/>
    <cellStyle name="Normal 3 14 5 2" xfId="24071"/>
    <cellStyle name="Normal 3 14 6" xfId="16456"/>
    <cellStyle name="Normal 3 15" xfId="730"/>
    <cellStyle name="Normal 3 15 2" xfId="4498"/>
    <cellStyle name="Normal 3 15 2 2" xfId="14593"/>
    <cellStyle name="Normal 3 15 2 2 2" xfId="22024"/>
    <cellStyle name="Normal 3 15 2 3" xfId="11729"/>
    <cellStyle name="Normal 3 15 2 4" xfId="19162"/>
    <cellStyle name="Normal 3 15 3" xfId="9245"/>
    <cellStyle name="Normal 3 15 3 2" xfId="17712"/>
    <cellStyle name="Normal 3 15 4" xfId="13143"/>
    <cellStyle name="Normal 3 15 4 2" xfId="20574"/>
    <cellStyle name="Normal 3 15 5" xfId="7925"/>
    <cellStyle name="Normal 3 15 5 2" xfId="24072"/>
    <cellStyle name="Normal 3 15 6" xfId="16457"/>
    <cellStyle name="Normal 3 16" xfId="731"/>
    <cellStyle name="Normal 3 16 2" xfId="4499"/>
    <cellStyle name="Normal 3 16 2 2" xfId="14594"/>
    <cellStyle name="Normal 3 16 2 2 2" xfId="22025"/>
    <cellStyle name="Normal 3 16 2 3" xfId="11730"/>
    <cellStyle name="Normal 3 16 2 4" xfId="19163"/>
    <cellStyle name="Normal 3 16 3" xfId="9246"/>
    <cellStyle name="Normal 3 16 3 2" xfId="17713"/>
    <cellStyle name="Normal 3 16 4" xfId="13144"/>
    <cellStyle name="Normal 3 16 4 2" xfId="20575"/>
    <cellStyle name="Normal 3 16 5" xfId="7926"/>
    <cellStyle name="Normal 3 16 5 2" xfId="24073"/>
    <cellStyle name="Normal 3 16 6" xfId="16458"/>
    <cellStyle name="Normal 3 17" xfId="732"/>
    <cellStyle name="Normal 3 17 2" xfId="4500"/>
    <cellStyle name="Normal 3 17 2 2" xfId="14595"/>
    <cellStyle name="Normal 3 17 2 2 2" xfId="22026"/>
    <cellStyle name="Normal 3 17 2 3" xfId="11731"/>
    <cellStyle name="Normal 3 17 2 4" xfId="19164"/>
    <cellStyle name="Normal 3 17 3" xfId="9247"/>
    <cellStyle name="Normal 3 17 3 2" xfId="17714"/>
    <cellStyle name="Normal 3 17 4" xfId="13145"/>
    <cellStyle name="Normal 3 17 4 2" xfId="20576"/>
    <cellStyle name="Normal 3 17 5" xfId="7927"/>
    <cellStyle name="Normal 3 17 5 2" xfId="24074"/>
    <cellStyle name="Normal 3 17 6" xfId="16459"/>
    <cellStyle name="Normal 3 18" xfId="733"/>
    <cellStyle name="Normal 3 18 2" xfId="4501"/>
    <cellStyle name="Normal 3 18 2 2" xfId="14596"/>
    <cellStyle name="Normal 3 18 2 2 2" xfId="22027"/>
    <cellStyle name="Normal 3 18 2 3" xfId="11732"/>
    <cellStyle name="Normal 3 18 2 4" xfId="19165"/>
    <cellStyle name="Normal 3 18 3" xfId="9248"/>
    <cellStyle name="Normal 3 18 3 2" xfId="17715"/>
    <cellStyle name="Normal 3 18 4" xfId="13146"/>
    <cellStyle name="Normal 3 18 4 2" xfId="20577"/>
    <cellStyle name="Normal 3 18 5" xfId="7928"/>
    <cellStyle name="Normal 3 18 5 2" xfId="24075"/>
    <cellStyle name="Normal 3 18 6" xfId="16460"/>
    <cellStyle name="Normal 3 19" xfId="734"/>
    <cellStyle name="Normal 3 19 2" xfId="4502"/>
    <cellStyle name="Normal 3 19 2 2" xfId="14597"/>
    <cellStyle name="Normal 3 19 2 2 2" xfId="22028"/>
    <cellStyle name="Normal 3 19 2 3" xfId="11733"/>
    <cellStyle name="Normal 3 19 2 4" xfId="19166"/>
    <cellStyle name="Normal 3 19 3" xfId="9249"/>
    <cellStyle name="Normal 3 19 3 2" xfId="17716"/>
    <cellStyle name="Normal 3 19 4" xfId="13147"/>
    <cellStyle name="Normal 3 19 4 2" xfId="20578"/>
    <cellStyle name="Normal 3 19 5" xfId="7929"/>
    <cellStyle name="Normal 3 19 5 2" xfId="24076"/>
    <cellStyle name="Normal 3 19 6" xfId="16461"/>
    <cellStyle name="Normal 3 2" xfId="735"/>
    <cellStyle name="Normal 3 2 2" xfId="736"/>
    <cellStyle name="Normal 3 2 2 2" xfId="737"/>
    <cellStyle name="Normal 3 2 2 2 2" xfId="4503"/>
    <cellStyle name="Normal 3 2 2 2 2 2" xfId="14598"/>
    <cellStyle name="Normal 3 2 2 2 2 2 2" xfId="22029"/>
    <cellStyle name="Normal 3 2 2 2 2 3" xfId="11734"/>
    <cellStyle name="Normal 3 2 2 2 2 4" xfId="19167"/>
    <cellStyle name="Normal 3 2 2 2 3" xfId="9250"/>
    <cellStyle name="Normal 3 2 2 2 3 2" xfId="17717"/>
    <cellStyle name="Normal 3 2 2 2 4" xfId="13148"/>
    <cellStyle name="Normal 3 2 2 2 4 2" xfId="20579"/>
    <cellStyle name="Normal 3 2 2 2 5" xfId="7930"/>
    <cellStyle name="Normal 3 2 2 2 5 2" xfId="24077"/>
    <cellStyle name="Normal 3 2 2 2 6" xfId="16462"/>
    <cellStyle name="Normal 3 2 3" xfId="738"/>
    <cellStyle name="Normal 3 2 4" xfId="4504"/>
    <cellStyle name="Normal 3 20" xfId="739"/>
    <cellStyle name="Normal 3 20 2" xfId="4505"/>
    <cellStyle name="Normal 3 20 2 2" xfId="14599"/>
    <cellStyle name="Normal 3 20 2 2 2" xfId="22030"/>
    <cellStyle name="Normal 3 20 2 3" xfId="11735"/>
    <cellStyle name="Normal 3 20 2 4" xfId="19168"/>
    <cellStyle name="Normal 3 20 3" xfId="9251"/>
    <cellStyle name="Normal 3 20 3 2" xfId="17718"/>
    <cellStyle name="Normal 3 20 4" xfId="13149"/>
    <cellStyle name="Normal 3 20 4 2" xfId="20580"/>
    <cellStyle name="Normal 3 20 5" xfId="7931"/>
    <cellStyle name="Normal 3 20 5 2" xfId="24028"/>
    <cellStyle name="Normal 3 20 6" xfId="16463"/>
    <cellStyle name="Normal 3 21" xfId="740"/>
    <cellStyle name="Normal 3 3" xfId="741"/>
    <cellStyle name="Normal 3 3 2" xfId="742"/>
    <cellStyle name="Normal 3 3 2 2" xfId="4506"/>
    <cellStyle name="Normal 3 3 2 2 2" xfId="14600"/>
    <cellStyle name="Normal 3 3 2 2 2 2" xfId="22031"/>
    <cellStyle name="Normal 3 3 2 2 3" xfId="11736"/>
    <cellStyle name="Normal 3 3 2 2 4" xfId="19169"/>
    <cellStyle name="Normal 3 3 2 3" xfId="9252"/>
    <cellStyle name="Normal 3 3 2 3 2" xfId="17719"/>
    <cellStyle name="Normal 3 3 2 4" xfId="13150"/>
    <cellStyle name="Normal 3 3 2 4 2" xfId="20581"/>
    <cellStyle name="Normal 3 3 2 5" xfId="15975"/>
    <cellStyle name="Normal 3 3 2 5 2" xfId="23406"/>
    <cellStyle name="Normal 3 3 2 6" xfId="7932"/>
    <cellStyle name="Normal 3 3 2 6 2" xfId="23837"/>
    <cellStyle name="Normal 3 3 2 7" xfId="16464"/>
    <cellStyle name="Normal 3 3 3" xfId="743"/>
    <cellStyle name="Normal 3 3 4" xfId="744"/>
    <cellStyle name="Normal 3 3 4 2" xfId="4507"/>
    <cellStyle name="Normal 3 4" xfId="745"/>
    <cellStyle name="Normal 3 4 2" xfId="746"/>
    <cellStyle name="Normal 3 4 2 2" xfId="4508"/>
    <cellStyle name="Normal 3 4 2 2 2" xfId="14601"/>
    <cellStyle name="Normal 3 4 2 2 2 2" xfId="22032"/>
    <cellStyle name="Normal 3 4 2 2 3" xfId="11737"/>
    <cellStyle name="Normal 3 4 2 2 4" xfId="19170"/>
    <cellStyle name="Normal 3 4 2 3" xfId="9253"/>
    <cellStyle name="Normal 3 4 2 3 2" xfId="17720"/>
    <cellStyle name="Normal 3 4 2 4" xfId="13151"/>
    <cellStyle name="Normal 3 4 2 4 2" xfId="20582"/>
    <cellStyle name="Normal 3 4 2 5" xfId="7933"/>
    <cellStyle name="Normal 3 4 2 5 2" xfId="24078"/>
    <cellStyle name="Normal 3 4 2 6" xfId="16465"/>
    <cellStyle name="Normal 3 5" xfId="747"/>
    <cellStyle name="Normal 3 5 2" xfId="748"/>
    <cellStyle name="Normal 3 5 2 2" xfId="4509"/>
    <cellStyle name="Normal 3 5 2 2 2" xfId="14602"/>
    <cellStyle name="Normal 3 5 2 2 2 2" xfId="22033"/>
    <cellStyle name="Normal 3 5 2 2 3" xfId="11738"/>
    <cellStyle name="Normal 3 5 2 2 4" xfId="19171"/>
    <cellStyle name="Normal 3 5 2 3" xfId="9254"/>
    <cellStyle name="Normal 3 5 2 3 2" xfId="17721"/>
    <cellStyle name="Normal 3 5 2 4" xfId="13152"/>
    <cellStyle name="Normal 3 5 2 4 2" xfId="20583"/>
    <cellStyle name="Normal 3 5 2 5" xfId="7934"/>
    <cellStyle name="Normal 3 5 2 5 2" xfId="24079"/>
    <cellStyle name="Normal 3 5 2 6" xfId="16466"/>
    <cellStyle name="Normal 3 6" xfId="749"/>
    <cellStyle name="Normal 3 6 2" xfId="750"/>
    <cellStyle name="Normal 3 6 2 2" xfId="4512"/>
    <cellStyle name="Normal 3 6 2 2 2" xfId="14605"/>
    <cellStyle name="Normal 3 6 2 2 2 2" xfId="22036"/>
    <cellStyle name="Normal 3 6 2 2 3" xfId="11741"/>
    <cellStyle name="Normal 3 6 2 2 3 2" xfId="25241"/>
    <cellStyle name="Normal 3 6 2 2 4" xfId="19174"/>
    <cellStyle name="Normal 3 6 2 3" xfId="4513"/>
    <cellStyle name="Normal 3 6 2 3 2" xfId="14606"/>
    <cellStyle name="Normal 3 6 2 3 2 2" xfId="22037"/>
    <cellStyle name="Normal 3 6 2 3 3" xfId="11742"/>
    <cellStyle name="Normal 3 6 2 3 4" xfId="19175"/>
    <cellStyle name="Normal 3 6 2 4" xfId="4511"/>
    <cellStyle name="Normal 3 6 2 4 2" xfId="14604"/>
    <cellStyle name="Normal 3 6 2 4 2 2" xfId="22035"/>
    <cellStyle name="Normal 3 6 2 4 3" xfId="11740"/>
    <cellStyle name="Normal 3 6 2 4 4" xfId="19173"/>
    <cellStyle name="Normal 3 6 2 5" xfId="9256"/>
    <cellStyle name="Normal 3 6 2 5 2" xfId="17723"/>
    <cellStyle name="Normal 3 6 2 6" xfId="13154"/>
    <cellStyle name="Normal 3 6 2 6 2" xfId="20585"/>
    <cellStyle name="Normal 3 6 2 7" xfId="7936"/>
    <cellStyle name="Normal 3 6 2 7 2" xfId="25213"/>
    <cellStyle name="Normal 3 6 2 8" xfId="16468"/>
    <cellStyle name="Normal 3 6 3" xfId="4514"/>
    <cellStyle name="Normal 3 6 4" xfId="4510"/>
    <cellStyle name="Normal 3 6 4 2" xfId="14603"/>
    <cellStyle name="Normal 3 6 4 2 2" xfId="22034"/>
    <cellStyle name="Normal 3 6 4 3" xfId="11739"/>
    <cellStyle name="Normal 3 6 4 4" xfId="19172"/>
    <cellStyle name="Normal 3 6 5" xfId="9255"/>
    <cellStyle name="Normal 3 6 5 2" xfId="17722"/>
    <cellStyle name="Normal 3 6 6" xfId="13153"/>
    <cellStyle name="Normal 3 6 6 2" xfId="20584"/>
    <cellStyle name="Normal 3 6 7" xfId="7935"/>
    <cellStyle name="Normal 3 6 7 2" xfId="24080"/>
    <cellStyle name="Normal 3 6 8" xfId="16467"/>
    <cellStyle name="Normal 3 7" xfId="751"/>
    <cellStyle name="Normal 3 7 2" xfId="4515"/>
    <cellStyle name="Normal 3 7 2 2" xfId="14607"/>
    <cellStyle name="Normal 3 7 2 2 2" xfId="22038"/>
    <cellStyle name="Normal 3 7 2 3" xfId="11743"/>
    <cellStyle name="Normal 3 7 2 4" xfId="19176"/>
    <cellStyle name="Normal 3 7 3" xfId="9257"/>
    <cellStyle name="Normal 3 7 3 2" xfId="17724"/>
    <cellStyle name="Normal 3 7 4" xfId="13155"/>
    <cellStyle name="Normal 3 7 4 2" xfId="20586"/>
    <cellStyle name="Normal 3 7 5" xfId="7937"/>
    <cellStyle name="Normal 3 7 5 2" xfId="24081"/>
    <cellStyle name="Normal 3 7 6" xfId="16469"/>
    <cellStyle name="Normal 3 8" xfId="752"/>
    <cellStyle name="Normal 3 8 2" xfId="4516"/>
    <cellStyle name="Normal 3 8 2 2" xfId="14608"/>
    <cellStyle name="Normal 3 8 2 2 2" xfId="22039"/>
    <cellStyle name="Normal 3 8 2 3" xfId="11744"/>
    <cellStyle name="Normal 3 8 2 4" xfId="19177"/>
    <cellStyle name="Normal 3 8 3" xfId="9258"/>
    <cellStyle name="Normal 3 8 3 2" xfId="17725"/>
    <cellStyle name="Normal 3 8 4" xfId="13156"/>
    <cellStyle name="Normal 3 8 4 2" xfId="20587"/>
    <cellStyle name="Normal 3 8 5" xfId="7938"/>
    <cellStyle name="Normal 3 8 5 2" xfId="24082"/>
    <cellStyle name="Normal 3 8 6" xfId="16470"/>
    <cellStyle name="Normal 3 9" xfId="753"/>
    <cellStyle name="Normal 3 9 2" xfId="4517"/>
    <cellStyle name="Normal 3 9 2 2" xfId="14609"/>
    <cellStyle name="Normal 3 9 2 2 2" xfId="22040"/>
    <cellStyle name="Normal 3 9 2 3" xfId="11745"/>
    <cellStyle name="Normal 3 9 2 4" xfId="19178"/>
    <cellStyle name="Normal 3 9 3" xfId="9259"/>
    <cellStyle name="Normal 3 9 3 2" xfId="17726"/>
    <cellStyle name="Normal 3 9 4" xfId="13157"/>
    <cellStyle name="Normal 3 9 4 2" xfId="20588"/>
    <cellStyle name="Normal 3 9 5" xfId="7939"/>
    <cellStyle name="Normal 3 9 5 2" xfId="24083"/>
    <cellStyle name="Normal 3 9 6" xfId="16471"/>
    <cellStyle name="Normal 3_Analise_Torre_PM_072009" xfId="754"/>
    <cellStyle name="Normal 30" xfId="755"/>
    <cellStyle name="Normal 30 2" xfId="756"/>
    <cellStyle name="Normal 30 2 2" xfId="757"/>
    <cellStyle name="Normal 30 2 2 2" xfId="4520"/>
    <cellStyle name="Normal 30 2 2 3" xfId="4521"/>
    <cellStyle name="Normal 30 2 2 3 2" xfId="14612"/>
    <cellStyle name="Normal 30 2 2 3 2 2" xfId="22043"/>
    <cellStyle name="Normal 30 2 2 3 3" xfId="11748"/>
    <cellStyle name="Normal 30 2 2 3 4" xfId="19181"/>
    <cellStyle name="Normal 30 2 2 4" xfId="25109"/>
    <cellStyle name="Normal 30 2 3" xfId="4519"/>
    <cellStyle name="Normal 30 2 3 2" xfId="14611"/>
    <cellStyle name="Normal 30 2 3 2 2" xfId="22042"/>
    <cellStyle name="Normal 30 2 3 3" xfId="11747"/>
    <cellStyle name="Normal 30 2 3 4" xfId="19180"/>
    <cellStyle name="Normal 30 2 4" xfId="9260"/>
    <cellStyle name="Normal 30 2 4 2" xfId="17727"/>
    <cellStyle name="Normal 30 2 5" xfId="13158"/>
    <cellStyle name="Normal 30 2 5 2" xfId="20589"/>
    <cellStyle name="Normal 30 2 6" xfId="7941"/>
    <cellStyle name="Normal 30 2 7" xfId="16473"/>
    <cellStyle name="Normal 30 3" xfId="758"/>
    <cellStyle name="Normal 30 3 2" xfId="759"/>
    <cellStyle name="Normal 30 3 3" xfId="760"/>
    <cellStyle name="Normal 30 3 3 2" xfId="761"/>
    <cellStyle name="Normal 30 3 3 3" xfId="9261"/>
    <cellStyle name="Normal 30 4" xfId="762"/>
    <cellStyle name="Normal 30 4 2" xfId="763"/>
    <cellStyle name="Normal 30 4 3" xfId="9262"/>
    <cellStyle name="Normal 30 5" xfId="4518"/>
    <cellStyle name="Normal 30 5 2" xfId="14610"/>
    <cellStyle name="Normal 30 5 2 2" xfId="22041"/>
    <cellStyle name="Normal 30 5 3" xfId="11746"/>
    <cellStyle name="Normal 30 5 4" xfId="19179"/>
    <cellStyle name="Normal 30 6" xfId="15976"/>
    <cellStyle name="Normal 30 6 2" xfId="23407"/>
    <cellStyle name="Normal 30 7" xfId="7940"/>
    <cellStyle name="Normal 30 7 2" xfId="23838"/>
    <cellStyle name="Normal 30 8" xfId="16472"/>
    <cellStyle name="Normal 300" xfId="764"/>
    <cellStyle name="Normal 300 2" xfId="4522"/>
    <cellStyle name="Normal 300 2 2" xfId="14613"/>
    <cellStyle name="Normal 300 2 2 2" xfId="22044"/>
    <cellStyle name="Normal 300 2 3" xfId="11749"/>
    <cellStyle name="Normal 300 2 4" xfId="19182"/>
    <cellStyle name="Normal 300 3" xfId="9263"/>
    <cellStyle name="Normal 300 3 2" xfId="17728"/>
    <cellStyle name="Normal 300 4" xfId="13159"/>
    <cellStyle name="Normal 300 4 2" xfId="20590"/>
    <cellStyle name="Normal 300 5" xfId="15977"/>
    <cellStyle name="Normal 300 5 2" xfId="23408"/>
    <cellStyle name="Normal 300 6" xfId="7942"/>
    <cellStyle name="Normal 300 6 2" xfId="23839"/>
    <cellStyle name="Normal 300 7" xfId="16474"/>
    <cellStyle name="Normal 301" xfId="765"/>
    <cellStyle name="Normal 301 2" xfId="4523"/>
    <cellStyle name="Normal 301 2 2" xfId="14614"/>
    <cellStyle name="Normal 301 2 2 2" xfId="22045"/>
    <cellStyle name="Normal 301 2 3" xfId="11750"/>
    <cellStyle name="Normal 301 2 4" xfId="19183"/>
    <cellStyle name="Normal 301 3" xfId="9264"/>
    <cellStyle name="Normal 301 3 2" xfId="17729"/>
    <cellStyle name="Normal 301 4" xfId="13160"/>
    <cellStyle name="Normal 301 4 2" xfId="20591"/>
    <cellStyle name="Normal 301 5" xfId="15978"/>
    <cellStyle name="Normal 301 5 2" xfId="23409"/>
    <cellStyle name="Normal 301 6" xfId="7943"/>
    <cellStyle name="Normal 301 6 2" xfId="23840"/>
    <cellStyle name="Normal 301 7" xfId="16475"/>
    <cellStyle name="Normal 302" xfId="766"/>
    <cellStyle name="Normal 302 2" xfId="4524"/>
    <cellStyle name="Normal 302 2 2" xfId="14615"/>
    <cellStyle name="Normal 302 2 2 2" xfId="22046"/>
    <cellStyle name="Normal 302 2 3" xfId="11751"/>
    <cellStyle name="Normal 302 2 4" xfId="19184"/>
    <cellStyle name="Normal 302 3" xfId="9265"/>
    <cellStyle name="Normal 302 3 2" xfId="17730"/>
    <cellStyle name="Normal 302 4" xfId="13161"/>
    <cellStyle name="Normal 302 4 2" xfId="20592"/>
    <cellStyle name="Normal 302 5" xfId="15979"/>
    <cellStyle name="Normal 302 5 2" xfId="23410"/>
    <cellStyle name="Normal 302 6" xfId="7944"/>
    <cellStyle name="Normal 302 6 2" xfId="23841"/>
    <cellStyle name="Normal 302 7" xfId="16476"/>
    <cellStyle name="Normal 303" xfId="767"/>
    <cellStyle name="Normal 303 2" xfId="4525"/>
    <cellStyle name="Normal 303 2 2" xfId="14616"/>
    <cellStyle name="Normal 303 2 2 2" xfId="22047"/>
    <cellStyle name="Normal 303 2 3" xfId="11752"/>
    <cellStyle name="Normal 303 2 4" xfId="19185"/>
    <cellStyle name="Normal 303 3" xfId="9266"/>
    <cellStyle name="Normal 303 3 2" xfId="17731"/>
    <cellStyle name="Normal 303 4" xfId="13162"/>
    <cellStyle name="Normal 303 4 2" xfId="20593"/>
    <cellStyle name="Normal 303 5" xfId="15980"/>
    <cellStyle name="Normal 303 5 2" xfId="23411"/>
    <cellStyle name="Normal 303 6" xfId="7945"/>
    <cellStyle name="Normal 303 6 2" xfId="23842"/>
    <cellStyle name="Normal 303 7" xfId="16477"/>
    <cellStyle name="Normal 304" xfId="768"/>
    <cellStyle name="Normal 304 2" xfId="4526"/>
    <cellStyle name="Normal 304 2 2" xfId="14617"/>
    <cellStyle name="Normal 304 2 2 2" xfId="22048"/>
    <cellStyle name="Normal 304 2 3" xfId="11753"/>
    <cellStyle name="Normal 304 2 4" xfId="19186"/>
    <cellStyle name="Normal 304 3" xfId="9267"/>
    <cellStyle name="Normal 304 3 2" xfId="17732"/>
    <cellStyle name="Normal 304 4" xfId="13163"/>
    <cellStyle name="Normal 304 4 2" xfId="20594"/>
    <cellStyle name="Normal 304 5" xfId="15981"/>
    <cellStyle name="Normal 304 5 2" xfId="23412"/>
    <cellStyle name="Normal 304 6" xfId="7946"/>
    <cellStyle name="Normal 304 6 2" xfId="23843"/>
    <cellStyle name="Normal 304 7" xfId="16478"/>
    <cellStyle name="Normal 305" xfId="769"/>
    <cellStyle name="Normal 305 2" xfId="4527"/>
    <cellStyle name="Normal 305 2 2" xfId="14618"/>
    <cellStyle name="Normal 305 2 2 2" xfId="22049"/>
    <cellStyle name="Normal 305 2 3" xfId="11754"/>
    <cellStyle name="Normal 305 2 4" xfId="19187"/>
    <cellStyle name="Normal 305 3" xfId="9268"/>
    <cellStyle name="Normal 305 3 2" xfId="17733"/>
    <cellStyle name="Normal 305 4" xfId="13164"/>
    <cellStyle name="Normal 305 4 2" xfId="20595"/>
    <cellStyle name="Normal 305 5" xfId="15982"/>
    <cellStyle name="Normal 305 5 2" xfId="23413"/>
    <cellStyle name="Normal 305 6" xfId="7947"/>
    <cellStyle name="Normal 305 6 2" xfId="23844"/>
    <cellStyle name="Normal 305 7" xfId="16479"/>
    <cellStyle name="Normal 306" xfId="770"/>
    <cellStyle name="Normal 306 2" xfId="4528"/>
    <cellStyle name="Normal 306 2 2" xfId="14619"/>
    <cellStyle name="Normal 306 2 2 2" xfId="22050"/>
    <cellStyle name="Normal 306 2 3" xfId="11755"/>
    <cellStyle name="Normal 306 2 4" xfId="19188"/>
    <cellStyle name="Normal 306 3" xfId="9269"/>
    <cellStyle name="Normal 306 3 2" xfId="17734"/>
    <cellStyle name="Normal 306 4" xfId="13165"/>
    <cellStyle name="Normal 306 4 2" xfId="20596"/>
    <cellStyle name="Normal 306 5" xfId="15983"/>
    <cellStyle name="Normal 306 5 2" xfId="23414"/>
    <cellStyle name="Normal 306 6" xfId="7948"/>
    <cellStyle name="Normal 306 6 2" xfId="23845"/>
    <cellStyle name="Normal 306 7" xfId="16480"/>
    <cellStyle name="Normal 307" xfId="771"/>
    <cellStyle name="Normal 307 2" xfId="4529"/>
    <cellStyle name="Normal 307 2 2" xfId="14620"/>
    <cellStyle name="Normal 307 2 2 2" xfId="22051"/>
    <cellStyle name="Normal 307 2 3" xfId="11756"/>
    <cellStyle name="Normal 307 2 4" xfId="19189"/>
    <cellStyle name="Normal 307 3" xfId="9270"/>
    <cellStyle name="Normal 307 3 2" xfId="17735"/>
    <cellStyle name="Normal 307 4" xfId="13166"/>
    <cellStyle name="Normal 307 4 2" xfId="20597"/>
    <cellStyle name="Normal 307 5" xfId="15984"/>
    <cellStyle name="Normal 307 5 2" xfId="23415"/>
    <cellStyle name="Normal 307 6" xfId="7949"/>
    <cellStyle name="Normal 307 6 2" xfId="23846"/>
    <cellStyle name="Normal 307 7" xfId="16481"/>
    <cellStyle name="Normal 308" xfId="772"/>
    <cellStyle name="Normal 308 2" xfId="4530"/>
    <cellStyle name="Normal 308 2 2" xfId="14621"/>
    <cellStyle name="Normal 308 2 2 2" xfId="22052"/>
    <cellStyle name="Normal 308 2 3" xfId="11757"/>
    <cellStyle name="Normal 308 2 4" xfId="19190"/>
    <cellStyle name="Normal 308 3" xfId="9271"/>
    <cellStyle name="Normal 308 3 2" xfId="17736"/>
    <cellStyle name="Normal 308 4" xfId="13167"/>
    <cellStyle name="Normal 308 4 2" xfId="20598"/>
    <cellStyle name="Normal 308 5" xfId="15985"/>
    <cellStyle name="Normal 308 5 2" xfId="23416"/>
    <cellStyle name="Normal 308 6" xfId="7950"/>
    <cellStyle name="Normal 308 6 2" xfId="23847"/>
    <cellStyle name="Normal 308 7" xfId="16482"/>
    <cellStyle name="Normal 309" xfId="773"/>
    <cellStyle name="Normal 309 2" xfId="4531"/>
    <cellStyle name="Normal 309 2 2" xfId="14622"/>
    <cellStyle name="Normal 309 2 2 2" xfId="22053"/>
    <cellStyle name="Normal 309 2 3" xfId="11758"/>
    <cellStyle name="Normal 309 2 4" xfId="19191"/>
    <cellStyle name="Normal 309 3" xfId="9272"/>
    <cellStyle name="Normal 309 3 2" xfId="17737"/>
    <cellStyle name="Normal 309 4" xfId="13168"/>
    <cellStyle name="Normal 309 4 2" xfId="20599"/>
    <cellStyle name="Normal 309 5" xfId="15986"/>
    <cellStyle name="Normal 309 5 2" xfId="23417"/>
    <cellStyle name="Normal 309 6" xfId="7951"/>
    <cellStyle name="Normal 309 6 2" xfId="23848"/>
    <cellStyle name="Normal 309 7" xfId="16483"/>
    <cellStyle name="Normal 31" xfId="774"/>
    <cellStyle name="Normal 31 2" xfId="775"/>
    <cellStyle name="Normal 31 2 2" xfId="4533"/>
    <cellStyle name="Normal 31 2 2 2" xfId="14624"/>
    <cellStyle name="Normal 31 2 2 2 2" xfId="22055"/>
    <cellStyle name="Normal 31 2 2 3" xfId="11760"/>
    <cellStyle name="Normal 31 2 2 4" xfId="19193"/>
    <cellStyle name="Normal 31 2 3" xfId="9273"/>
    <cellStyle name="Normal 31 2 3 2" xfId="17738"/>
    <cellStyle name="Normal 31 2 4" xfId="13169"/>
    <cellStyle name="Normal 31 2 4 2" xfId="20600"/>
    <cellStyle name="Normal 31 2 5" xfId="7953"/>
    <cellStyle name="Normal 31 2 5 2" xfId="25110"/>
    <cellStyle name="Normal 31 2 6" xfId="16485"/>
    <cellStyle name="Normal 31 3" xfId="776"/>
    <cellStyle name="Normal 31 3 2" xfId="777"/>
    <cellStyle name="Normal 31 3 3" xfId="778"/>
    <cellStyle name="Normal 31 3 3 2" xfId="779"/>
    <cellStyle name="Normal 31 3 3 3" xfId="9274"/>
    <cellStyle name="Normal 31 4" xfId="780"/>
    <cellStyle name="Normal 31 4 2" xfId="781"/>
    <cellStyle name="Normal 31 4 3" xfId="9275"/>
    <cellStyle name="Normal 31 5" xfId="4532"/>
    <cellStyle name="Normal 31 5 2" xfId="14623"/>
    <cellStyle name="Normal 31 5 2 2" xfId="22054"/>
    <cellStyle name="Normal 31 5 3" xfId="11759"/>
    <cellStyle name="Normal 31 5 4" xfId="19192"/>
    <cellStyle name="Normal 31 6" xfId="15987"/>
    <cellStyle name="Normal 31 6 2" xfId="23418"/>
    <cellStyle name="Normal 31 7" xfId="7952"/>
    <cellStyle name="Normal 31 7 2" xfId="23849"/>
    <cellStyle name="Normal 31 8" xfId="16484"/>
    <cellStyle name="Normal 310" xfId="782"/>
    <cellStyle name="Normal 310 2" xfId="4534"/>
    <cellStyle name="Normal 310 2 2" xfId="14625"/>
    <cellStyle name="Normal 310 2 2 2" xfId="22056"/>
    <cellStyle name="Normal 310 2 3" xfId="11761"/>
    <cellStyle name="Normal 310 2 4" xfId="19194"/>
    <cellStyle name="Normal 310 3" xfId="9276"/>
    <cellStyle name="Normal 310 3 2" xfId="17739"/>
    <cellStyle name="Normal 310 4" xfId="13170"/>
    <cellStyle name="Normal 310 4 2" xfId="20601"/>
    <cellStyle name="Normal 310 5" xfId="15988"/>
    <cellStyle name="Normal 310 5 2" xfId="23419"/>
    <cellStyle name="Normal 310 6" xfId="7954"/>
    <cellStyle name="Normal 310 6 2" xfId="23850"/>
    <cellStyle name="Normal 310 7" xfId="16486"/>
    <cellStyle name="Normal 311" xfId="783"/>
    <cellStyle name="Normal 311 2" xfId="4535"/>
    <cellStyle name="Normal 311 2 2" xfId="14626"/>
    <cellStyle name="Normal 311 2 2 2" xfId="22057"/>
    <cellStyle name="Normal 311 2 3" xfId="11762"/>
    <cellStyle name="Normal 311 2 4" xfId="19195"/>
    <cellStyle name="Normal 311 3" xfId="9277"/>
    <cellStyle name="Normal 311 3 2" xfId="17740"/>
    <cellStyle name="Normal 311 4" xfId="13171"/>
    <cellStyle name="Normal 311 4 2" xfId="20602"/>
    <cellStyle name="Normal 311 5" xfId="15989"/>
    <cellStyle name="Normal 311 5 2" xfId="23420"/>
    <cellStyle name="Normal 311 6" xfId="7955"/>
    <cellStyle name="Normal 311 6 2" xfId="23851"/>
    <cellStyle name="Normal 311 7" xfId="16487"/>
    <cellStyle name="Normal 312" xfId="784"/>
    <cellStyle name="Normal 312 2" xfId="4536"/>
    <cellStyle name="Normal 312 2 2" xfId="14627"/>
    <cellStyle name="Normal 312 2 2 2" xfId="22058"/>
    <cellStyle name="Normal 312 2 3" xfId="11763"/>
    <cellStyle name="Normal 312 2 4" xfId="19196"/>
    <cellStyle name="Normal 312 3" xfId="9278"/>
    <cellStyle name="Normal 312 3 2" xfId="17741"/>
    <cellStyle name="Normal 312 4" xfId="13172"/>
    <cellStyle name="Normal 312 4 2" xfId="20603"/>
    <cellStyle name="Normal 312 5" xfId="15990"/>
    <cellStyle name="Normal 312 5 2" xfId="23421"/>
    <cellStyle name="Normal 312 6" xfId="7956"/>
    <cellStyle name="Normal 312 6 2" xfId="23852"/>
    <cellStyle name="Normal 312 7" xfId="16488"/>
    <cellStyle name="Normal 313" xfId="785"/>
    <cellStyle name="Normal 313 2" xfId="4537"/>
    <cellStyle name="Normal 313 2 2" xfId="14628"/>
    <cellStyle name="Normal 313 2 2 2" xfId="22059"/>
    <cellStyle name="Normal 313 2 3" xfId="11764"/>
    <cellStyle name="Normal 313 2 4" xfId="19197"/>
    <cellStyle name="Normal 313 3" xfId="9279"/>
    <cellStyle name="Normal 313 3 2" xfId="17742"/>
    <cellStyle name="Normal 313 4" xfId="13173"/>
    <cellStyle name="Normal 313 4 2" xfId="20604"/>
    <cellStyle name="Normal 313 5" xfId="15991"/>
    <cellStyle name="Normal 313 5 2" xfId="23422"/>
    <cellStyle name="Normal 313 6" xfId="7957"/>
    <cellStyle name="Normal 313 6 2" xfId="23853"/>
    <cellStyle name="Normal 313 7" xfId="16489"/>
    <cellStyle name="Normal 314" xfId="786"/>
    <cellStyle name="Normal 314 2" xfId="4538"/>
    <cellStyle name="Normal 314 2 2" xfId="14629"/>
    <cellStyle name="Normal 314 2 2 2" xfId="22060"/>
    <cellStyle name="Normal 314 2 3" xfId="11765"/>
    <cellStyle name="Normal 314 2 4" xfId="19198"/>
    <cellStyle name="Normal 314 3" xfId="9280"/>
    <cellStyle name="Normal 314 3 2" xfId="17743"/>
    <cellStyle name="Normal 314 4" xfId="13174"/>
    <cellStyle name="Normal 314 4 2" xfId="20605"/>
    <cellStyle name="Normal 314 5" xfId="15992"/>
    <cellStyle name="Normal 314 5 2" xfId="23423"/>
    <cellStyle name="Normal 314 6" xfId="7958"/>
    <cellStyle name="Normal 314 6 2" xfId="23854"/>
    <cellStyle name="Normal 314 7" xfId="16490"/>
    <cellStyle name="Normal 315" xfId="787"/>
    <cellStyle name="Normal 315 2" xfId="4539"/>
    <cellStyle name="Normal 315 2 2" xfId="14630"/>
    <cellStyle name="Normal 315 2 2 2" xfId="22061"/>
    <cellStyle name="Normal 315 2 3" xfId="11766"/>
    <cellStyle name="Normal 315 2 4" xfId="19199"/>
    <cellStyle name="Normal 315 3" xfId="9281"/>
    <cellStyle name="Normal 315 3 2" xfId="17744"/>
    <cellStyle name="Normal 315 4" xfId="13175"/>
    <cellStyle name="Normal 315 4 2" xfId="20606"/>
    <cellStyle name="Normal 315 5" xfId="15993"/>
    <cellStyle name="Normal 315 5 2" xfId="23424"/>
    <cellStyle name="Normal 315 6" xfId="7959"/>
    <cellStyle name="Normal 315 6 2" xfId="23855"/>
    <cellStyle name="Normal 315 7" xfId="16491"/>
    <cellStyle name="Normal 316" xfId="788"/>
    <cellStyle name="Normal 316 2" xfId="4540"/>
    <cellStyle name="Normal 316 2 2" xfId="14631"/>
    <cellStyle name="Normal 316 2 2 2" xfId="22062"/>
    <cellStyle name="Normal 316 2 3" xfId="11767"/>
    <cellStyle name="Normal 316 2 4" xfId="19200"/>
    <cellStyle name="Normal 316 3" xfId="9282"/>
    <cellStyle name="Normal 316 3 2" xfId="17745"/>
    <cellStyle name="Normal 316 4" xfId="13176"/>
    <cellStyle name="Normal 316 4 2" xfId="20607"/>
    <cellStyle name="Normal 316 5" xfId="15994"/>
    <cellStyle name="Normal 316 5 2" xfId="23425"/>
    <cellStyle name="Normal 316 6" xfId="7960"/>
    <cellStyle name="Normal 316 6 2" xfId="23856"/>
    <cellStyle name="Normal 316 7" xfId="16492"/>
    <cellStyle name="Normal 317" xfId="789"/>
    <cellStyle name="Normal 317 2" xfId="4541"/>
    <cellStyle name="Normal 317 2 2" xfId="14632"/>
    <cellStyle name="Normal 317 2 2 2" xfId="22063"/>
    <cellStyle name="Normal 317 2 3" xfId="11768"/>
    <cellStyle name="Normal 317 2 4" xfId="19201"/>
    <cellStyle name="Normal 317 3" xfId="9283"/>
    <cellStyle name="Normal 317 3 2" xfId="17746"/>
    <cellStyle name="Normal 317 4" xfId="13177"/>
    <cellStyle name="Normal 317 4 2" xfId="20608"/>
    <cellStyle name="Normal 317 5" xfId="15995"/>
    <cellStyle name="Normal 317 5 2" xfId="23426"/>
    <cellStyle name="Normal 317 6" xfId="7961"/>
    <cellStyle name="Normal 317 6 2" xfId="23857"/>
    <cellStyle name="Normal 317 7" xfId="16493"/>
    <cellStyle name="Normal 318" xfId="790"/>
    <cellStyle name="Normal 318 2" xfId="4542"/>
    <cellStyle name="Normal 318 2 2" xfId="14633"/>
    <cellStyle name="Normal 318 2 2 2" xfId="22064"/>
    <cellStyle name="Normal 318 2 3" xfId="11769"/>
    <cellStyle name="Normal 318 2 4" xfId="19202"/>
    <cellStyle name="Normal 318 3" xfId="9284"/>
    <cellStyle name="Normal 318 3 2" xfId="17747"/>
    <cellStyle name="Normal 318 4" xfId="13178"/>
    <cellStyle name="Normal 318 4 2" xfId="20609"/>
    <cellStyle name="Normal 318 5" xfId="15996"/>
    <cellStyle name="Normal 318 5 2" xfId="23427"/>
    <cellStyle name="Normal 318 6" xfId="7962"/>
    <cellStyle name="Normal 318 6 2" xfId="23858"/>
    <cellStyle name="Normal 318 7" xfId="16494"/>
    <cellStyle name="Normal 319" xfId="791"/>
    <cellStyle name="Normal 319 2" xfId="4543"/>
    <cellStyle name="Normal 319 2 2" xfId="14634"/>
    <cellStyle name="Normal 319 2 2 2" xfId="22065"/>
    <cellStyle name="Normal 319 2 3" xfId="11770"/>
    <cellStyle name="Normal 319 2 4" xfId="19203"/>
    <cellStyle name="Normal 319 3" xfId="9285"/>
    <cellStyle name="Normal 319 3 2" xfId="17748"/>
    <cellStyle name="Normal 319 4" xfId="13179"/>
    <cellStyle name="Normal 319 4 2" xfId="20610"/>
    <cellStyle name="Normal 319 5" xfId="15997"/>
    <cellStyle name="Normal 319 5 2" xfId="23428"/>
    <cellStyle name="Normal 319 6" xfId="7963"/>
    <cellStyle name="Normal 319 6 2" xfId="23859"/>
    <cellStyle name="Normal 319 7" xfId="16495"/>
    <cellStyle name="Normal 32" xfId="792"/>
    <cellStyle name="Normal 32 2" xfId="793"/>
    <cellStyle name="Normal 32 2 2" xfId="794"/>
    <cellStyle name="Normal 32 2 2 2" xfId="4546"/>
    <cellStyle name="Normal 32 2 2 3" xfId="4547"/>
    <cellStyle name="Normal 32 2 2 3 2" xfId="14637"/>
    <cellStyle name="Normal 32 2 2 3 2 2" xfId="22068"/>
    <cellStyle name="Normal 32 2 2 3 3" xfId="11773"/>
    <cellStyle name="Normal 32 2 2 3 4" xfId="19206"/>
    <cellStyle name="Normal 32 2 2 4" xfId="25111"/>
    <cellStyle name="Normal 32 2 3" xfId="4545"/>
    <cellStyle name="Normal 32 2 3 2" xfId="14636"/>
    <cellStyle name="Normal 32 2 3 2 2" xfId="22067"/>
    <cellStyle name="Normal 32 2 3 3" xfId="11772"/>
    <cellStyle name="Normal 32 2 3 4" xfId="19205"/>
    <cellStyle name="Normal 32 2 4" xfId="9286"/>
    <cellStyle name="Normal 32 2 4 2" xfId="17749"/>
    <cellStyle name="Normal 32 2 5" xfId="13180"/>
    <cellStyle name="Normal 32 2 5 2" xfId="20611"/>
    <cellStyle name="Normal 32 2 6" xfId="7965"/>
    <cellStyle name="Normal 32 2 7" xfId="16497"/>
    <cellStyle name="Normal 32 3" xfId="795"/>
    <cellStyle name="Normal 32 3 2" xfId="796"/>
    <cellStyle name="Normal 32 3 3" xfId="797"/>
    <cellStyle name="Normal 32 3 3 2" xfId="798"/>
    <cellStyle name="Normal 32 3 3 3" xfId="9287"/>
    <cellStyle name="Normal 32 4" xfId="799"/>
    <cellStyle name="Normal 32 4 2" xfId="800"/>
    <cellStyle name="Normal 32 4 3" xfId="9288"/>
    <cellStyle name="Normal 32 5" xfId="4544"/>
    <cellStyle name="Normal 32 5 2" xfId="14635"/>
    <cellStyle name="Normal 32 5 2 2" xfId="22066"/>
    <cellStyle name="Normal 32 5 3" xfId="11771"/>
    <cellStyle name="Normal 32 5 4" xfId="19204"/>
    <cellStyle name="Normal 32 6" xfId="15998"/>
    <cellStyle name="Normal 32 6 2" xfId="23429"/>
    <cellStyle name="Normal 32 7" xfId="7964"/>
    <cellStyle name="Normal 32 7 2" xfId="23860"/>
    <cellStyle name="Normal 32 8" xfId="16496"/>
    <cellStyle name="Normal 320" xfId="801"/>
    <cellStyle name="Normal 320 2" xfId="4548"/>
    <cellStyle name="Normal 320 2 2" xfId="14638"/>
    <cellStyle name="Normal 320 2 2 2" xfId="22069"/>
    <cellStyle name="Normal 320 2 3" xfId="11774"/>
    <cellStyle name="Normal 320 2 4" xfId="19207"/>
    <cellStyle name="Normal 320 3" xfId="9289"/>
    <cellStyle name="Normal 320 3 2" xfId="17750"/>
    <cellStyle name="Normal 320 4" xfId="13181"/>
    <cellStyle name="Normal 320 4 2" xfId="20612"/>
    <cellStyle name="Normal 320 5" xfId="15999"/>
    <cellStyle name="Normal 320 5 2" xfId="23430"/>
    <cellStyle name="Normal 320 6" xfId="7966"/>
    <cellStyle name="Normal 320 6 2" xfId="23861"/>
    <cellStyle name="Normal 320 7" xfId="16498"/>
    <cellStyle name="Normal 321" xfId="802"/>
    <cellStyle name="Normal 321 2" xfId="4549"/>
    <cellStyle name="Normal 321 2 2" xfId="14639"/>
    <cellStyle name="Normal 321 2 2 2" xfId="22070"/>
    <cellStyle name="Normal 321 2 3" xfId="11775"/>
    <cellStyle name="Normal 321 2 4" xfId="19208"/>
    <cellStyle name="Normal 321 3" xfId="9290"/>
    <cellStyle name="Normal 321 3 2" xfId="17751"/>
    <cellStyle name="Normal 321 4" xfId="13182"/>
    <cellStyle name="Normal 321 4 2" xfId="20613"/>
    <cellStyle name="Normal 321 5" xfId="16000"/>
    <cellStyle name="Normal 321 5 2" xfId="23431"/>
    <cellStyle name="Normal 321 6" xfId="7967"/>
    <cellStyle name="Normal 321 6 2" xfId="23862"/>
    <cellStyle name="Normal 321 7" xfId="16499"/>
    <cellStyle name="Normal 322" xfId="803"/>
    <cellStyle name="Normal 322 2" xfId="4550"/>
    <cellStyle name="Normal 322 2 2" xfId="14640"/>
    <cellStyle name="Normal 322 2 2 2" xfId="22071"/>
    <cellStyle name="Normal 322 2 3" xfId="11776"/>
    <cellStyle name="Normal 322 2 4" xfId="19209"/>
    <cellStyle name="Normal 322 3" xfId="9291"/>
    <cellStyle name="Normal 322 3 2" xfId="17752"/>
    <cellStyle name="Normal 322 4" xfId="13183"/>
    <cellStyle name="Normal 322 4 2" xfId="20614"/>
    <cellStyle name="Normal 322 5" xfId="16001"/>
    <cellStyle name="Normal 322 5 2" xfId="23432"/>
    <cellStyle name="Normal 322 6" xfId="7968"/>
    <cellStyle name="Normal 322 6 2" xfId="23863"/>
    <cellStyle name="Normal 322 7" xfId="16500"/>
    <cellStyle name="Normal 323" xfId="804"/>
    <cellStyle name="Normal 323 2" xfId="4551"/>
    <cellStyle name="Normal 323 2 2" xfId="14641"/>
    <cellStyle name="Normal 323 2 2 2" xfId="22072"/>
    <cellStyle name="Normal 323 2 3" xfId="11777"/>
    <cellStyle name="Normal 323 2 4" xfId="19210"/>
    <cellStyle name="Normal 323 3" xfId="9292"/>
    <cellStyle name="Normal 323 3 2" xfId="17753"/>
    <cellStyle name="Normal 323 4" xfId="13184"/>
    <cellStyle name="Normal 323 4 2" xfId="20615"/>
    <cellStyle name="Normal 323 5" xfId="16002"/>
    <cellStyle name="Normal 323 5 2" xfId="23433"/>
    <cellStyle name="Normal 323 6" xfId="7969"/>
    <cellStyle name="Normal 323 6 2" xfId="23864"/>
    <cellStyle name="Normal 323 7" xfId="16501"/>
    <cellStyle name="Normal 324" xfId="805"/>
    <cellStyle name="Normal 324 2" xfId="4552"/>
    <cellStyle name="Normal 324 2 2" xfId="14642"/>
    <cellStyle name="Normal 324 2 2 2" xfId="22073"/>
    <cellStyle name="Normal 324 2 3" xfId="11778"/>
    <cellStyle name="Normal 324 2 4" xfId="19211"/>
    <cellStyle name="Normal 324 3" xfId="9293"/>
    <cellStyle name="Normal 324 3 2" xfId="17754"/>
    <cellStyle name="Normal 324 4" xfId="13185"/>
    <cellStyle name="Normal 324 4 2" xfId="20616"/>
    <cellStyle name="Normal 324 5" xfId="16003"/>
    <cellStyle name="Normal 324 5 2" xfId="23434"/>
    <cellStyle name="Normal 324 6" xfId="7970"/>
    <cellStyle name="Normal 324 6 2" xfId="23865"/>
    <cellStyle name="Normal 324 7" xfId="16502"/>
    <cellStyle name="Normal 325" xfId="806"/>
    <cellStyle name="Normal 325 2" xfId="4553"/>
    <cellStyle name="Normal 325 2 2" xfId="14643"/>
    <cellStyle name="Normal 325 2 2 2" xfId="22074"/>
    <cellStyle name="Normal 325 2 3" xfId="11779"/>
    <cellStyle name="Normal 325 2 4" xfId="19212"/>
    <cellStyle name="Normal 325 3" xfId="9294"/>
    <cellStyle name="Normal 325 3 2" xfId="17755"/>
    <cellStyle name="Normal 325 4" xfId="13186"/>
    <cellStyle name="Normal 325 4 2" xfId="20617"/>
    <cellStyle name="Normal 325 5" xfId="16004"/>
    <cellStyle name="Normal 325 5 2" xfId="23435"/>
    <cellStyle name="Normal 325 6" xfId="7971"/>
    <cellStyle name="Normal 325 6 2" xfId="23866"/>
    <cellStyle name="Normal 325 7" xfId="16503"/>
    <cellStyle name="Normal 326" xfId="807"/>
    <cellStyle name="Normal 326 2" xfId="4554"/>
    <cellStyle name="Normal 326 2 2" xfId="14644"/>
    <cellStyle name="Normal 326 2 2 2" xfId="22075"/>
    <cellStyle name="Normal 326 2 3" xfId="11780"/>
    <cellStyle name="Normal 326 2 4" xfId="19213"/>
    <cellStyle name="Normal 326 3" xfId="9295"/>
    <cellStyle name="Normal 326 3 2" xfId="17756"/>
    <cellStyle name="Normal 326 4" xfId="13187"/>
    <cellStyle name="Normal 326 4 2" xfId="20618"/>
    <cellStyle name="Normal 326 5" xfId="16005"/>
    <cellStyle name="Normal 326 5 2" xfId="23436"/>
    <cellStyle name="Normal 326 6" xfId="7972"/>
    <cellStyle name="Normal 326 6 2" xfId="23867"/>
    <cellStyle name="Normal 326 7" xfId="16504"/>
    <cellStyle name="Normal 327" xfId="808"/>
    <cellStyle name="Normal 327 2" xfId="4555"/>
    <cellStyle name="Normal 327 2 2" xfId="14645"/>
    <cellStyle name="Normal 327 2 2 2" xfId="22076"/>
    <cellStyle name="Normal 327 2 3" xfId="11781"/>
    <cellStyle name="Normal 327 2 4" xfId="19214"/>
    <cellStyle name="Normal 327 3" xfId="9296"/>
    <cellStyle name="Normal 327 3 2" xfId="17757"/>
    <cellStyle name="Normal 327 4" xfId="13188"/>
    <cellStyle name="Normal 327 4 2" xfId="20619"/>
    <cellStyle name="Normal 327 5" xfId="16006"/>
    <cellStyle name="Normal 327 5 2" xfId="23437"/>
    <cellStyle name="Normal 327 6" xfId="7973"/>
    <cellStyle name="Normal 327 6 2" xfId="23868"/>
    <cellStyle name="Normal 327 7" xfId="16505"/>
    <cellStyle name="Normal 328" xfId="809"/>
    <cellStyle name="Normal 328 2" xfId="4556"/>
    <cellStyle name="Normal 328 2 2" xfId="14646"/>
    <cellStyle name="Normal 328 2 2 2" xfId="22077"/>
    <cellStyle name="Normal 328 2 3" xfId="11782"/>
    <cellStyle name="Normal 328 2 4" xfId="19215"/>
    <cellStyle name="Normal 328 3" xfId="9297"/>
    <cellStyle name="Normal 328 3 2" xfId="17758"/>
    <cellStyle name="Normal 328 4" xfId="13189"/>
    <cellStyle name="Normal 328 4 2" xfId="20620"/>
    <cellStyle name="Normal 328 5" xfId="16007"/>
    <cellStyle name="Normal 328 5 2" xfId="23438"/>
    <cellStyle name="Normal 328 6" xfId="7974"/>
    <cellStyle name="Normal 328 6 2" xfId="23869"/>
    <cellStyle name="Normal 328 7" xfId="16506"/>
    <cellStyle name="Normal 329" xfId="810"/>
    <cellStyle name="Normal 329 2" xfId="4557"/>
    <cellStyle name="Normal 329 2 2" xfId="14647"/>
    <cellStyle name="Normal 329 2 2 2" xfId="22078"/>
    <cellStyle name="Normal 329 2 3" xfId="11783"/>
    <cellStyle name="Normal 329 2 4" xfId="19216"/>
    <cellStyle name="Normal 329 3" xfId="9298"/>
    <cellStyle name="Normal 329 3 2" xfId="17759"/>
    <cellStyle name="Normal 329 4" xfId="13190"/>
    <cellStyle name="Normal 329 4 2" xfId="20621"/>
    <cellStyle name="Normal 329 5" xfId="16008"/>
    <cellStyle name="Normal 329 5 2" xfId="23439"/>
    <cellStyle name="Normal 329 6" xfId="7975"/>
    <cellStyle name="Normal 329 6 2" xfId="23870"/>
    <cellStyle name="Normal 329 7" xfId="16507"/>
    <cellStyle name="Normal 33" xfId="811"/>
    <cellStyle name="Normal 33 2" xfId="812"/>
    <cellStyle name="Normal 33 2 2" xfId="4559"/>
    <cellStyle name="Normal 33 2 2 2" xfId="14649"/>
    <cellStyle name="Normal 33 2 2 2 2" xfId="22080"/>
    <cellStyle name="Normal 33 2 2 3" xfId="11785"/>
    <cellStyle name="Normal 33 2 2 4" xfId="19218"/>
    <cellStyle name="Normal 33 2 3" xfId="9299"/>
    <cellStyle name="Normal 33 2 3 2" xfId="17760"/>
    <cellStyle name="Normal 33 2 4" xfId="13191"/>
    <cellStyle name="Normal 33 2 4 2" xfId="20622"/>
    <cellStyle name="Normal 33 2 5" xfId="7977"/>
    <cellStyle name="Normal 33 2 5 2" xfId="25112"/>
    <cellStyle name="Normal 33 2 6" xfId="16509"/>
    <cellStyle name="Normal 33 3" xfId="813"/>
    <cellStyle name="Normal 33 3 2" xfId="814"/>
    <cellStyle name="Normal 33 3 3" xfId="815"/>
    <cellStyle name="Normal 33 3 3 2" xfId="816"/>
    <cellStyle name="Normal 33 3 3 3" xfId="9300"/>
    <cellStyle name="Normal 33 4" xfId="817"/>
    <cellStyle name="Normal 33 4 2" xfId="818"/>
    <cellStyle name="Normal 33 4 3" xfId="9301"/>
    <cellStyle name="Normal 33 5" xfId="4558"/>
    <cellStyle name="Normal 33 5 2" xfId="14648"/>
    <cellStyle name="Normal 33 5 2 2" xfId="22079"/>
    <cellStyle name="Normal 33 5 3" xfId="11784"/>
    <cellStyle name="Normal 33 5 4" xfId="19217"/>
    <cellStyle name="Normal 33 6" xfId="16009"/>
    <cellStyle name="Normal 33 6 2" xfId="23440"/>
    <cellStyle name="Normal 33 7" xfId="7976"/>
    <cellStyle name="Normal 33 7 2" xfId="23871"/>
    <cellStyle name="Normal 33 8" xfId="16508"/>
    <cellStyle name="Normal 330" xfId="819"/>
    <cellStyle name="Normal 330 2" xfId="4560"/>
    <cellStyle name="Normal 330 2 2" xfId="14650"/>
    <cellStyle name="Normal 330 2 2 2" xfId="22081"/>
    <cellStyle name="Normal 330 2 3" xfId="11786"/>
    <cellStyle name="Normal 330 2 4" xfId="19219"/>
    <cellStyle name="Normal 330 3" xfId="9302"/>
    <cellStyle name="Normal 330 3 2" xfId="17761"/>
    <cellStyle name="Normal 330 4" xfId="13192"/>
    <cellStyle name="Normal 330 4 2" xfId="20623"/>
    <cellStyle name="Normal 330 5" xfId="16010"/>
    <cellStyle name="Normal 330 5 2" xfId="23441"/>
    <cellStyle name="Normal 330 6" xfId="7978"/>
    <cellStyle name="Normal 330 6 2" xfId="23872"/>
    <cellStyle name="Normal 330 7" xfId="16510"/>
    <cellStyle name="Normal 331" xfId="820"/>
    <cellStyle name="Normal 331 2" xfId="4561"/>
    <cellStyle name="Normal 331 2 2" xfId="14651"/>
    <cellStyle name="Normal 331 2 2 2" xfId="22082"/>
    <cellStyle name="Normal 331 2 3" xfId="11787"/>
    <cellStyle name="Normal 331 2 4" xfId="19220"/>
    <cellStyle name="Normal 331 3" xfId="9303"/>
    <cellStyle name="Normal 331 3 2" xfId="17762"/>
    <cellStyle name="Normal 331 4" xfId="13193"/>
    <cellStyle name="Normal 331 4 2" xfId="20624"/>
    <cellStyle name="Normal 331 5" xfId="16011"/>
    <cellStyle name="Normal 331 5 2" xfId="23442"/>
    <cellStyle name="Normal 331 6" xfId="7979"/>
    <cellStyle name="Normal 331 6 2" xfId="23873"/>
    <cellStyle name="Normal 331 7" xfId="16511"/>
    <cellStyle name="Normal 332" xfId="821"/>
    <cellStyle name="Normal 332 2" xfId="4562"/>
    <cellStyle name="Normal 332 2 2" xfId="14652"/>
    <cellStyle name="Normal 332 2 2 2" xfId="22083"/>
    <cellStyle name="Normal 332 2 3" xfId="11788"/>
    <cellStyle name="Normal 332 2 4" xfId="19221"/>
    <cellStyle name="Normal 332 3" xfId="9304"/>
    <cellStyle name="Normal 332 3 2" xfId="17763"/>
    <cellStyle name="Normal 332 4" xfId="13194"/>
    <cellStyle name="Normal 332 4 2" xfId="20625"/>
    <cellStyle name="Normal 332 5" xfId="16012"/>
    <cellStyle name="Normal 332 5 2" xfId="23443"/>
    <cellStyle name="Normal 332 6" xfId="7980"/>
    <cellStyle name="Normal 332 6 2" xfId="23874"/>
    <cellStyle name="Normal 332 7" xfId="16512"/>
    <cellStyle name="Normal 333" xfId="822"/>
    <cellStyle name="Normal 333 2" xfId="4563"/>
    <cellStyle name="Normal 333 2 2" xfId="14653"/>
    <cellStyle name="Normal 333 2 2 2" xfId="22084"/>
    <cellStyle name="Normal 333 2 3" xfId="11789"/>
    <cellStyle name="Normal 333 2 4" xfId="19222"/>
    <cellStyle name="Normal 333 3" xfId="9305"/>
    <cellStyle name="Normal 333 3 2" xfId="17764"/>
    <cellStyle name="Normal 333 4" xfId="13195"/>
    <cellStyle name="Normal 333 4 2" xfId="20626"/>
    <cellStyle name="Normal 333 5" xfId="16013"/>
    <cellStyle name="Normal 333 5 2" xfId="23444"/>
    <cellStyle name="Normal 333 6" xfId="7981"/>
    <cellStyle name="Normal 333 6 2" xfId="23875"/>
    <cellStyle name="Normal 333 7" xfId="16513"/>
    <cellStyle name="Normal 334" xfId="823"/>
    <cellStyle name="Normal 334 2" xfId="4564"/>
    <cellStyle name="Normal 334 2 2" xfId="14654"/>
    <cellStyle name="Normal 334 2 2 2" xfId="22085"/>
    <cellStyle name="Normal 334 2 3" xfId="11790"/>
    <cellStyle name="Normal 334 2 4" xfId="19223"/>
    <cellStyle name="Normal 334 3" xfId="9306"/>
    <cellStyle name="Normal 334 3 2" xfId="17765"/>
    <cellStyle name="Normal 334 4" xfId="13196"/>
    <cellStyle name="Normal 334 4 2" xfId="20627"/>
    <cellStyle name="Normal 334 5" xfId="16014"/>
    <cellStyle name="Normal 334 5 2" xfId="23445"/>
    <cellStyle name="Normal 334 6" xfId="7982"/>
    <cellStyle name="Normal 334 6 2" xfId="23876"/>
    <cellStyle name="Normal 334 7" xfId="16514"/>
    <cellStyle name="Normal 335" xfId="824"/>
    <cellStyle name="Normal 335 2" xfId="4565"/>
    <cellStyle name="Normal 335 2 2" xfId="14655"/>
    <cellStyle name="Normal 335 2 2 2" xfId="22086"/>
    <cellStyle name="Normal 335 2 3" xfId="11791"/>
    <cellStyle name="Normal 335 2 4" xfId="19224"/>
    <cellStyle name="Normal 335 3" xfId="9307"/>
    <cellStyle name="Normal 335 3 2" xfId="17766"/>
    <cellStyle name="Normal 335 4" xfId="13197"/>
    <cellStyle name="Normal 335 4 2" xfId="20628"/>
    <cellStyle name="Normal 335 5" xfId="16015"/>
    <cellStyle name="Normal 335 5 2" xfId="23446"/>
    <cellStyle name="Normal 335 6" xfId="7983"/>
    <cellStyle name="Normal 335 6 2" xfId="23877"/>
    <cellStyle name="Normal 335 7" xfId="16515"/>
    <cellStyle name="Normal 336" xfId="825"/>
    <cellStyle name="Normal 336 2" xfId="4566"/>
    <cellStyle name="Normal 336 2 2" xfId="14656"/>
    <cellStyle name="Normal 336 2 2 2" xfId="22087"/>
    <cellStyle name="Normal 336 2 3" xfId="11792"/>
    <cellStyle name="Normal 336 2 4" xfId="19225"/>
    <cellStyle name="Normal 336 3" xfId="9308"/>
    <cellStyle name="Normal 336 3 2" xfId="17767"/>
    <cellStyle name="Normal 336 4" xfId="13198"/>
    <cellStyle name="Normal 336 4 2" xfId="20629"/>
    <cellStyle name="Normal 336 5" xfId="16016"/>
    <cellStyle name="Normal 336 5 2" xfId="23447"/>
    <cellStyle name="Normal 336 6" xfId="7984"/>
    <cellStyle name="Normal 336 6 2" xfId="23878"/>
    <cellStyle name="Normal 336 7" xfId="16516"/>
    <cellStyle name="Normal 337" xfId="826"/>
    <cellStyle name="Normal 337 2" xfId="4567"/>
    <cellStyle name="Normal 337 2 2" xfId="14657"/>
    <cellStyle name="Normal 337 2 2 2" xfId="22088"/>
    <cellStyle name="Normal 337 2 3" xfId="11793"/>
    <cellStyle name="Normal 337 2 4" xfId="19226"/>
    <cellStyle name="Normal 337 3" xfId="9309"/>
    <cellStyle name="Normal 337 3 2" xfId="17768"/>
    <cellStyle name="Normal 337 4" xfId="13199"/>
    <cellStyle name="Normal 337 4 2" xfId="20630"/>
    <cellStyle name="Normal 337 5" xfId="16017"/>
    <cellStyle name="Normal 337 5 2" xfId="23448"/>
    <cellStyle name="Normal 337 6" xfId="7985"/>
    <cellStyle name="Normal 337 6 2" xfId="23879"/>
    <cellStyle name="Normal 337 7" xfId="16517"/>
    <cellStyle name="Normal 338" xfId="827"/>
    <cellStyle name="Normal 338 2" xfId="4568"/>
    <cellStyle name="Normal 338 2 2" xfId="14658"/>
    <cellStyle name="Normal 338 2 2 2" xfId="22089"/>
    <cellStyle name="Normal 338 2 3" xfId="11794"/>
    <cellStyle name="Normal 338 2 4" xfId="19227"/>
    <cellStyle name="Normal 338 3" xfId="9310"/>
    <cellStyle name="Normal 338 3 2" xfId="17769"/>
    <cellStyle name="Normal 338 4" xfId="13200"/>
    <cellStyle name="Normal 338 4 2" xfId="20631"/>
    <cellStyle name="Normal 338 5" xfId="16018"/>
    <cellStyle name="Normal 338 5 2" xfId="23449"/>
    <cellStyle name="Normal 338 6" xfId="7986"/>
    <cellStyle name="Normal 338 6 2" xfId="23880"/>
    <cellStyle name="Normal 338 7" xfId="16518"/>
    <cellStyle name="Normal 339" xfId="828"/>
    <cellStyle name="Normal 339 2" xfId="4569"/>
    <cellStyle name="Normal 339 2 2" xfId="14659"/>
    <cellStyle name="Normal 339 2 2 2" xfId="22090"/>
    <cellStyle name="Normal 339 2 3" xfId="11795"/>
    <cellStyle name="Normal 339 2 4" xfId="19228"/>
    <cellStyle name="Normal 339 3" xfId="9311"/>
    <cellStyle name="Normal 339 3 2" xfId="17770"/>
    <cellStyle name="Normal 339 4" xfId="13201"/>
    <cellStyle name="Normal 339 4 2" xfId="20632"/>
    <cellStyle name="Normal 339 5" xfId="16019"/>
    <cellStyle name="Normal 339 5 2" xfId="23450"/>
    <cellStyle name="Normal 339 6" xfId="7987"/>
    <cellStyle name="Normal 339 6 2" xfId="23881"/>
    <cellStyle name="Normal 339 7" xfId="16519"/>
    <cellStyle name="Normal 34" xfId="829"/>
    <cellStyle name="Normal 34 2" xfId="830"/>
    <cellStyle name="Normal 34 2 2" xfId="4571"/>
    <cellStyle name="Normal 34 2 2 2" xfId="14661"/>
    <cellStyle name="Normal 34 2 2 2 2" xfId="22092"/>
    <cellStyle name="Normal 34 2 2 3" xfId="11797"/>
    <cellStyle name="Normal 34 2 2 4" xfId="19230"/>
    <cellStyle name="Normal 34 2 3" xfId="9312"/>
    <cellStyle name="Normal 34 2 3 2" xfId="17771"/>
    <cellStyle name="Normal 34 2 4" xfId="13202"/>
    <cellStyle name="Normal 34 2 4 2" xfId="20633"/>
    <cellStyle name="Normal 34 2 5" xfId="7989"/>
    <cellStyle name="Normal 34 2 5 2" xfId="25114"/>
    <cellStyle name="Normal 34 2 6" xfId="16521"/>
    <cellStyle name="Normal 34 3" xfId="831"/>
    <cellStyle name="Normal 34 3 2" xfId="832"/>
    <cellStyle name="Normal 34 3 3" xfId="833"/>
    <cellStyle name="Normal 34 3 3 2" xfId="834"/>
    <cellStyle name="Normal 34 3 3 3" xfId="9313"/>
    <cellStyle name="Normal 34 4" xfId="835"/>
    <cellStyle name="Normal 34 4 2" xfId="836"/>
    <cellStyle name="Normal 34 4 3" xfId="9314"/>
    <cellStyle name="Normal 34 5" xfId="4570"/>
    <cellStyle name="Normal 34 5 2" xfId="14660"/>
    <cellStyle name="Normal 34 5 2 2" xfId="22091"/>
    <cellStyle name="Normal 34 5 3" xfId="11796"/>
    <cellStyle name="Normal 34 5 4" xfId="19229"/>
    <cellStyle name="Normal 34 6" xfId="16020"/>
    <cellStyle name="Normal 34 6 2" xfId="23451"/>
    <cellStyle name="Normal 34 7" xfId="7988"/>
    <cellStyle name="Normal 34 7 2" xfId="23882"/>
    <cellStyle name="Normal 34 8" xfId="16520"/>
    <cellStyle name="Normal 340" xfId="837"/>
    <cellStyle name="Normal 340 2" xfId="4572"/>
    <cellStyle name="Normal 340 2 2" xfId="14662"/>
    <cellStyle name="Normal 340 2 2 2" xfId="22093"/>
    <cellStyle name="Normal 340 2 3" xfId="11798"/>
    <cellStyle name="Normal 340 2 4" xfId="19231"/>
    <cellStyle name="Normal 340 3" xfId="9315"/>
    <cellStyle name="Normal 340 3 2" xfId="17772"/>
    <cellStyle name="Normal 340 4" xfId="13203"/>
    <cellStyle name="Normal 340 4 2" xfId="20634"/>
    <cellStyle name="Normal 340 5" xfId="16021"/>
    <cellStyle name="Normal 340 5 2" xfId="23452"/>
    <cellStyle name="Normal 340 6" xfId="7990"/>
    <cellStyle name="Normal 340 6 2" xfId="23883"/>
    <cellStyle name="Normal 340 7" xfId="16522"/>
    <cellStyle name="Normal 341" xfId="838"/>
    <cellStyle name="Normal 341 2" xfId="4573"/>
    <cellStyle name="Normal 341 2 2" xfId="14663"/>
    <cellStyle name="Normal 341 2 2 2" xfId="22094"/>
    <cellStyle name="Normal 341 2 3" xfId="11799"/>
    <cellStyle name="Normal 341 2 4" xfId="19232"/>
    <cellStyle name="Normal 341 3" xfId="9316"/>
    <cellStyle name="Normal 341 3 2" xfId="17773"/>
    <cellStyle name="Normal 341 4" xfId="13204"/>
    <cellStyle name="Normal 341 4 2" xfId="20635"/>
    <cellStyle name="Normal 341 5" xfId="16022"/>
    <cellStyle name="Normal 341 5 2" xfId="23453"/>
    <cellStyle name="Normal 341 6" xfId="7991"/>
    <cellStyle name="Normal 341 6 2" xfId="23884"/>
    <cellStyle name="Normal 341 7" xfId="16523"/>
    <cellStyle name="Normal 342" xfId="839"/>
    <cellStyle name="Normal 342 2" xfId="4574"/>
    <cellStyle name="Normal 342 2 2" xfId="14664"/>
    <cellStyle name="Normal 342 2 2 2" xfId="22095"/>
    <cellStyle name="Normal 342 2 3" xfId="11800"/>
    <cellStyle name="Normal 342 2 4" xfId="19233"/>
    <cellStyle name="Normal 342 3" xfId="9317"/>
    <cellStyle name="Normal 342 3 2" xfId="17774"/>
    <cellStyle name="Normal 342 4" xfId="13205"/>
    <cellStyle name="Normal 342 4 2" xfId="20636"/>
    <cellStyle name="Normal 342 5" xfId="16023"/>
    <cellStyle name="Normal 342 5 2" xfId="23454"/>
    <cellStyle name="Normal 342 6" xfId="7992"/>
    <cellStyle name="Normal 342 6 2" xfId="23885"/>
    <cellStyle name="Normal 342 7" xfId="16524"/>
    <cellStyle name="Normal 343" xfId="840"/>
    <cellStyle name="Normal 343 2" xfId="4575"/>
    <cellStyle name="Normal 343 2 2" xfId="14665"/>
    <cellStyle name="Normal 343 2 2 2" xfId="22096"/>
    <cellStyle name="Normal 343 2 3" xfId="11801"/>
    <cellStyle name="Normal 343 2 4" xfId="19234"/>
    <cellStyle name="Normal 343 3" xfId="9318"/>
    <cellStyle name="Normal 343 3 2" xfId="17775"/>
    <cellStyle name="Normal 343 4" xfId="13206"/>
    <cellStyle name="Normal 343 4 2" xfId="20637"/>
    <cellStyle name="Normal 343 5" xfId="16024"/>
    <cellStyle name="Normal 343 5 2" xfId="23455"/>
    <cellStyle name="Normal 343 6" xfId="7993"/>
    <cellStyle name="Normal 343 6 2" xfId="23886"/>
    <cellStyle name="Normal 343 7" xfId="16525"/>
    <cellStyle name="Normal 344" xfId="841"/>
    <cellStyle name="Normal 344 2" xfId="4576"/>
    <cellStyle name="Normal 344 2 2" xfId="14666"/>
    <cellStyle name="Normal 344 2 2 2" xfId="22097"/>
    <cellStyle name="Normal 344 2 3" xfId="11802"/>
    <cellStyle name="Normal 344 2 4" xfId="19235"/>
    <cellStyle name="Normal 344 3" xfId="9319"/>
    <cellStyle name="Normal 344 3 2" xfId="17776"/>
    <cellStyle name="Normal 344 4" xfId="13207"/>
    <cellStyle name="Normal 344 4 2" xfId="20638"/>
    <cellStyle name="Normal 344 5" xfId="16025"/>
    <cellStyle name="Normal 344 5 2" xfId="23456"/>
    <cellStyle name="Normal 344 6" xfId="7994"/>
    <cellStyle name="Normal 344 6 2" xfId="23887"/>
    <cellStyle name="Normal 344 7" xfId="16526"/>
    <cellStyle name="Normal 345" xfId="842"/>
    <cellStyle name="Normal 345 2" xfId="4577"/>
    <cellStyle name="Normal 345 2 2" xfId="14667"/>
    <cellStyle name="Normal 345 2 2 2" xfId="22098"/>
    <cellStyle name="Normal 345 2 3" xfId="11803"/>
    <cellStyle name="Normal 345 2 4" xfId="19236"/>
    <cellStyle name="Normal 345 3" xfId="9320"/>
    <cellStyle name="Normal 345 3 2" xfId="17777"/>
    <cellStyle name="Normal 345 4" xfId="13208"/>
    <cellStyle name="Normal 345 4 2" xfId="20639"/>
    <cellStyle name="Normal 345 5" xfId="16026"/>
    <cellStyle name="Normal 345 5 2" xfId="23457"/>
    <cellStyle name="Normal 345 6" xfId="7995"/>
    <cellStyle name="Normal 345 6 2" xfId="23888"/>
    <cellStyle name="Normal 345 7" xfId="16527"/>
    <cellStyle name="Normal 346" xfId="843"/>
    <cellStyle name="Normal 346 2" xfId="4578"/>
    <cellStyle name="Normal 346 2 2" xfId="14668"/>
    <cellStyle name="Normal 346 2 2 2" xfId="22099"/>
    <cellStyle name="Normal 346 2 3" xfId="11804"/>
    <cellStyle name="Normal 346 2 4" xfId="19237"/>
    <cellStyle name="Normal 346 3" xfId="9321"/>
    <cellStyle name="Normal 346 3 2" xfId="17778"/>
    <cellStyle name="Normal 346 4" xfId="13209"/>
    <cellStyle name="Normal 346 4 2" xfId="20640"/>
    <cellStyle name="Normal 346 5" xfId="16027"/>
    <cellStyle name="Normal 346 5 2" xfId="23458"/>
    <cellStyle name="Normal 346 6" xfId="7996"/>
    <cellStyle name="Normal 346 6 2" xfId="23889"/>
    <cellStyle name="Normal 346 7" xfId="16528"/>
    <cellStyle name="Normal 347" xfId="844"/>
    <cellStyle name="Normal 347 2" xfId="4579"/>
    <cellStyle name="Normal 347 2 2" xfId="14669"/>
    <cellStyle name="Normal 347 2 2 2" xfId="22100"/>
    <cellStyle name="Normal 347 2 3" xfId="11805"/>
    <cellStyle name="Normal 347 2 4" xfId="19238"/>
    <cellStyle name="Normal 347 3" xfId="9322"/>
    <cellStyle name="Normal 347 3 2" xfId="17779"/>
    <cellStyle name="Normal 347 4" xfId="13210"/>
    <cellStyle name="Normal 347 4 2" xfId="20641"/>
    <cellStyle name="Normal 347 5" xfId="16028"/>
    <cellStyle name="Normal 347 5 2" xfId="23459"/>
    <cellStyle name="Normal 347 6" xfId="7997"/>
    <cellStyle name="Normal 347 6 2" xfId="23890"/>
    <cellStyle name="Normal 347 7" xfId="16529"/>
    <cellStyle name="Normal 348" xfId="845"/>
    <cellStyle name="Normal 348 2" xfId="4580"/>
    <cellStyle name="Normal 348 2 2" xfId="14670"/>
    <cellStyle name="Normal 348 2 2 2" xfId="22101"/>
    <cellStyle name="Normal 348 2 3" xfId="11806"/>
    <cellStyle name="Normal 348 2 4" xfId="19239"/>
    <cellStyle name="Normal 348 3" xfId="9323"/>
    <cellStyle name="Normal 348 3 2" xfId="17780"/>
    <cellStyle name="Normal 348 4" xfId="13211"/>
    <cellStyle name="Normal 348 4 2" xfId="20642"/>
    <cellStyle name="Normal 348 5" xfId="16029"/>
    <cellStyle name="Normal 348 5 2" xfId="23460"/>
    <cellStyle name="Normal 348 6" xfId="7998"/>
    <cellStyle name="Normal 348 6 2" xfId="23891"/>
    <cellStyle name="Normal 348 7" xfId="16530"/>
    <cellStyle name="Normal 349" xfId="846"/>
    <cellStyle name="Normal 349 2" xfId="4581"/>
    <cellStyle name="Normal 349 2 2" xfId="14671"/>
    <cellStyle name="Normal 349 2 2 2" xfId="22102"/>
    <cellStyle name="Normal 349 2 3" xfId="11807"/>
    <cellStyle name="Normal 349 2 4" xfId="19240"/>
    <cellStyle name="Normal 349 3" xfId="9324"/>
    <cellStyle name="Normal 349 3 2" xfId="17781"/>
    <cellStyle name="Normal 349 4" xfId="13212"/>
    <cellStyle name="Normal 349 4 2" xfId="20643"/>
    <cellStyle name="Normal 349 5" xfId="16030"/>
    <cellStyle name="Normal 349 5 2" xfId="23461"/>
    <cellStyle name="Normal 349 6" xfId="7999"/>
    <cellStyle name="Normal 349 6 2" xfId="23892"/>
    <cellStyle name="Normal 349 7" xfId="16531"/>
    <cellStyle name="Normal 35" xfId="847"/>
    <cellStyle name="Normal 35 2" xfId="848"/>
    <cellStyle name="Normal 35 2 2" xfId="4583"/>
    <cellStyle name="Normal 35 2 2 2" xfId="14673"/>
    <cellStyle name="Normal 35 2 2 2 2" xfId="22104"/>
    <cellStyle name="Normal 35 2 2 3" xfId="11809"/>
    <cellStyle name="Normal 35 2 2 4" xfId="19242"/>
    <cellStyle name="Normal 35 2 3" xfId="9325"/>
    <cellStyle name="Normal 35 2 3 2" xfId="17782"/>
    <cellStyle name="Normal 35 2 4" xfId="13213"/>
    <cellStyle name="Normal 35 2 4 2" xfId="20644"/>
    <cellStyle name="Normal 35 2 5" xfId="8001"/>
    <cellStyle name="Normal 35 2 5 2" xfId="25115"/>
    <cellStyle name="Normal 35 2 6" xfId="16533"/>
    <cellStyle name="Normal 35 3" xfId="849"/>
    <cellStyle name="Normal 35 3 2" xfId="850"/>
    <cellStyle name="Normal 35 3 3" xfId="851"/>
    <cellStyle name="Normal 35 3 3 2" xfId="852"/>
    <cellStyle name="Normal 35 3 3 3" xfId="9326"/>
    <cellStyle name="Normal 35 4" xfId="853"/>
    <cellStyle name="Normal 35 4 2" xfId="854"/>
    <cellStyle name="Normal 35 4 3" xfId="9327"/>
    <cellStyle name="Normal 35 5" xfId="4582"/>
    <cellStyle name="Normal 35 5 2" xfId="14672"/>
    <cellStyle name="Normal 35 5 2 2" xfId="22103"/>
    <cellStyle name="Normal 35 5 3" xfId="11808"/>
    <cellStyle name="Normal 35 5 4" xfId="19241"/>
    <cellStyle name="Normal 35 6" xfId="16031"/>
    <cellStyle name="Normal 35 6 2" xfId="23462"/>
    <cellStyle name="Normal 35 7" xfId="8000"/>
    <cellStyle name="Normal 35 7 2" xfId="23893"/>
    <cellStyle name="Normal 35 8" xfId="16532"/>
    <cellStyle name="Normal 350" xfId="855"/>
    <cellStyle name="Normal 350 2" xfId="4584"/>
    <cellStyle name="Normal 350 2 2" xfId="14674"/>
    <cellStyle name="Normal 350 2 2 2" xfId="22105"/>
    <cellStyle name="Normal 350 2 3" xfId="11810"/>
    <cellStyle name="Normal 350 2 4" xfId="19243"/>
    <cellStyle name="Normal 350 3" xfId="9328"/>
    <cellStyle name="Normal 350 3 2" xfId="17783"/>
    <cellStyle name="Normal 350 4" xfId="13214"/>
    <cellStyle name="Normal 350 4 2" xfId="20645"/>
    <cellStyle name="Normal 350 5" xfId="16032"/>
    <cellStyle name="Normal 350 5 2" xfId="23463"/>
    <cellStyle name="Normal 350 6" xfId="8002"/>
    <cellStyle name="Normal 350 6 2" xfId="23894"/>
    <cellStyle name="Normal 350 7" xfId="16534"/>
    <cellStyle name="Normal 351" xfId="856"/>
    <cellStyle name="Normal 351 2" xfId="4585"/>
    <cellStyle name="Normal 351 2 2" xfId="14675"/>
    <cellStyle name="Normal 351 2 2 2" xfId="22106"/>
    <cellStyle name="Normal 351 2 3" xfId="11811"/>
    <cellStyle name="Normal 351 2 4" xfId="19244"/>
    <cellStyle name="Normal 351 3" xfId="9329"/>
    <cellStyle name="Normal 351 3 2" xfId="17784"/>
    <cellStyle name="Normal 351 4" xfId="13215"/>
    <cellStyle name="Normal 351 4 2" xfId="20646"/>
    <cellStyle name="Normal 351 5" xfId="16033"/>
    <cellStyle name="Normal 351 5 2" xfId="23464"/>
    <cellStyle name="Normal 351 6" xfId="8003"/>
    <cellStyle name="Normal 351 6 2" xfId="23895"/>
    <cellStyle name="Normal 351 7" xfId="16535"/>
    <cellStyle name="Normal 352" xfId="857"/>
    <cellStyle name="Normal 352 2" xfId="4586"/>
    <cellStyle name="Normal 352 2 2" xfId="14676"/>
    <cellStyle name="Normal 352 2 2 2" xfId="22107"/>
    <cellStyle name="Normal 352 2 3" xfId="11812"/>
    <cellStyle name="Normal 352 2 4" xfId="19245"/>
    <cellStyle name="Normal 352 3" xfId="9330"/>
    <cellStyle name="Normal 352 3 2" xfId="17785"/>
    <cellStyle name="Normal 352 4" xfId="13216"/>
    <cellStyle name="Normal 352 4 2" xfId="20647"/>
    <cellStyle name="Normal 352 5" xfId="16034"/>
    <cellStyle name="Normal 352 5 2" xfId="23465"/>
    <cellStyle name="Normal 352 6" xfId="8004"/>
    <cellStyle name="Normal 352 6 2" xfId="23896"/>
    <cellStyle name="Normal 352 7" xfId="16536"/>
    <cellStyle name="Normal 353" xfId="858"/>
    <cellStyle name="Normal 353 2" xfId="4587"/>
    <cellStyle name="Normal 353 2 2" xfId="14677"/>
    <cellStyle name="Normal 353 2 2 2" xfId="22108"/>
    <cellStyle name="Normal 353 2 3" xfId="11813"/>
    <cellStyle name="Normal 353 2 4" xfId="19246"/>
    <cellStyle name="Normal 353 3" xfId="9331"/>
    <cellStyle name="Normal 353 3 2" xfId="17786"/>
    <cellStyle name="Normal 353 4" xfId="13217"/>
    <cellStyle name="Normal 353 4 2" xfId="20648"/>
    <cellStyle name="Normal 353 5" xfId="16035"/>
    <cellStyle name="Normal 353 5 2" xfId="23466"/>
    <cellStyle name="Normal 353 6" xfId="8005"/>
    <cellStyle name="Normal 353 6 2" xfId="23897"/>
    <cellStyle name="Normal 353 7" xfId="16537"/>
    <cellStyle name="Normal 354" xfId="859"/>
    <cellStyle name="Normal 354 2" xfId="4588"/>
    <cellStyle name="Normal 354 2 2" xfId="14678"/>
    <cellStyle name="Normal 354 2 2 2" xfId="22109"/>
    <cellStyle name="Normal 354 2 3" xfId="11814"/>
    <cellStyle name="Normal 354 2 4" xfId="19247"/>
    <cellStyle name="Normal 354 3" xfId="9332"/>
    <cellStyle name="Normal 354 3 2" xfId="17787"/>
    <cellStyle name="Normal 354 4" xfId="13218"/>
    <cellStyle name="Normal 354 4 2" xfId="20649"/>
    <cellStyle name="Normal 354 5" xfId="16036"/>
    <cellStyle name="Normal 354 5 2" xfId="23467"/>
    <cellStyle name="Normal 354 6" xfId="8006"/>
    <cellStyle name="Normal 354 6 2" xfId="23898"/>
    <cellStyle name="Normal 354 7" xfId="16538"/>
    <cellStyle name="Normal 355" xfId="860"/>
    <cellStyle name="Normal 355 2" xfId="4589"/>
    <cellStyle name="Normal 355 2 2" xfId="14679"/>
    <cellStyle name="Normal 355 2 2 2" xfId="22110"/>
    <cellStyle name="Normal 355 2 3" xfId="11815"/>
    <cellStyle name="Normal 355 2 4" xfId="19248"/>
    <cellStyle name="Normal 355 3" xfId="9333"/>
    <cellStyle name="Normal 355 3 2" xfId="17788"/>
    <cellStyle name="Normal 355 4" xfId="13219"/>
    <cellStyle name="Normal 355 4 2" xfId="20650"/>
    <cellStyle name="Normal 355 5" xfId="16037"/>
    <cellStyle name="Normal 355 5 2" xfId="23468"/>
    <cellStyle name="Normal 355 6" xfId="8007"/>
    <cellStyle name="Normal 355 6 2" xfId="23899"/>
    <cellStyle name="Normal 355 7" xfId="16539"/>
    <cellStyle name="Normal 356" xfId="861"/>
    <cellStyle name="Normal 356 2" xfId="4590"/>
    <cellStyle name="Normal 356 2 2" xfId="14680"/>
    <cellStyle name="Normal 356 2 2 2" xfId="22111"/>
    <cellStyle name="Normal 356 2 3" xfId="11816"/>
    <cellStyle name="Normal 356 2 4" xfId="19249"/>
    <cellStyle name="Normal 356 3" xfId="9334"/>
    <cellStyle name="Normal 356 3 2" xfId="17789"/>
    <cellStyle name="Normal 356 4" xfId="13220"/>
    <cellStyle name="Normal 356 4 2" xfId="20651"/>
    <cellStyle name="Normal 356 5" xfId="16038"/>
    <cellStyle name="Normal 356 5 2" xfId="23469"/>
    <cellStyle name="Normal 356 6" xfId="8008"/>
    <cellStyle name="Normal 356 6 2" xfId="23900"/>
    <cellStyle name="Normal 356 7" xfId="16540"/>
    <cellStyle name="Normal 357" xfId="862"/>
    <cellStyle name="Normal 357 2" xfId="4591"/>
    <cellStyle name="Normal 357 2 2" xfId="14681"/>
    <cellStyle name="Normal 357 2 2 2" xfId="22112"/>
    <cellStyle name="Normal 357 2 3" xfId="11817"/>
    <cellStyle name="Normal 357 2 4" xfId="19250"/>
    <cellStyle name="Normal 357 3" xfId="9335"/>
    <cellStyle name="Normal 357 3 2" xfId="17790"/>
    <cellStyle name="Normal 357 4" xfId="13221"/>
    <cellStyle name="Normal 357 4 2" xfId="20652"/>
    <cellStyle name="Normal 357 5" xfId="16039"/>
    <cellStyle name="Normal 357 5 2" xfId="23470"/>
    <cellStyle name="Normal 357 6" xfId="8009"/>
    <cellStyle name="Normal 357 6 2" xfId="23901"/>
    <cellStyle name="Normal 357 7" xfId="16541"/>
    <cellStyle name="Normal 358" xfId="863"/>
    <cellStyle name="Normal 358 2" xfId="864"/>
    <cellStyle name="Normal 358 2 2" xfId="865"/>
    <cellStyle name="Normal 358 2 2 2" xfId="4593"/>
    <cellStyle name="Normal 358 2 2 2 2" xfId="14683"/>
    <cellStyle name="Normal 358 2 2 2 2 2" xfId="22114"/>
    <cellStyle name="Normal 358 2 2 2 3" xfId="11819"/>
    <cellStyle name="Normal 358 2 2 2 3 2" xfId="25242"/>
    <cellStyle name="Normal 358 2 2 2 4" xfId="19252"/>
    <cellStyle name="Normal 358 2 2 3" xfId="4594"/>
    <cellStyle name="Normal 358 2 2 4" xfId="4592"/>
    <cellStyle name="Normal 358 2 2 4 2" xfId="14682"/>
    <cellStyle name="Normal 358 2 2 4 2 2" xfId="22113"/>
    <cellStyle name="Normal 358 2 2 4 3" xfId="11818"/>
    <cellStyle name="Normal 358 2 2 4 4" xfId="19251"/>
    <cellStyle name="Normal 358 2 2 5" xfId="9336"/>
    <cellStyle name="Normal 358 2 2 5 2" xfId="17791"/>
    <cellStyle name="Normal 358 2 2 6" xfId="13222"/>
    <cellStyle name="Normal 358 2 2 6 2" xfId="20653"/>
    <cellStyle name="Normal 358 2 2 7" xfId="8010"/>
    <cellStyle name="Normal 358 2 2 8" xfId="16542"/>
    <cellStyle name="Normal 358 2 3" xfId="24532"/>
    <cellStyle name="Normal 358 3" xfId="866"/>
    <cellStyle name="Normal 358 3 2" xfId="867"/>
    <cellStyle name="Normal 358 3 2 2" xfId="4597"/>
    <cellStyle name="Normal 358 3 2 2 2" xfId="14686"/>
    <cellStyle name="Normal 358 3 2 2 2 2" xfId="22117"/>
    <cellStyle name="Normal 358 3 2 2 3" xfId="11822"/>
    <cellStyle name="Normal 358 3 2 2 3 2" xfId="25243"/>
    <cellStyle name="Normal 358 3 2 2 4" xfId="19255"/>
    <cellStyle name="Normal 358 3 2 3" xfId="4598"/>
    <cellStyle name="Normal 358 3 2 3 2" xfId="14687"/>
    <cellStyle name="Normal 358 3 2 3 2 2" xfId="22118"/>
    <cellStyle name="Normal 358 3 2 3 3" xfId="11823"/>
    <cellStyle name="Normal 358 3 2 3 4" xfId="19256"/>
    <cellStyle name="Normal 358 3 2 4" xfId="4596"/>
    <cellStyle name="Normal 358 3 2 4 2" xfId="14685"/>
    <cellStyle name="Normal 358 3 2 4 2 2" xfId="22116"/>
    <cellStyle name="Normal 358 3 2 4 3" xfId="11821"/>
    <cellStyle name="Normal 358 3 2 4 4" xfId="19254"/>
    <cellStyle name="Normal 358 3 2 5" xfId="9338"/>
    <cellStyle name="Normal 358 3 2 5 2" xfId="17793"/>
    <cellStyle name="Normal 358 3 2 6" xfId="13224"/>
    <cellStyle name="Normal 358 3 2 6 2" xfId="20655"/>
    <cellStyle name="Normal 358 3 2 7" xfId="8012"/>
    <cellStyle name="Normal 358 3 2 7 2" xfId="25116"/>
    <cellStyle name="Normal 358 3 2 8" xfId="16544"/>
    <cellStyle name="Normal 358 3 3" xfId="4595"/>
    <cellStyle name="Normal 358 3 3 2" xfId="14684"/>
    <cellStyle name="Normal 358 3 3 2 2" xfId="22115"/>
    <cellStyle name="Normal 358 3 3 3" xfId="11820"/>
    <cellStyle name="Normal 358 3 3 4" xfId="19253"/>
    <cellStyle name="Normal 358 3 4" xfId="9337"/>
    <cellStyle name="Normal 358 3 4 2" xfId="17792"/>
    <cellStyle name="Normal 358 3 5" xfId="13223"/>
    <cellStyle name="Normal 358 3 5 2" xfId="20654"/>
    <cellStyle name="Normal 358 3 6" xfId="8011"/>
    <cellStyle name="Normal 358 3 6 2" xfId="24663"/>
    <cellStyle name="Normal 358 3 7" xfId="16543"/>
    <cellStyle name="Normal 358 4" xfId="868"/>
    <cellStyle name="Normal 358 4 2" xfId="869"/>
    <cellStyle name="Normal 358 4 2 2" xfId="4600"/>
    <cellStyle name="Normal 358 4 2 2 2" xfId="14689"/>
    <cellStyle name="Normal 358 4 2 2 2 2" xfId="22120"/>
    <cellStyle name="Normal 358 4 2 2 3" xfId="11825"/>
    <cellStyle name="Normal 358 4 2 2 3 2" xfId="25244"/>
    <cellStyle name="Normal 358 4 2 2 4" xfId="19258"/>
    <cellStyle name="Normal 358 4 2 3" xfId="4601"/>
    <cellStyle name="Normal 358 4 2 4" xfId="4599"/>
    <cellStyle name="Normal 358 4 2 4 2" xfId="14688"/>
    <cellStyle name="Normal 358 4 2 4 2 2" xfId="22119"/>
    <cellStyle name="Normal 358 4 2 4 3" xfId="11824"/>
    <cellStyle name="Normal 358 4 2 4 4" xfId="19257"/>
    <cellStyle name="Normal 358 4 2 5" xfId="9340"/>
    <cellStyle name="Normal 358 4 2 5 2" xfId="17794"/>
    <cellStyle name="Normal 358 4 2 6" xfId="13225"/>
    <cellStyle name="Normal 358 4 2 6 2" xfId="20656"/>
    <cellStyle name="Normal 358 4 2 7" xfId="8013"/>
    <cellStyle name="Normal 358 4 2 8" xfId="16545"/>
    <cellStyle name="Normal 358 4 3" xfId="870"/>
    <cellStyle name="Normal 358 4 4" xfId="9339"/>
    <cellStyle name="Normal 358 4 5" xfId="24924"/>
    <cellStyle name="Normal 358 5" xfId="871"/>
    <cellStyle name="Normal 358 5 2" xfId="4602"/>
    <cellStyle name="Normal 358 5 2 2" xfId="14690"/>
    <cellStyle name="Normal 358 5 2 2 2" xfId="22121"/>
    <cellStyle name="Normal 358 5 2 3" xfId="11826"/>
    <cellStyle name="Normal 358 5 2 4" xfId="19259"/>
    <cellStyle name="Normal 358 5 3" xfId="9341"/>
    <cellStyle name="Normal 358 5 3 2" xfId="17795"/>
    <cellStyle name="Normal 358 5 4" xfId="13226"/>
    <cellStyle name="Normal 358 5 4 2" xfId="20657"/>
    <cellStyle name="Normal 358 5 5" xfId="8014"/>
    <cellStyle name="Normal 358 5 5 2" xfId="24376"/>
    <cellStyle name="Normal 358 5 6" xfId="16546"/>
    <cellStyle name="Normal 358 6" xfId="4603"/>
    <cellStyle name="Normal 358 6 2" xfId="4604"/>
    <cellStyle name="Normal 358 6 3" xfId="4605"/>
    <cellStyle name="Normal 358 7" xfId="24019"/>
    <cellStyle name="Normal 359" xfId="872"/>
    <cellStyle name="Normal 359 2" xfId="873"/>
    <cellStyle name="Normal 359 2 2" xfId="874"/>
    <cellStyle name="Normal 359 2 2 2" xfId="4607"/>
    <cellStyle name="Normal 359 2 2 2 2" xfId="14692"/>
    <cellStyle name="Normal 359 2 2 2 2 2" xfId="22123"/>
    <cellStyle name="Normal 359 2 2 2 3" xfId="11828"/>
    <cellStyle name="Normal 359 2 2 2 3 2" xfId="25245"/>
    <cellStyle name="Normal 359 2 2 2 4" xfId="19261"/>
    <cellStyle name="Normal 359 2 2 3" xfId="4608"/>
    <cellStyle name="Normal 359 2 2 4" xfId="4606"/>
    <cellStyle name="Normal 359 2 2 4 2" xfId="14691"/>
    <cellStyle name="Normal 359 2 2 4 2 2" xfId="22122"/>
    <cellStyle name="Normal 359 2 2 4 3" xfId="11827"/>
    <cellStyle name="Normal 359 2 2 4 4" xfId="19260"/>
    <cellStyle name="Normal 359 2 2 5" xfId="9342"/>
    <cellStyle name="Normal 359 2 2 5 2" xfId="17796"/>
    <cellStyle name="Normal 359 2 2 6" xfId="13227"/>
    <cellStyle name="Normal 359 2 2 6 2" xfId="20658"/>
    <cellStyle name="Normal 359 2 2 7" xfId="8015"/>
    <cellStyle name="Normal 359 2 2 8" xfId="16547"/>
    <cellStyle name="Normal 359 2 3" xfId="24533"/>
    <cellStyle name="Normal 359 3" xfId="875"/>
    <cellStyle name="Normal 359 3 2" xfId="876"/>
    <cellStyle name="Normal 359 3 2 2" xfId="4611"/>
    <cellStyle name="Normal 359 3 2 2 2" xfId="14695"/>
    <cellStyle name="Normal 359 3 2 2 2 2" xfId="22126"/>
    <cellStyle name="Normal 359 3 2 2 3" xfId="11831"/>
    <cellStyle name="Normal 359 3 2 2 3 2" xfId="25246"/>
    <cellStyle name="Normal 359 3 2 2 4" xfId="19264"/>
    <cellStyle name="Normal 359 3 2 3" xfId="4612"/>
    <cellStyle name="Normal 359 3 2 3 2" xfId="14696"/>
    <cellStyle name="Normal 359 3 2 3 2 2" xfId="22127"/>
    <cellStyle name="Normal 359 3 2 3 3" xfId="11832"/>
    <cellStyle name="Normal 359 3 2 3 4" xfId="19265"/>
    <cellStyle name="Normal 359 3 2 4" xfId="4610"/>
    <cellStyle name="Normal 359 3 2 4 2" xfId="14694"/>
    <cellStyle name="Normal 359 3 2 4 2 2" xfId="22125"/>
    <cellStyle name="Normal 359 3 2 4 3" xfId="11830"/>
    <cellStyle name="Normal 359 3 2 4 4" xfId="19263"/>
    <cellStyle name="Normal 359 3 2 5" xfId="9344"/>
    <cellStyle name="Normal 359 3 2 5 2" xfId="17798"/>
    <cellStyle name="Normal 359 3 2 6" xfId="13229"/>
    <cellStyle name="Normal 359 3 2 6 2" xfId="20660"/>
    <cellStyle name="Normal 359 3 2 7" xfId="8017"/>
    <cellStyle name="Normal 359 3 2 7 2" xfId="25117"/>
    <cellStyle name="Normal 359 3 2 8" xfId="16549"/>
    <cellStyle name="Normal 359 3 3" xfId="4609"/>
    <cellStyle name="Normal 359 3 3 2" xfId="14693"/>
    <cellStyle name="Normal 359 3 3 2 2" xfId="22124"/>
    <cellStyle name="Normal 359 3 3 3" xfId="11829"/>
    <cellStyle name="Normal 359 3 3 4" xfId="19262"/>
    <cellStyle name="Normal 359 3 4" xfId="9343"/>
    <cellStyle name="Normal 359 3 4 2" xfId="17797"/>
    <cellStyle name="Normal 359 3 5" xfId="13228"/>
    <cellStyle name="Normal 359 3 5 2" xfId="20659"/>
    <cellStyle name="Normal 359 3 6" xfId="8016"/>
    <cellStyle name="Normal 359 3 6 2" xfId="24666"/>
    <cellStyle name="Normal 359 3 7" xfId="16548"/>
    <cellStyle name="Normal 359 4" xfId="877"/>
    <cellStyle name="Normal 359 4 2" xfId="878"/>
    <cellStyle name="Normal 359 4 2 2" xfId="4614"/>
    <cellStyle name="Normal 359 4 2 2 2" xfId="14698"/>
    <cellStyle name="Normal 359 4 2 2 2 2" xfId="22129"/>
    <cellStyle name="Normal 359 4 2 2 3" xfId="11834"/>
    <cellStyle name="Normal 359 4 2 2 3 2" xfId="25247"/>
    <cellStyle name="Normal 359 4 2 2 4" xfId="19267"/>
    <cellStyle name="Normal 359 4 2 3" xfId="4615"/>
    <cellStyle name="Normal 359 4 2 4" xfId="4613"/>
    <cellStyle name="Normal 359 4 2 4 2" xfId="14697"/>
    <cellStyle name="Normal 359 4 2 4 2 2" xfId="22128"/>
    <cellStyle name="Normal 359 4 2 4 3" xfId="11833"/>
    <cellStyle name="Normal 359 4 2 4 4" xfId="19266"/>
    <cellStyle name="Normal 359 4 2 5" xfId="9346"/>
    <cellStyle name="Normal 359 4 2 5 2" xfId="17799"/>
    <cellStyle name="Normal 359 4 2 6" xfId="13230"/>
    <cellStyle name="Normal 359 4 2 6 2" xfId="20661"/>
    <cellStyle name="Normal 359 4 2 7" xfId="8018"/>
    <cellStyle name="Normal 359 4 2 8" xfId="16550"/>
    <cellStyle name="Normal 359 4 3" xfId="879"/>
    <cellStyle name="Normal 359 4 4" xfId="9345"/>
    <cellStyle name="Normal 359 4 5" xfId="24932"/>
    <cellStyle name="Normal 359 5" xfId="880"/>
    <cellStyle name="Normal 359 5 2" xfId="4616"/>
    <cellStyle name="Normal 359 5 2 2" xfId="14699"/>
    <cellStyle name="Normal 359 5 2 2 2" xfId="22130"/>
    <cellStyle name="Normal 359 5 2 3" xfId="11835"/>
    <cellStyle name="Normal 359 5 2 4" xfId="19268"/>
    <cellStyle name="Normal 359 5 3" xfId="9347"/>
    <cellStyle name="Normal 359 5 3 2" xfId="17800"/>
    <cellStyle name="Normal 359 5 4" xfId="13231"/>
    <cellStyle name="Normal 359 5 4 2" xfId="20662"/>
    <cellStyle name="Normal 359 5 5" xfId="8019"/>
    <cellStyle name="Normal 359 5 5 2" xfId="24396"/>
    <cellStyle name="Normal 359 5 6" xfId="16551"/>
    <cellStyle name="Normal 359 6" xfId="4617"/>
    <cellStyle name="Normal 359 6 2" xfId="4618"/>
    <cellStyle name="Normal 359 6 3" xfId="4619"/>
    <cellStyle name="Normal 359 7" xfId="24020"/>
    <cellStyle name="Normal 36" xfId="881"/>
    <cellStyle name="Normal 36 2" xfId="882"/>
    <cellStyle name="Normal 36 2 2" xfId="4621"/>
    <cellStyle name="Normal 36 2 2 2" xfId="14701"/>
    <cellStyle name="Normal 36 2 2 2 2" xfId="22132"/>
    <cellStyle name="Normal 36 2 2 3" xfId="11837"/>
    <cellStyle name="Normal 36 2 2 4" xfId="19270"/>
    <cellStyle name="Normal 36 2 3" xfId="9348"/>
    <cellStyle name="Normal 36 2 3 2" xfId="17801"/>
    <cellStyle name="Normal 36 2 4" xfId="13232"/>
    <cellStyle name="Normal 36 2 4 2" xfId="20663"/>
    <cellStyle name="Normal 36 2 5" xfId="8021"/>
    <cellStyle name="Normal 36 2 5 2" xfId="25118"/>
    <cellStyle name="Normal 36 2 6" xfId="16553"/>
    <cellStyle name="Normal 36 3" xfId="883"/>
    <cellStyle name="Normal 36 3 2" xfId="884"/>
    <cellStyle name="Normal 36 3 3" xfId="885"/>
    <cellStyle name="Normal 36 3 3 2" xfId="886"/>
    <cellStyle name="Normal 36 3 3 3" xfId="9349"/>
    <cellStyle name="Normal 36 4" xfId="887"/>
    <cellStyle name="Normal 36 4 2" xfId="888"/>
    <cellStyle name="Normal 36 4 3" xfId="9350"/>
    <cellStyle name="Normal 36 5" xfId="4620"/>
    <cellStyle name="Normal 36 5 2" xfId="14700"/>
    <cellStyle name="Normal 36 5 2 2" xfId="22131"/>
    <cellStyle name="Normal 36 5 3" xfId="11836"/>
    <cellStyle name="Normal 36 5 4" xfId="19269"/>
    <cellStyle name="Normal 36 6" xfId="16040"/>
    <cellStyle name="Normal 36 6 2" xfId="23471"/>
    <cellStyle name="Normal 36 7" xfId="8020"/>
    <cellStyle name="Normal 36 7 2" xfId="23902"/>
    <cellStyle name="Normal 36 8" xfId="16552"/>
    <cellStyle name="Normal 360" xfId="889"/>
    <cellStyle name="Normal 360 2" xfId="890"/>
    <cellStyle name="Normal 360 2 2" xfId="891"/>
    <cellStyle name="Normal 360 2 2 2" xfId="4623"/>
    <cellStyle name="Normal 360 2 2 2 2" xfId="14703"/>
    <cellStyle name="Normal 360 2 2 2 2 2" xfId="22134"/>
    <cellStyle name="Normal 360 2 2 2 3" xfId="11839"/>
    <cellStyle name="Normal 360 2 2 2 3 2" xfId="25248"/>
    <cellStyle name="Normal 360 2 2 2 4" xfId="19272"/>
    <cellStyle name="Normal 360 2 2 3" xfId="4624"/>
    <cellStyle name="Normal 360 2 2 4" xfId="4622"/>
    <cellStyle name="Normal 360 2 2 4 2" xfId="14702"/>
    <cellStyle name="Normal 360 2 2 4 2 2" xfId="22133"/>
    <cellStyle name="Normal 360 2 2 4 3" xfId="11838"/>
    <cellStyle name="Normal 360 2 2 4 4" xfId="19271"/>
    <cellStyle name="Normal 360 2 2 5" xfId="9351"/>
    <cellStyle name="Normal 360 2 2 5 2" xfId="17802"/>
    <cellStyle name="Normal 360 2 2 6" xfId="13233"/>
    <cellStyle name="Normal 360 2 2 6 2" xfId="20664"/>
    <cellStyle name="Normal 360 2 2 7" xfId="8022"/>
    <cellStyle name="Normal 360 2 2 8" xfId="16554"/>
    <cellStyle name="Normal 360 2 3" xfId="24534"/>
    <cellStyle name="Normal 360 3" xfId="892"/>
    <cellStyle name="Normal 360 3 2" xfId="893"/>
    <cellStyle name="Normal 360 3 2 2" xfId="4627"/>
    <cellStyle name="Normal 360 3 2 2 2" xfId="14706"/>
    <cellStyle name="Normal 360 3 2 2 2 2" xfId="22137"/>
    <cellStyle name="Normal 360 3 2 2 3" xfId="11842"/>
    <cellStyle name="Normal 360 3 2 2 3 2" xfId="25249"/>
    <cellStyle name="Normal 360 3 2 2 4" xfId="19275"/>
    <cellStyle name="Normal 360 3 2 3" xfId="4628"/>
    <cellStyle name="Normal 360 3 2 3 2" xfId="14707"/>
    <cellStyle name="Normal 360 3 2 3 2 2" xfId="22138"/>
    <cellStyle name="Normal 360 3 2 3 3" xfId="11843"/>
    <cellStyle name="Normal 360 3 2 3 4" xfId="19276"/>
    <cellStyle name="Normal 360 3 2 4" xfId="4626"/>
    <cellStyle name="Normal 360 3 2 4 2" xfId="14705"/>
    <cellStyle name="Normal 360 3 2 4 2 2" xfId="22136"/>
    <cellStyle name="Normal 360 3 2 4 3" xfId="11841"/>
    <cellStyle name="Normal 360 3 2 4 4" xfId="19274"/>
    <cellStyle name="Normal 360 3 2 5" xfId="9353"/>
    <cellStyle name="Normal 360 3 2 5 2" xfId="17804"/>
    <cellStyle name="Normal 360 3 2 6" xfId="13235"/>
    <cellStyle name="Normal 360 3 2 6 2" xfId="20666"/>
    <cellStyle name="Normal 360 3 2 7" xfId="8024"/>
    <cellStyle name="Normal 360 3 2 7 2" xfId="25119"/>
    <cellStyle name="Normal 360 3 2 8" xfId="16556"/>
    <cellStyle name="Normal 360 3 3" xfId="4625"/>
    <cellStyle name="Normal 360 3 3 2" xfId="14704"/>
    <cellStyle name="Normal 360 3 3 2 2" xfId="22135"/>
    <cellStyle name="Normal 360 3 3 3" xfId="11840"/>
    <cellStyle name="Normal 360 3 3 4" xfId="19273"/>
    <cellStyle name="Normal 360 3 4" xfId="9352"/>
    <cellStyle name="Normal 360 3 4 2" xfId="17803"/>
    <cellStyle name="Normal 360 3 5" xfId="13234"/>
    <cellStyle name="Normal 360 3 5 2" xfId="20665"/>
    <cellStyle name="Normal 360 3 6" xfId="8023"/>
    <cellStyle name="Normal 360 3 6 2" xfId="24668"/>
    <cellStyle name="Normal 360 3 7" xfId="16555"/>
    <cellStyle name="Normal 360 4" xfId="894"/>
    <cellStyle name="Normal 360 4 2" xfId="895"/>
    <cellStyle name="Normal 360 4 2 2" xfId="4630"/>
    <cellStyle name="Normal 360 4 2 2 2" xfId="14709"/>
    <cellStyle name="Normal 360 4 2 2 2 2" xfId="22140"/>
    <cellStyle name="Normal 360 4 2 2 3" xfId="11845"/>
    <cellStyle name="Normal 360 4 2 2 3 2" xfId="25250"/>
    <cellStyle name="Normal 360 4 2 2 4" xfId="19278"/>
    <cellStyle name="Normal 360 4 2 3" xfId="4631"/>
    <cellStyle name="Normal 360 4 2 4" xfId="4629"/>
    <cellStyle name="Normal 360 4 2 4 2" xfId="14708"/>
    <cellStyle name="Normal 360 4 2 4 2 2" xfId="22139"/>
    <cellStyle name="Normal 360 4 2 4 3" xfId="11844"/>
    <cellStyle name="Normal 360 4 2 4 4" xfId="19277"/>
    <cellStyle name="Normal 360 4 2 5" xfId="9355"/>
    <cellStyle name="Normal 360 4 2 5 2" xfId="17805"/>
    <cellStyle name="Normal 360 4 2 6" xfId="13236"/>
    <cellStyle name="Normal 360 4 2 6 2" xfId="20667"/>
    <cellStyle name="Normal 360 4 2 7" xfId="8025"/>
    <cellStyle name="Normal 360 4 2 8" xfId="16557"/>
    <cellStyle name="Normal 360 4 3" xfId="896"/>
    <cellStyle name="Normal 360 4 4" xfId="9354"/>
    <cellStyle name="Normal 360 4 5" xfId="24934"/>
    <cellStyle name="Normal 360 5" xfId="897"/>
    <cellStyle name="Normal 360 5 2" xfId="4632"/>
    <cellStyle name="Normal 360 5 2 2" xfId="14710"/>
    <cellStyle name="Normal 360 5 2 2 2" xfId="22141"/>
    <cellStyle name="Normal 360 5 2 3" xfId="11846"/>
    <cellStyle name="Normal 360 5 2 4" xfId="19279"/>
    <cellStyle name="Normal 360 5 3" xfId="9356"/>
    <cellStyle name="Normal 360 5 3 2" xfId="17806"/>
    <cellStyle name="Normal 360 5 4" xfId="13237"/>
    <cellStyle name="Normal 360 5 4 2" xfId="20668"/>
    <cellStyle name="Normal 360 5 5" xfId="8026"/>
    <cellStyle name="Normal 360 5 5 2" xfId="24403"/>
    <cellStyle name="Normal 360 5 6" xfId="16558"/>
    <cellStyle name="Normal 360 6" xfId="4633"/>
    <cellStyle name="Normal 360 6 2" xfId="4634"/>
    <cellStyle name="Normal 360 6 3" xfId="4635"/>
    <cellStyle name="Normal 360 7" xfId="24021"/>
    <cellStyle name="Normal 361" xfId="898"/>
    <cellStyle name="Normal 361 2" xfId="899"/>
    <cellStyle name="Normal 361 2 2" xfId="900"/>
    <cellStyle name="Normal 361 2 2 2" xfId="4637"/>
    <cellStyle name="Normal 361 2 2 2 2" xfId="14712"/>
    <cellStyle name="Normal 361 2 2 2 2 2" xfId="22143"/>
    <cellStyle name="Normal 361 2 2 2 3" xfId="11848"/>
    <cellStyle name="Normal 361 2 2 2 3 2" xfId="25251"/>
    <cellStyle name="Normal 361 2 2 2 4" xfId="19281"/>
    <cellStyle name="Normal 361 2 2 3" xfId="4638"/>
    <cellStyle name="Normal 361 2 2 4" xfId="4636"/>
    <cellStyle name="Normal 361 2 2 4 2" xfId="14711"/>
    <cellStyle name="Normal 361 2 2 4 2 2" xfId="22142"/>
    <cellStyle name="Normal 361 2 2 4 3" xfId="11847"/>
    <cellStyle name="Normal 361 2 2 4 4" xfId="19280"/>
    <cellStyle name="Normal 361 2 2 5" xfId="9357"/>
    <cellStyle name="Normal 361 2 2 5 2" xfId="17807"/>
    <cellStyle name="Normal 361 2 2 6" xfId="13238"/>
    <cellStyle name="Normal 361 2 2 6 2" xfId="20669"/>
    <cellStyle name="Normal 361 2 2 7" xfId="8027"/>
    <cellStyle name="Normal 361 2 2 8" xfId="16559"/>
    <cellStyle name="Normal 361 2 3" xfId="24639"/>
    <cellStyle name="Normal 361 3" xfId="901"/>
    <cellStyle name="Normal 361 3 2" xfId="902"/>
    <cellStyle name="Normal 361 3 2 2" xfId="4641"/>
    <cellStyle name="Normal 361 3 2 2 2" xfId="14715"/>
    <cellStyle name="Normal 361 3 2 2 2 2" xfId="22146"/>
    <cellStyle name="Normal 361 3 2 2 3" xfId="11851"/>
    <cellStyle name="Normal 361 3 2 2 3 2" xfId="25252"/>
    <cellStyle name="Normal 361 3 2 2 4" xfId="19284"/>
    <cellStyle name="Normal 361 3 2 3" xfId="4642"/>
    <cellStyle name="Normal 361 3 2 3 2" xfId="14716"/>
    <cellStyle name="Normal 361 3 2 3 2 2" xfId="22147"/>
    <cellStyle name="Normal 361 3 2 3 3" xfId="11852"/>
    <cellStyle name="Normal 361 3 2 3 4" xfId="19285"/>
    <cellStyle name="Normal 361 3 2 4" xfId="4640"/>
    <cellStyle name="Normal 361 3 2 4 2" xfId="14714"/>
    <cellStyle name="Normal 361 3 2 4 2 2" xfId="22145"/>
    <cellStyle name="Normal 361 3 2 4 3" xfId="11850"/>
    <cellStyle name="Normal 361 3 2 4 4" xfId="19283"/>
    <cellStyle name="Normal 361 3 2 5" xfId="9359"/>
    <cellStyle name="Normal 361 3 2 5 2" xfId="17809"/>
    <cellStyle name="Normal 361 3 2 6" xfId="13240"/>
    <cellStyle name="Normal 361 3 2 6 2" xfId="20671"/>
    <cellStyle name="Normal 361 3 2 7" xfId="8029"/>
    <cellStyle name="Normal 361 3 2 7 2" xfId="25120"/>
    <cellStyle name="Normal 361 3 2 8" xfId="16561"/>
    <cellStyle name="Normal 361 3 3" xfId="4639"/>
    <cellStyle name="Normal 361 3 3 2" xfId="14713"/>
    <cellStyle name="Normal 361 3 3 2 2" xfId="22144"/>
    <cellStyle name="Normal 361 3 3 3" xfId="11849"/>
    <cellStyle name="Normal 361 3 3 4" xfId="19282"/>
    <cellStyle name="Normal 361 3 4" xfId="9358"/>
    <cellStyle name="Normal 361 3 4 2" xfId="17808"/>
    <cellStyle name="Normal 361 3 5" xfId="13239"/>
    <cellStyle name="Normal 361 3 5 2" xfId="20670"/>
    <cellStyle name="Normal 361 3 6" xfId="8028"/>
    <cellStyle name="Normal 361 3 6 2" xfId="24669"/>
    <cellStyle name="Normal 361 3 7" xfId="16560"/>
    <cellStyle name="Normal 361 4" xfId="903"/>
    <cellStyle name="Normal 361 4 2" xfId="904"/>
    <cellStyle name="Normal 361 4 2 2" xfId="4644"/>
    <cellStyle name="Normal 361 4 2 2 2" xfId="14718"/>
    <cellStyle name="Normal 361 4 2 2 2 2" xfId="22149"/>
    <cellStyle name="Normal 361 4 2 2 3" xfId="11854"/>
    <cellStyle name="Normal 361 4 2 2 3 2" xfId="25253"/>
    <cellStyle name="Normal 361 4 2 2 4" xfId="19287"/>
    <cellStyle name="Normal 361 4 2 3" xfId="4645"/>
    <cellStyle name="Normal 361 4 2 4" xfId="4643"/>
    <cellStyle name="Normal 361 4 2 4 2" xfId="14717"/>
    <cellStyle name="Normal 361 4 2 4 2 2" xfId="22148"/>
    <cellStyle name="Normal 361 4 2 4 3" xfId="11853"/>
    <cellStyle name="Normal 361 4 2 4 4" xfId="19286"/>
    <cellStyle name="Normal 361 4 2 5" xfId="9361"/>
    <cellStyle name="Normal 361 4 2 5 2" xfId="17810"/>
    <cellStyle name="Normal 361 4 2 6" xfId="13241"/>
    <cellStyle name="Normal 361 4 2 6 2" xfId="20672"/>
    <cellStyle name="Normal 361 4 2 7" xfId="8030"/>
    <cellStyle name="Normal 361 4 2 8" xfId="16562"/>
    <cellStyle name="Normal 361 4 3" xfId="905"/>
    <cellStyle name="Normal 361 4 4" xfId="9360"/>
    <cellStyle name="Normal 361 4 5" xfId="24939"/>
    <cellStyle name="Normal 361 5" xfId="906"/>
    <cellStyle name="Normal 361 5 2" xfId="4646"/>
    <cellStyle name="Normal 361 5 2 2" xfId="14719"/>
    <cellStyle name="Normal 361 5 2 2 2" xfId="22150"/>
    <cellStyle name="Normal 361 5 2 3" xfId="11855"/>
    <cellStyle name="Normal 361 5 2 4" xfId="19288"/>
    <cellStyle name="Normal 361 5 3" xfId="9362"/>
    <cellStyle name="Normal 361 5 3 2" xfId="17811"/>
    <cellStyle name="Normal 361 5 4" xfId="13242"/>
    <cellStyle name="Normal 361 5 4 2" xfId="20673"/>
    <cellStyle name="Normal 361 5 5" xfId="8031"/>
    <cellStyle name="Normal 361 5 5 2" xfId="24425"/>
    <cellStyle name="Normal 361 5 6" xfId="16563"/>
    <cellStyle name="Normal 361 6" xfId="4647"/>
    <cellStyle name="Normal 361 6 2" xfId="4648"/>
    <cellStyle name="Normal 361 6 3" xfId="4649"/>
    <cellStyle name="Normal 361 7" xfId="24022"/>
    <cellStyle name="Normal 362" xfId="907"/>
    <cellStyle name="Normal 362 2" xfId="908"/>
    <cellStyle name="Normal 362 2 2" xfId="909"/>
    <cellStyle name="Normal 362 2 2 2" xfId="4651"/>
    <cellStyle name="Normal 362 2 2 2 2" xfId="14721"/>
    <cellStyle name="Normal 362 2 2 2 2 2" xfId="22152"/>
    <cellStyle name="Normal 362 2 2 2 3" xfId="11857"/>
    <cellStyle name="Normal 362 2 2 2 3 2" xfId="25254"/>
    <cellStyle name="Normal 362 2 2 2 4" xfId="19290"/>
    <cellStyle name="Normal 362 2 2 3" xfId="4652"/>
    <cellStyle name="Normal 362 2 2 4" xfId="4650"/>
    <cellStyle name="Normal 362 2 2 4 2" xfId="14720"/>
    <cellStyle name="Normal 362 2 2 4 2 2" xfId="22151"/>
    <cellStyle name="Normal 362 2 2 4 3" xfId="11856"/>
    <cellStyle name="Normal 362 2 2 4 4" xfId="19289"/>
    <cellStyle name="Normal 362 2 2 5" xfId="9363"/>
    <cellStyle name="Normal 362 2 2 5 2" xfId="17812"/>
    <cellStyle name="Normal 362 2 2 6" xfId="13243"/>
    <cellStyle name="Normal 362 2 2 6 2" xfId="20674"/>
    <cellStyle name="Normal 362 2 2 7" xfId="8032"/>
    <cellStyle name="Normal 362 2 2 8" xfId="16564"/>
    <cellStyle name="Normal 362 2 3" xfId="24640"/>
    <cellStyle name="Normal 362 3" xfId="910"/>
    <cellStyle name="Normal 362 3 2" xfId="911"/>
    <cellStyle name="Normal 362 3 2 2" xfId="4655"/>
    <cellStyle name="Normal 362 3 2 2 2" xfId="14724"/>
    <cellStyle name="Normal 362 3 2 2 2 2" xfId="22155"/>
    <cellStyle name="Normal 362 3 2 2 3" xfId="11860"/>
    <cellStyle name="Normal 362 3 2 2 3 2" xfId="25255"/>
    <cellStyle name="Normal 362 3 2 2 4" xfId="19293"/>
    <cellStyle name="Normal 362 3 2 3" xfId="4656"/>
    <cellStyle name="Normal 362 3 2 3 2" xfId="14725"/>
    <cellStyle name="Normal 362 3 2 3 2 2" xfId="22156"/>
    <cellStyle name="Normal 362 3 2 3 3" xfId="11861"/>
    <cellStyle name="Normal 362 3 2 3 4" xfId="19294"/>
    <cellStyle name="Normal 362 3 2 4" xfId="4654"/>
    <cellStyle name="Normal 362 3 2 4 2" xfId="14723"/>
    <cellStyle name="Normal 362 3 2 4 2 2" xfId="22154"/>
    <cellStyle name="Normal 362 3 2 4 3" xfId="11859"/>
    <cellStyle name="Normal 362 3 2 4 4" xfId="19292"/>
    <cellStyle name="Normal 362 3 2 5" xfId="9365"/>
    <cellStyle name="Normal 362 3 2 5 2" xfId="17814"/>
    <cellStyle name="Normal 362 3 2 6" xfId="13245"/>
    <cellStyle name="Normal 362 3 2 6 2" xfId="20676"/>
    <cellStyle name="Normal 362 3 2 7" xfId="8034"/>
    <cellStyle name="Normal 362 3 2 7 2" xfId="25121"/>
    <cellStyle name="Normal 362 3 2 8" xfId="16566"/>
    <cellStyle name="Normal 362 3 3" xfId="4653"/>
    <cellStyle name="Normal 362 3 3 2" xfId="14722"/>
    <cellStyle name="Normal 362 3 3 2 2" xfId="22153"/>
    <cellStyle name="Normal 362 3 3 3" xfId="11858"/>
    <cellStyle name="Normal 362 3 3 4" xfId="19291"/>
    <cellStyle name="Normal 362 3 4" xfId="9364"/>
    <cellStyle name="Normal 362 3 4 2" xfId="17813"/>
    <cellStyle name="Normal 362 3 5" xfId="13244"/>
    <cellStyle name="Normal 362 3 5 2" xfId="20675"/>
    <cellStyle name="Normal 362 3 6" xfId="8033"/>
    <cellStyle name="Normal 362 3 6 2" xfId="24665"/>
    <cellStyle name="Normal 362 3 7" xfId="16565"/>
    <cellStyle name="Normal 362 4" xfId="912"/>
    <cellStyle name="Normal 362 4 2" xfId="913"/>
    <cellStyle name="Normal 362 4 2 2" xfId="4658"/>
    <cellStyle name="Normal 362 4 2 2 2" xfId="14727"/>
    <cellStyle name="Normal 362 4 2 2 2 2" xfId="22158"/>
    <cellStyle name="Normal 362 4 2 2 3" xfId="11863"/>
    <cellStyle name="Normal 362 4 2 2 3 2" xfId="25256"/>
    <cellStyle name="Normal 362 4 2 2 4" xfId="19296"/>
    <cellStyle name="Normal 362 4 2 3" xfId="4659"/>
    <cellStyle name="Normal 362 4 2 4" xfId="4657"/>
    <cellStyle name="Normal 362 4 2 4 2" xfId="14726"/>
    <cellStyle name="Normal 362 4 2 4 2 2" xfId="22157"/>
    <cellStyle name="Normal 362 4 2 4 3" xfId="11862"/>
    <cellStyle name="Normal 362 4 2 4 4" xfId="19295"/>
    <cellStyle name="Normal 362 4 2 5" xfId="9367"/>
    <cellStyle name="Normal 362 4 2 5 2" xfId="17815"/>
    <cellStyle name="Normal 362 4 2 6" xfId="13246"/>
    <cellStyle name="Normal 362 4 2 6 2" xfId="20677"/>
    <cellStyle name="Normal 362 4 2 7" xfId="8035"/>
    <cellStyle name="Normal 362 4 2 8" xfId="16567"/>
    <cellStyle name="Normal 362 4 3" xfId="914"/>
    <cellStyle name="Normal 362 4 4" xfId="9366"/>
    <cellStyle name="Normal 362 4 5" xfId="24928"/>
    <cellStyle name="Normal 362 5" xfId="915"/>
    <cellStyle name="Normal 362 5 2" xfId="4660"/>
    <cellStyle name="Normal 362 5 2 2" xfId="14728"/>
    <cellStyle name="Normal 362 5 2 2 2" xfId="22159"/>
    <cellStyle name="Normal 362 5 2 3" xfId="11864"/>
    <cellStyle name="Normal 362 5 2 4" xfId="19297"/>
    <cellStyle name="Normal 362 5 3" xfId="9368"/>
    <cellStyle name="Normal 362 5 3 2" xfId="17816"/>
    <cellStyle name="Normal 362 5 4" xfId="13247"/>
    <cellStyle name="Normal 362 5 4 2" xfId="20678"/>
    <cellStyle name="Normal 362 5 5" xfId="8036"/>
    <cellStyle name="Normal 362 5 5 2" xfId="24385"/>
    <cellStyle name="Normal 362 5 6" xfId="16568"/>
    <cellStyle name="Normal 362 6" xfId="4661"/>
    <cellStyle name="Normal 362 6 2" xfId="4662"/>
    <cellStyle name="Normal 362 6 3" xfId="4663"/>
    <cellStyle name="Normal 362 7" xfId="24023"/>
    <cellStyle name="Normal 363" xfId="916"/>
    <cellStyle name="Normal 363 2" xfId="917"/>
    <cellStyle name="Normal 363 2 2" xfId="918"/>
    <cellStyle name="Normal 363 2 2 2" xfId="4665"/>
    <cellStyle name="Normal 363 2 2 2 2" xfId="14730"/>
    <cellStyle name="Normal 363 2 2 2 2 2" xfId="22161"/>
    <cellStyle name="Normal 363 2 2 2 3" xfId="11866"/>
    <cellStyle name="Normal 363 2 2 2 3 2" xfId="25257"/>
    <cellStyle name="Normal 363 2 2 2 4" xfId="19299"/>
    <cellStyle name="Normal 363 2 2 3" xfId="4666"/>
    <cellStyle name="Normal 363 2 2 4" xfId="4664"/>
    <cellStyle name="Normal 363 2 2 4 2" xfId="14729"/>
    <cellStyle name="Normal 363 2 2 4 2 2" xfId="22160"/>
    <cellStyle name="Normal 363 2 2 4 3" xfId="11865"/>
    <cellStyle name="Normal 363 2 2 4 4" xfId="19298"/>
    <cellStyle name="Normal 363 2 2 5" xfId="9369"/>
    <cellStyle name="Normal 363 2 2 5 2" xfId="17817"/>
    <cellStyle name="Normal 363 2 2 6" xfId="13248"/>
    <cellStyle name="Normal 363 2 2 6 2" xfId="20679"/>
    <cellStyle name="Normal 363 2 2 7" xfId="8037"/>
    <cellStyle name="Normal 363 2 2 8" xfId="16569"/>
    <cellStyle name="Normal 363 2 3" xfId="24641"/>
    <cellStyle name="Normal 363 3" xfId="919"/>
    <cellStyle name="Normal 363 3 2" xfId="920"/>
    <cellStyle name="Normal 363 3 2 2" xfId="4669"/>
    <cellStyle name="Normal 363 3 2 2 2" xfId="14733"/>
    <cellStyle name="Normal 363 3 2 2 2 2" xfId="22164"/>
    <cellStyle name="Normal 363 3 2 2 3" xfId="11869"/>
    <cellStyle name="Normal 363 3 2 2 3 2" xfId="25258"/>
    <cellStyle name="Normal 363 3 2 2 4" xfId="19302"/>
    <cellStyle name="Normal 363 3 2 3" xfId="4670"/>
    <cellStyle name="Normal 363 3 2 3 2" xfId="14734"/>
    <cellStyle name="Normal 363 3 2 3 2 2" xfId="22165"/>
    <cellStyle name="Normal 363 3 2 3 3" xfId="11870"/>
    <cellStyle name="Normal 363 3 2 3 4" xfId="19303"/>
    <cellStyle name="Normal 363 3 2 4" xfId="4668"/>
    <cellStyle name="Normal 363 3 2 4 2" xfId="14732"/>
    <cellStyle name="Normal 363 3 2 4 2 2" xfId="22163"/>
    <cellStyle name="Normal 363 3 2 4 3" xfId="11868"/>
    <cellStyle name="Normal 363 3 2 4 4" xfId="19301"/>
    <cellStyle name="Normal 363 3 2 5" xfId="9371"/>
    <cellStyle name="Normal 363 3 2 5 2" xfId="17819"/>
    <cellStyle name="Normal 363 3 2 6" xfId="13250"/>
    <cellStyle name="Normal 363 3 2 6 2" xfId="20681"/>
    <cellStyle name="Normal 363 3 2 7" xfId="8039"/>
    <cellStyle name="Normal 363 3 2 7 2" xfId="25122"/>
    <cellStyle name="Normal 363 3 2 8" xfId="16571"/>
    <cellStyle name="Normal 363 3 3" xfId="4667"/>
    <cellStyle name="Normal 363 3 3 2" xfId="14731"/>
    <cellStyle name="Normal 363 3 3 2 2" xfId="22162"/>
    <cellStyle name="Normal 363 3 3 3" xfId="11867"/>
    <cellStyle name="Normal 363 3 3 4" xfId="19300"/>
    <cellStyle name="Normal 363 3 4" xfId="9370"/>
    <cellStyle name="Normal 363 3 4 2" xfId="17818"/>
    <cellStyle name="Normal 363 3 5" xfId="13249"/>
    <cellStyle name="Normal 363 3 5 2" xfId="20680"/>
    <cellStyle name="Normal 363 3 6" xfId="8038"/>
    <cellStyle name="Normal 363 3 6 2" xfId="24664"/>
    <cellStyle name="Normal 363 3 7" xfId="16570"/>
    <cellStyle name="Normal 363 4" xfId="921"/>
    <cellStyle name="Normal 363 4 2" xfId="922"/>
    <cellStyle name="Normal 363 4 2 2" xfId="4672"/>
    <cellStyle name="Normal 363 4 2 2 2" xfId="14736"/>
    <cellStyle name="Normal 363 4 2 2 2 2" xfId="22167"/>
    <cellStyle name="Normal 363 4 2 2 3" xfId="11872"/>
    <cellStyle name="Normal 363 4 2 2 3 2" xfId="25259"/>
    <cellStyle name="Normal 363 4 2 2 4" xfId="19305"/>
    <cellStyle name="Normal 363 4 2 3" xfId="4673"/>
    <cellStyle name="Normal 363 4 2 4" xfId="4671"/>
    <cellStyle name="Normal 363 4 2 4 2" xfId="14735"/>
    <cellStyle name="Normal 363 4 2 4 2 2" xfId="22166"/>
    <cellStyle name="Normal 363 4 2 4 3" xfId="11871"/>
    <cellStyle name="Normal 363 4 2 4 4" xfId="19304"/>
    <cellStyle name="Normal 363 4 2 5" xfId="9373"/>
    <cellStyle name="Normal 363 4 2 5 2" xfId="17820"/>
    <cellStyle name="Normal 363 4 2 6" xfId="13251"/>
    <cellStyle name="Normal 363 4 2 6 2" xfId="20682"/>
    <cellStyle name="Normal 363 4 2 7" xfId="8040"/>
    <cellStyle name="Normal 363 4 2 8" xfId="16572"/>
    <cellStyle name="Normal 363 4 3" xfId="923"/>
    <cellStyle name="Normal 363 4 4" xfId="9372"/>
    <cellStyle name="Normal 363 4 5" xfId="24925"/>
    <cellStyle name="Normal 363 5" xfId="924"/>
    <cellStyle name="Normal 363 5 2" xfId="4674"/>
    <cellStyle name="Normal 363 5 2 2" xfId="14737"/>
    <cellStyle name="Normal 363 5 2 2 2" xfId="22168"/>
    <cellStyle name="Normal 363 5 2 3" xfId="11873"/>
    <cellStyle name="Normal 363 5 2 4" xfId="19306"/>
    <cellStyle name="Normal 363 5 3" xfId="9374"/>
    <cellStyle name="Normal 363 5 3 2" xfId="17821"/>
    <cellStyle name="Normal 363 5 4" xfId="13252"/>
    <cellStyle name="Normal 363 5 4 2" xfId="20683"/>
    <cellStyle name="Normal 363 5 5" xfId="8041"/>
    <cellStyle name="Normal 363 5 5 2" xfId="24378"/>
    <cellStyle name="Normal 363 5 6" xfId="16573"/>
    <cellStyle name="Normal 363 6" xfId="4675"/>
    <cellStyle name="Normal 363 6 2" xfId="4676"/>
    <cellStyle name="Normal 363 6 3" xfId="4677"/>
    <cellStyle name="Normal 363 7" xfId="24024"/>
    <cellStyle name="Normal 364" xfId="925"/>
    <cellStyle name="Normal 364 2" xfId="926"/>
    <cellStyle name="Normal 364 2 2" xfId="927"/>
    <cellStyle name="Normal 364 2 2 2" xfId="4679"/>
    <cellStyle name="Normal 364 2 2 2 2" xfId="14739"/>
    <cellStyle name="Normal 364 2 2 2 2 2" xfId="22170"/>
    <cellStyle name="Normal 364 2 2 2 3" xfId="11875"/>
    <cellStyle name="Normal 364 2 2 2 3 2" xfId="25260"/>
    <cellStyle name="Normal 364 2 2 2 4" xfId="19308"/>
    <cellStyle name="Normal 364 2 2 3" xfId="4680"/>
    <cellStyle name="Normal 364 2 2 4" xfId="4678"/>
    <cellStyle name="Normal 364 2 2 4 2" xfId="14738"/>
    <cellStyle name="Normal 364 2 2 4 2 2" xfId="22169"/>
    <cellStyle name="Normal 364 2 2 4 3" xfId="11874"/>
    <cellStyle name="Normal 364 2 2 4 4" xfId="19307"/>
    <cellStyle name="Normal 364 2 2 5" xfId="9375"/>
    <cellStyle name="Normal 364 2 2 5 2" xfId="17822"/>
    <cellStyle name="Normal 364 2 2 6" xfId="13253"/>
    <cellStyle name="Normal 364 2 2 6 2" xfId="20684"/>
    <cellStyle name="Normal 364 2 2 7" xfId="8042"/>
    <cellStyle name="Normal 364 2 2 8" xfId="16574"/>
    <cellStyle name="Normal 364 2 3" xfId="24642"/>
    <cellStyle name="Normal 364 3" xfId="928"/>
    <cellStyle name="Normal 364 3 2" xfId="929"/>
    <cellStyle name="Normal 364 3 2 2" xfId="4683"/>
    <cellStyle name="Normal 364 3 2 2 2" xfId="14742"/>
    <cellStyle name="Normal 364 3 2 2 2 2" xfId="22173"/>
    <cellStyle name="Normal 364 3 2 2 3" xfId="11878"/>
    <cellStyle name="Normal 364 3 2 2 3 2" xfId="25261"/>
    <cellStyle name="Normal 364 3 2 2 4" xfId="19311"/>
    <cellStyle name="Normal 364 3 2 3" xfId="4684"/>
    <cellStyle name="Normal 364 3 2 3 2" xfId="14743"/>
    <cellStyle name="Normal 364 3 2 3 2 2" xfId="22174"/>
    <cellStyle name="Normal 364 3 2 3 3" xfId="11879"/>
    <cellStyle name="Normal 364 3 2 3 4" xfId="19312"/>
    <cellStyle name="Normal 364 3 2 4" xfId="4682"/>
    <cellStyle name="Normal 364 3 2 4 2" xfId="14741"/>
    <cellStyle name="Normal 364 3 2 4 2 2" xfId="22172"/>
    <cellStyle name="Normal 364 3 2 4 3" xfId="11877"/>
    <cellStyle name="Normal 364 3 2 4 4" xfId="19310"/>
    <cellStyle name="Normal 364 3 2 5" xfId="9377"/>
    <cellStyle name="Normal 364 3 2 5 2" xfId="17824"/>
    <cellStyle name="Normal 364 3 2 6" xfId="13255"/>
    <cellStyle name="Normal 364 3 2 6 2" xfId="20686"/>
    <cellStyle name="Normal 364 3 2 7" xfId="8044"/>
    <cellStyle name="Normal 364 3 2 7 2" xfId="25123"/>
    <cellStyle name="Normal 364 3 2 8" xfId="16576"/>
    <cellStyle name="Normal 364 3 3" xfId="4681"/>
    <cellStyle name="Normal 364 3 3 2" xfId="14740"/>
    <cellStyle name="Normal 364 3 3 2 2" xfId="22171"/>
    <cellStyle name="Normal 364 3 3 3" xfId="11876"/>
    <cellStyle name="Normal 364 3 3 4" xfId="19309"/>
    <cellStyle name="Normal 364 3 4" xfId="9376"/>
    <cellStyle name="Normal 364 3 4 2" xfId="17823"/>
    <cellStyle name="Normal 364 3 5" xfId="13254"/>
    <cellStyle name="Normal 364 3 5 2" xfId="20685"/>
    <cellStyle name="Normal 364 3 6" xfId="8043"/>
    <cellStyle name="Normal 364 3 6 2" xfId="24667"/>
    <cellStyle name="Normal 364 3 7" xfId="16575"/>
    <cellStyle name="Normal 364 4" xfId="930"/>
    <cellStyle name="Normal 364 4 2" xfId="931"/>
    <cellStyle name="Normal 364 4 2 2" xfId="4686"/>
    <cellStyle name="Normal 364 4 2 2 2" xfId="14745"/>
    <cellStyle name="Normal 364 4 2 2 2 2" xfId="22176"/>
    <cellStyle name="Normal 364 4 2 2 3" xfId="11881"/>
    <cellStyle name="Normal 364 4 2 2 3 2" xfId="25262"/>
    <cellStyle name="Normal 364 4 2 2 4" xfId="19314"/>
    <cellStyle name="Normal 364 4 2 3" xfId="4687"/>
    <cellStyle name="Normal 364 4 2 4" xfId="4685"/>
    <cellStyle name="Normal 364 4 2 4 2" xfId="14744"/>
    <cellStyle name="Normal 364 4 2 4 2 2" xfId="22175"/>
    <cellStyle name="Normal 364 4 2 4 3" xfId="11880"/>
    <cellStyle name="Normal 364 4 2 4 4" xfId="19313"/>
    <cellStyle name="Normal 364 4 2 5" xfId="9379"/>
    <cellStyle name="Normal 364 4 2 5 2" xfId="17825"/>
    <cellStyle name="Normal 364 4 2 6" xfId="13256"/>
    <cellStyle name="Normal 364 4 2 6 2" xfId="20687"/>
    <cellStyle name="Normal 364 4 2 7" xfId="8045"/>
    <cellStyle name="Normal 364 4 2 8" xfId="16577"/>
    <cellStyle name="Normal 364 4 3" xfId="932"/>
    <cellStyle name="Normal 364 4 4" xfId="9378"/>
    <cellStyle name="Normal 364 4 5" xfId="24933"/>
    <cellStyle name="Normal 364 5" xfId="933"/>
    <cellStyle name="Normal 364 5 2" xfId="4688"/>
    <cellStyle name="Normal 364 5 2 2" xfId="14746"/>
    <cellStyle name="Normal 364 5 2 2 2" xfId="22177"/>
    <cellStyle name="Normal 364 5 2 3" xfId="11882"/>
    <cellStyle name="Normal 364 5 2 4" xfId="19315"/>
    <cellStyle name="Normal 364 5 3" xfId="9380"/>
    <cellStyle name="Normal 364 5 3 2" xfId="17826"/>
    <cellStyle name="Normal 364 5 4" xfId="13257"/>
    <cellStyle name="Normal 364 5 4 2" xfId="20688"/>
    <cellStyle name="Normal 364 5 5" xfId="8046"/>
    <cellStyle name="Normal 364 5 5 2" xfId="24397"/>
    <cellStyle name="Normal 364 5 6" xfId="16578"/>
    <cellStyle name="Normal 364 6" xfId="4689"/>
    <cellStyle name="Normal 364 6 2" xfId="4690"/>
    <cellStyle name="Normal 364 6 3" xfId="4691"/>
    <cellStyle name="Normal 364 7" xfId="24025"/>
    <cellStyle name="Normal 365" xfId="934"/>
    <cellStyle name="Normal 365 2" xfId="935"/>
    <cellStyle name="Normal 365 2 2" xfId="936"/>
    <cellStyle name="Normal 365 2 2 2" xfId="4693"/>
    <cellStyle name="Normal 365 2 2 2 2" xfId="14748"/>
    <cellStyle name="Normal 365 2 2 2 2 2" xfId="22179"/>
    <cellStyle name="Normal 365 2 2 2 3" xfId="11884"/>
    <cellStyle name="Normal 365 2 2 2 3 2" xfId="25263"/>
    <cellStyle name="Normal 365 2 2 2 4" xfId="19317"/>
    <cellStyle name="Normal 365 2 2 3" xfId="4694"/>
    <cellStyle name="Normal 365 2 2 4" xfId="4692"/>
    <cellStyle name="Normal 365 2 2 4 2" xfId="14747"/>
    <cellStyle name="Normal 365 2 2 4 2 2" xfId="22178"/>
    <cellStyle name="Normal 365 2 2 4 3" xfId="11883"/>
    <cellStyle name="Normal 365 2 2 4 4" xfId="19316"/>
    <cellStyle name="Normal 365 2 2 5" xfId="9381"/>
    <cellStyle name="Normal 365 2 2 5 2" xfId="17827"/>
    <cellStyle name="Normal 365 2 2 6" xfId="13258"/>
    <cellStyle name="Normal 365 2 2 6 2" xfId="20689"/>
    <cellStyle name="Normal 365 2 2 7" xfId="8047"/>
    <cellStyle name="Normal 365 2 2 8" xfId="16579"/>
    <cellStyle name="Normal 365 2 3" xfId="24799"/>
    <cellStyle name="Normal 365 3" xfId="937"/>
    <cellStyle name="Normal 365 3 2" xfId="938"/>
    <cellStyle name="Normal 365 3 2 2" xfId="4696"/>
    <cellStyle name="Normal 365 3 2 2 2" xfId="14750"/>
    <cellStyle name="Normal 365 3 2 2 2 2" xfId="22181"/>
    <cellStyle name="Normal 365 3 2 2 3" xfId="11886"/>
    <cellStyle name="Normal 365 3 2 2 3 2" xfId="25264"/>
    <cellStyle name="Normal 365 3 2 2 4" xfId="19319"/>
    <cellStyle name="Normal 365 3 2 3" xfId="4697"/>
    <cellStyle name="Normal 365 3 2 4" xfId="4695"/>
    <cellStyle name="Normal 365 3 2 4 2" xfId="14749"/>
    <cellStyle name="Normal 365 3 2 4 2 2" xfId="22180"/>
    <cellStyle name="Normal 365 3 2 4 3" xfId="11885"/>
    <cellStyle name="Normal 365 3 2 4 4" xfId="19318"/>
    <cellStyle name="Normal 365 3 2 5" xfId="9383"/>
    <cellStyle name="Normal 365 3 2 5 2" xfId="17828"/>
    <cellStyle name="Normal 365 3 2 6" xfId="13259"/>
    <cellStyle name="Normal 365 3 2 6 2" xfId="20690"/>
    <cellStyle name="Normal 365 3 2 7" xfId="8048"/>
    <cellStyle name="Normal 365 3 2 8" xfId="16580"/>
    <cellStyle name="Normal 365 3 3" xfId="939"/>
    <cellStyle name="Normal 365 3 4" xfId="9382"/>
    <cellStyle name="Normal 365 3 5" xfId="24927"/>
    <cellStyle name="Normal 365 4" xfId="940"/>
    <cellStyle name="Normal 365 4 2" xfId="941"/>
    <cellStyle name="Normal 365 4 2 2" xfId="4699"/>
    <cellStyle name="Normal 365 4 2 2 2" xfId="14752"/>
    <cellStyle name="Normal 365 4 2 2 2 2" xfId="22183"/>
    <cellStyle name="Normal 365 4 2 2 3" xfId="11888"/>
    <cellStyle name="Normal 365 4 2 2 4" xfId="19321"/>
    <cellStyle name="Normal 365 4 2 3" xfId="9385"/>
    <cellStyle name="Normal 365 4 2 3 2" xfId="17830"/>
    <cellStyle name="Normal 365 4 2 4" xfId="13261"/>
    <cellStyle name="Normal 365 4 2 4 2" xfId="20692"/>
    <cellStyle name="Normal 365 4 2 5" xfId="8050"/>
    <cellStyle name="Normal 365 4 2 5 2" xfId="25266"/>
    <cellStyle name="Normal 365 4 2 6" xfId="16582"/>
    <cellStyle name="Normal 365 4 3" xfId="4700"/>
    <cellStyle name="Normal 365 4 3 2" xfId="14753"/>
    <cellStyle name="Normal 365 4 3 2 2" xfId="22184"/>
    <cellStyle name="Normal 365 4 3 3" xfId="11889"/>
    <cellStyle name="Normal 365 4 3 3 2" xfId="25265"/>
    <cellStyle name="Normal 365 4 3 4" xfId="19322"/>
    <cellStyle name="Normal 365 4 4" xfId="4698"/>
    <cellStyle name="Normal 365 4 4 2" xfId="14751"/>
    <cellStyle name="Normal 365 4 4 2 2" xfId="22182"/>
    <cellStyle name="Normal 365 4 4 3" xfId="11887"/>
    <cellStyle name="Normal 365 4 4 4" xfId="19320"/>
    <cellStyle name="Normal 365 4 5" xfId="9384"/>
    <cellStyle name="Normal 365 4 5 2" xfId="17829"/>
    <cellStyle name="Normal 365 4 6" xfId="13260"/>
    <cellStyle name="Normal 365 4 6 2" xfId="20691"/>
    <cellStyle name="Normal 365 4 7" xfId="8049"/>
    <cellStyle name="Normal 365 4 7 2" xfId="24380"/>
    <cellStyle name="Normal 365 4 8" xfId="16581"/>
    <cellStyle name="Normal 365 5" xfId="4701"/>
    <cellStyle name="Normal 365 5 2" xfId="4702"/>
    <cellStyle name="Normal 365 5 3" xfId="4703"/>
    <cellStyle name="Normal 365 6" xfId="24026"/>
    <cellStyle name="Normal 366" xfId="942"/>
    <cellStyle name="Normal 366 2" xfId="943"/>
    <cellStyle name="Normal 366 2 2" xfId="944"/>
    <cellStyle name="Normal 366 2 2 2" xfId="4705"/>
    <cellStyle name="Normal 366 2 2 2 2" xfId="14755"/>
    <cellStyle name="Normal 366 2 2 2 2 2" xfId="22186"/>
    <cellStyle name="Normal 366 2 2 2 3" xfId="11891"/>
    <cellStyle name="Normal 366 2 2 2 3 2" xfId="25267"/>
    <cellStyle name="Normal 366 2 2 2 4" xfId="19324"/>
    <cellStyle name="Normal 366 2 2 3" xfId="4706"/>
    <cellStyle name="Normal 366 2 2 4" xfId="4704"/>
    <cellStyle name="Normal 366 2 2 4 2" xfId="14754"/>
    <cellStyle name="Normal 366 2 2 4 2 2" xfId="22185"/>
    <cellStyle name="Normal 366 2 2 4 3" xfId="11890"/>
    <cellStyle name="Normal 366 2 2 4 4" xfId="19323"/>
    <cellStyle name="Normal 366 2 2 5" xfId="9386"/>
    <cellStyle name="Normal 366 2 2 5 2" xfId="17831"/>
    <cellStyle name="Normal 366 2 2 6" xfId="13262"/>
    <cellStyle name="Normal 366 2 2 6 2" xfId="20693"/>
    <cellStyle name="Normal 366 2 2 7" xfId="8051"/>
    <cellStyle name="Normal 366 2 2 8" xfId="16583"/>
    <cellStyle name="Normal 366 2 3" xfId="24800"/>
    <cellStyle name="Normal 366 3" xfId="945"/>
    <cellStyle name="Normal 366 3 2" xfId="946"/>
    <cellStyle name="Normal 366 3 2 2" xfId="4708"/>
    <cellStyle name="Normal 366 3 2 2 2" xfId="14757"/>
    <cellStyle name="Normal 366 3 2 2 2 2" xfId="22188"/>
    <cellStyle name="Normal 366 3 2 2 3" xfId="11893"/>
    <cellStyle name="Normal 366 3 2 2 3 2" xfId="25268"/>
    <cellStyle name="Normal 366 3 2 2 4" xfId="19326"/>
    <cellStyle name="Normal 366 3 2 3" xfId="4709"/>
    <cellStyle name="Normal 366 3 2 4" xfId="4707"/>
    <cellStyle name="Normal 366 3 2 4 2" xfId="14756"/>
    <cellStyle name="Normal 366 3 2 4 2 2" xfId="22187"/>
    <cellStyle name="Normal 366 3 2 4 3" xfId="11892"/>
    <cellStyle name="Normal 366 3 2 4 4" xfId="19325"/>
    <cellStyle name="Normal 366 3 2 5" xfId="9388"/>
    <cellStyle name="Normal 366 3 2 5 2" xfId="17832"/>
    <cellStyle name="Normal 366 3 2 6" xfId="13263"/>
    <cellStyle name="Normal 366 3 2 6 2" xfId="20694"/>
    <cellStyle name="Normal 366 3 2 7" xfId="8052"/>
    <cellStyle name="Normal 366 3 2 8" xfId="16584"/>
    <cellStyle name="Normal 366 3 3" xfId="947"/>
    <cellStyle name="Normal 366 3 4" xfId="9387"/>
    <cellStyle name="Normal 366 3 5" xfId="24937"/>
    <cellStyle name="Normal 366 4" xfId="948"/>
    <cellStyle name="Normal 366 4 2" xfId="949"/>
    <cellStyle name="Normal 366 4 2 2" xfId="4711"/>
    <cellStyle name="Normal 366 4 2 2 2" xfId="14759"/>
    <cellStyle name="Normal 366 4 2 2 2 2" xfId="22190"/>
    <cellStyle name="Normal 366 4 2 2 3" xfId="11895"/>
    <cellStyle name="Normal 366 4 2 2 4" xfId="19328"/>
    <cellStyle name="Normal 366 4 2 3" xfId="9390"/>
    <cellStyle name="Normal 366 4 2 3 2" xfId="17834"/>
    <cellStyle name="Normal 366 4 2 4" xfId="13265"/>
    <cellStyle name="Normal 366 4 2 4 2" xfId="20696"/>
    <cellStyle name="Normal 366 4 2 5" xfId="8054"/>
    <cellStyle name="Normal 366 4 2 5 2" xfId="25270"/>
    <cellStyle name="Normal 366 4 2 6" xfId="16586"/>
    <cellStyle name="Normal 366 4 3" xfId="4712"/>
    <cellStyle name="Normal 366 4 3 2" xfId="14760"/>
    <cellStyle name="Normal 366 4 3 2 2" xfId="22191"/>
    <cellStyle name="Normal 366 4 3 3" xfId="11896"/>
    <cellStyle name="Normal 366 4 3 3 2" xfId="25269"/>
    <cellStyle name="Normal 366 4 3 4" xfId="19329"/>
    <cellStyle name="Normal 366 4 4" xfId="4710"/>
    <cellStyle name="Normal 366 4 4 2" xfId="14758"/>
    <cellStyle name="Normal 366 4 4 2 2" xfId="22189"/>
    <cellStyle name="Normal 366 4 4 3" xfId="11894"/>
    <cellStyle name="Normal 366 4 4 4" xfId="19327"/>
    <cellStyle name="Normal 366 4 5" xfId="9389"/>
    <cellStyle name="Normal 366 4 5 2" xfId="17833"/>
    <cellStyle name="Normal 366 4 6" xfId="13264"/>
    <cellStyle name="Normal 366 4 6 2" xfId="20695"/>
    <cellStyle name="Normal 366 4 7" xfId="8053"/>
    <cellStyle name="Normal 366 4 7 2" xfId="24420"/>
    <cellStyle name="Normal 366 4 8" xfId="16585"/>
    <cellStyle name="Normal 366 5" xfId="4713"/>
    <cellStyle name="Normal 366 5 2" xfId="4714"/>
    <cellStyle name="Normal 366 5 3" xfId="4715"/>
    <cellStyle name="Normal 366 6" xfId="24027"/>
    <cellStyle name="Normal 367" xfId="950"/>
    <cellStyle name="Normal 367 2" xfId="951"/>
    <cellStyle name="Normal 367 2 2" xfId="952"/>
    <cellStyle name="Normal 367 2 2 2" xfId="4717"/>
    <cellStyle name="Normal 367 2 2 2 2" xfId="14762"/>
    <cellStyle name="Normal 367 2 2 2 2 2" xfId="22193"/>
    <cellStyle name="Normal 367 2 2 2 3" xfId="11898"/>
    <cellStyle name="Normal 367 2 2 2 3 2" xfId="25271"/>
    <cellStyle name="Normal 367 2 2 2 4" xfId="19331"/>
    <cellStyle name="Normal 367 2 2 3" xfId="4718"/>
    <cellStyle name="Normal 367 2 2 4" xfId="4716"/>
    <cellStyle name="Normal 367 2 2 4 2" xfId="14761"/>
    <cellStyle name="Normal 367 2 2 4 2 2" xfId="22192"/>
    <cellStyle name="Normal 367 2 2 4 3" xfId="11897"/>
    <cellStyle name="Normal 367 2 2 4 4" xfId="19330"/>
    <cellStyle name="Normal 367 2 2 5" xfId="9391"/>
    <cellStyle name="Normal 367 2 2 5 2" xfId="17835"/>
    <cellStyle name="Normal 367 2 2 6" xfId="13266"/>
    <cellStyle name="Normal 367 2 2 6 2" xfId="20697"/>
    <cellStyle name="Normal 367 2 2 7" xfId="8055"/>
    <cellStyle name="Normal 367 2 2 8" xfId="16587"/>
    <cellStyle name="Normal 367 2 3" xfId="24804"/>
    <cellStyle name="Normal 367 3" xfId="953"/>
    <cellStyle name="Normal 367 3 2" xfId="954"/>
    <cellStyle name="Normal 367 3 2 2" xfId="4720"/>
    <cellStyle name="Normal 367 3 2 2 2" xfId="14764"/>
    <cellStyle name="Normal 367 3 2 2 2 2" xfId="22195"/>
    <cellStyle name="Normal 367 3 2 2 3" xfId="11900"/>
    <cellStyle name="Normal 367 3 2 2 3 2" xfId="25272"/>
    <cellStyle name="Normal 367 3 2 2 4" xfId="19333"/>
    <cellStyle name="Normal 367 3 2 3" xfId="4721"/>
    <cellStyle name="Normal 367 3 2 4" xfId="4719"/>
    <cellStyle name="Normal 367 3 2 4 2" xfId="14763"/>
    <cellStyle name="Normal 367 3 2 4 2 2" xfId="22194"/>
    <cellStyle name="Normal 367 3 2 4 3" xfId="11899"/>
    <cellStyle name="Normal 367 3 2 4 4" xfId="19332"/>
    <cellStyle name="Normal 367 3 2 5" xfId="9393"/>
    <cellStyle name="Normal 367 3 2 5 2" xfId="17836"/>
    <cellStyle name="Normal 367 3 2 6" xfId="13267"/>
    <cellStyle name="Normal 367 3 2 6 2" xfId="20698"/>
    <cellStyle name="Normal 367 3 2 7" xfId="8056"/>
    <cellStyle name="Normal 367 3 2 8" xfId="16588"/>
    <cellStyle name="Normal 367 3 3" xfId="955"/>
    <cellStyle name="Normal 367 3 4" xfId="9392"/>
    <cellStyle name="Normal 367 3 5" xfId="24941"/>
    <cellStyle name="Normal 367 4" xfId="956"/>
    <cellStyle name="Normal 367 4 2" xfId="957"/>
    <cellStyle name="Normal 367 4 2 2" xfId="4723"/>
    <cellStyle name="Normal 367 4 2 2 2" xfId="14766"/>
    <cellStyle name="Normal 367 4 2 2 2 2" xfId="22197"/>
    <cellStyle name="Normal 367 4 2 2 3" xfId="11902"/>
    <cellStyle name="Normal 367 4 2 2 4" xfId="19335"/>
    <cellStyle name="Normal 367 4 2 3" xfId="9395"/>
    <cellStyle name="Normal 367 4 2 3 2" xfId="17838"/>
    <cellStyle name="Normal 367 4 2 4" xfId="13269"/>
    <cellStyle name="Normal 367 4 2 4 2" xfId="20700"/>
    <cellStyle name="Normal 367 4 2 5" xfId="8058"/>
    <cellStyle name="Normal 367 4 2 5 2" xfId="25274"/>
    <cellStyle name="Normal 367 4 2 6" xfId="16590"/>
    <cellStyle name="Normal 367 4 3" xfId="4724"/>
    <cellStyle name="Normal 367 4 3 2" xfId="14767"/>
    <cellStyle name="Normal 367 4 3 2 2" xfId="22198"/>
    <cellStyle name="Normal 367 4 3 3" xfId="11903"/>
    <cellStyle name="Normal 367 4 3 3 2" xfId="25273"/>
    <cellStyle name="Normal 367 4 3 4" xfId="19336"/>
    <cellStyle name="Normal 367 4 4" xfId="4722"/>
    <cellStyle name="Normal 367 4 4 2" xfId="14765"/>
    <cellStyle name="Normal 367 4 4 2 2" xfId="22196"/>
    <cellStyle name="Normal 367 4 4 3" xfId="11901"/>
    <cellStyle name="Normal 367 4 4 4" xfId="19334"/>
    <cellStyle name="Normal 367 4 5" xfId="9394"/>
    <cellStyle name="Normal 367 4 5 2" xfId="17837"/>
    <cellStyle name="Normal 367 4 6" xfId="13268"/>
    <cellStyle name="Normal 367 4 6 2" xfId="20699"/>
    <cellStyle name="Normal 367 4 7" xfId="8057"/>
    <cellStyle name="Normal 367 4 7 2" xfId="24427"/>
    <cellStyle name="Normal 367 4 8" xfId="16589"/>
    <cellStyle name="Normal 367 5" xfId="4725"/>
    <cellStyle name="Normal 367 5 2" xfId="4726"/>
    <cellStyle name="Normal 367 5 3" xfId="4727"/>
    <cellStyle name="Normal 367 6" xfId="24344"/>
    <cellStyle name="Normal 368" xfId="958"/>
    <cellStyle name="Normal 368 2" xfId="959"/>
    <cellStyle name="Normal 368 2 2" xfId="960"/>
    <cellStyle name="Normal 368 2 2 2" xfId="4729"/>
    <cellStyle name="Normal 368 2 2 2 2" xfId="14769"/>
    <cellStyle name="Normal 368 2 2 2 2 2" xfId="22200"/>
    <cellStyle name="Normal 368 2 2 2 3" xfId="11905"/>
    <cellStyle name="Normal 368 2 2 2 3 2" xfId="25275"/>
    <cellStyle name="Normal 368 2 2 2 4" xfId="19338"/>
    <cellStyle name="Normal 368 2 2 3" xfId="4730"/>
    <cellStyle name="Normal 368 2 2 4" xfId="4728"/>
    <cellStyle name="Normal 368 2 2 4 2" xfId="14768"/>
    <cellStyle name="Normal 368 2 2 4 2 2" xfId="22199"/>
    <cellStyle name="Normal 368 2 2 4 3" xfId="11904"/>
    <cellStyle name="Normal 368 2 2 4 4" xfId="19337"/>
    <cellStyle name="Normal 368 2 2 5" xfId="9396"/>
    <cellStyle name="Normal 368 2 2 5 2" xfId="17839"/>
    <cellStyle name="Normal 368 2 2 6" xfId="13270"/>
    <cellStyle name="Normal 368 2 2 6 2" xfId="20701"/>
    <cellStyle name="Normal 368 2 2 7" xfId="8059"/>
    <cellStyle name="Normal 368 2 2 8" xfId="16591"/>
    <cellStyle name="Normal 368 2 3" xfId="24805"/>
    <cellStyle name="Normal 368 3" xfId="961"/>
    <cellStyle name="Normal 368 3 2" xfId="962"/>
    <cellStyle name="Normal 368 3 2 2" xfId="4732"/>
    <cellStyle name="Normal 368 3 2 2 2" xfId="14771"/>
    <cellStyle name="Normal 368 3 2 2 2 2" xfId="22202"/>
    <cellStyle name="Normal 368 3 2 2 3" xfId="11907"/>
    <cellStyle name="Normal 368 3 2 2 3 2" xfId="25276"/>
    <cellStyle name="Normal 368 3 2 2 4" xfId="19340"/>
    <cellStyle name="Normal 368 3 2 3" xfId="4733"/>
    <cellStyle name="Normal 368 3 2 4" xfId="4731"/>
    <cellStyle name="Normal 368 3 2 4 2" xfId="14770"/>
    <cellStyle name="Normal 368 3 2 4 2 2" xfId="22201"/>
    <cellStyle name="Normal 368 3 2 4 3" xfId="11906"/>
    <cellStyle name="Normal 368 3 2 4 4" xfId="19339"/>
    <cellStyle name="Normal 368 3 2 5" xfId="9398"/>
    <cellStyle name="Normal 368 3 2 5 2" xfId="17840"/>
    <cellStyle name="Normal 368 3 2 6" xfId="13271"/>
    <cellStyle name="Normal 368 3 2 6 2" xfId="20702"/>
    <cellStyle name="Normal 368 3 2 7" xfId="8060"/>
    <cellStyle name="Normal 368 3 2 8" xfId="16592"/>
    <cellStyle name="Normal 368 3 3" xfId="963"/>
    <cellStyle name="Normal 368 3 4" xfId="9397"/>
    <cellStyle name="Normal 368 3 5" xfId="24929"/>
    <cellStyle name="Normal 368 4" xfId="964"/>
    <cellStyle name="Normal 368 4 2" xfId="965"/>
    <cellStyle name="Normal 368 4 2 2" xfId="4735"/>
    <cellStyle name="Normal 368 4 2 2 2" xfId="14773"/>
    <cellStyle name="Normal 368 4 2 2 2 2" xfId="22204"/>
    <cellStyle name="Normal 368 4 2 2 3" xfId="11909"/>
    <cellStyle name="Normal 368 4 2 2 4" xfId="19342"/>
    <cellStyle name="Normal 368 4 2 3" xfId="9400"/>
    <cellStyle name="Normal 368 4 2 3 2" xfId="17842"/>
    <cellStyle name="Normal 368 4 2 4" xfId="13273"/>
    <cellStyle name="Normal 368 4 2 4 2" xfId="20704"/>
    <cellStyle name="Normal 368 4 2 5" xfId="8062"/>
    <cellStyle name="Normal 368 4 2 5 2" xfId="25278"/>
    <cellStyle name="Normal 368 4 2 6" xfId="16594"/>
    <cellStyle name="Normal 368 4 3" xfId="4736"/>
    <cellStyle name="Normal 368 4 3 2" xfId="14774"/>
    <cellStyle name="Normal 368 4 3 2 2" xfId="22205"/>
    <cellStyle name="Normal 368 4 3 3" xfId="11910"/>
    <cellStyle name="Normal 368 4 3 3 2" xfId="25277"/>
    <cellStyle name="Normal 368 4 3 4" xfId="19343"/>
    <cellStyle name="Normal 368 4 4" xfId="4734"/>
    <cellStyle name="Normal 368 4 4 2" xfId="14772"/>
    <cellStyle name="Normal 368 4 4 2 2" xfId="22203"/>
    <cellStyle name="Normal 368 4 4 3" xfId="11908"/>
    <cellStyle name="Normal 368 4 4 4" xfId="19341"/>
    <cellStyle name="Normal 368 4 5" xfId="9399"/>
    <cellStyle name="Normal 368 4 5 2" xfId="17841"/>
    <cellStyle name="Normal 368 4 6" xfId="13272"/>
    <cellStyle name="Normal 368 4 6 2" xfId="20703"/>
    <cellStyle name="Normal 368 4 7" xfId="8061"/>
    <cellStyle name="Normal 368 4 7 2" xfId="24387"/>
    <cellStyle name="Normal 368 4 8" xfId="16593"/>
    <cellStyle name="Normal 368 5" xfId="4737"/>
    <cellStyle name="Normal 368 5 2" xfId="4738"/>
    <cellStyle name="Normal 368 5 3" xfId="4739"/>
    <cellStyle name="Normal 368 6" xfId="24345"/>
    <cellStyle name="Normal 369" xfId="966"/>
    <cellStyle name="Normal 369 2" xfId="967"/>
    <cellStyle name="Normal 369 2 2" xfId="968"/>
    <cellStyle name="Normal 369 2 2 2" xfId="4741"/>
    <cellStyle name="Normal 369 2 2 2 2" xfId="14776"/>
    <cellStyle name="Normal 369 2 2 2 2 2" xfId="22207"/>
    <cellStyle name="Normal 369 2 2 2 3" xfId="11912"/>
    <cellStyle name="Normal 369 2 2 2 3 2" xfId="25279"/>
    <cellStyle name="Normal 369 2 2 2 4" xfId="19345"/>
    <cellStyle name="Normal 369 2 2 3" xfId="4742"/>
    <cellStyle name="Normal 369 2 2 4" xfId="4740"/>
    <cellStyle name="Normal 369 2 2 4 2" xfId="14775"/>
    <cellStyle name="Normal 369 2 2 4 2 2" xfId="22206"/>
    <cellStyle name="Normal 369 2 2 4 3" xfId="11911"/>
    <cellStyle name="Normal 369 2 2 4 4" xfId="19344"/>
    <cellStyle name="Normal 369 2 2 5" xfId="9401"/>
    <cellStyle name="Normal 369 2 2 5 2" xfId="17843"/>
    <cellStyle name="Normal 369 2 2 6" xfId="13274"/>
    <cellStyle name="Normal 369 2 2 6 2" xfId="20705"/>
    <cellStyle name="Normal 369 2 2 7" xfId="8063"/>
    <cellStyle name="Normal 369 2 2 8" xfId="16595"/>
    <cellStyle name="Normal 369 2 3" xfId="24806"/>
    <cellStyle name="Normal 369 3" xfId="969"/>
    <cellStyle name="Normal 369 3 2" xfId="970"/>
    <cellStyle name="Normal 369 3 2 2" xfId="4744"/>
    <cellStyle name="Normal 369 3 2 2 2" xfId="14778"/>
    <cellStyle name="Normal 369 3 2 2 2 2" xfId="22209"/>
    <cellStyle name="Normal 369 3 2 2 3" xfId="11914"/>
    <cellStyle name="Normal 369 3 2 2 3 2" xfId="25280"/>
    <cellStyle name="Normal 369 3 2 2 4" xfId="19347"/>
    <cellStyle name="Normal 369 3 2 3" xfId="4745"/>
    <cellStyle name="Normal 369 3 2 4" xfId="4743"/>
    <cellStyle name="Normal 369 3 2 4 2" xfId="14777"/>
    <cellStyle name="Normal 369 3 2 4 2 2" xfId="22208"/>
    <cellStyle name="Normal 369 3 2 4 3" xfId="11913"/>
    <cellStyle name="Normal 369 3 2 4 4" xfId="19346"/>
    <cellStyle name="Normal 369 3 2 5" xfId="9403"/>
    <cellStyle name="Normal 369 3 2 5 2" xfId="17844"/>
    <cellStyle name="Normal 369 3 2 6" xfId="13275"/>
    <cellStyle name="Normal 369 3 2 6 2" xfId="20706"/>
    <cellStyle name="Normal 369 3 2 7" xfId="8064"/>
    <cellStyle name="Normal 369 3 2 8" xfId="16596"/>
    <cellStyle name="Normal 369 3 3" xfId="971"/>
    <cellStyle name="Normal 369 3 4" xfId="9402"/>
    <cellStyle name="Normal 369 3 5" xfId="24944"/>
    <cellStyle name="Normal 369 4" xfId="972"/>
    <cellStyle name="Normal 369 4 2" xfId="973"/>
    <cellStyle name="Normal 369 4 2 2" xfId="4747"/>
    <cellStyle name="Normal 369 4 2 2 2" xfId="14780"/>
    <cellStyle name="Normal 369 4 2 2 2 2" xfId="22211"/>
    <cellStyle name="Normal 369 4 2 2 3" xfId="11916"/>
    <cellStyle name="Normal 369 4 2 2 4" xfId="19349"/>
    <cellStyle name="Normal 369 4 2 3" xfId="9405"/>
    <cellStyle name="Normal 369 4 2 3 2" xfId="17846"/>
    <cellStyle name="Normal 369 4 2 4" xfId="13277"/>
    <cellStyle name="Normal 369 4 2 4 2" xfId="20708"/>
    <cellStyle name="Normal 369 4 2 5" xfId="8066"/>
    <cellStyle name="Normal 369 4 2 5 2" xfId="25282"/>
    <cellStyle name="Normal 369 4 2 6" xfId="16598"/>
    <cellStyle name="Normal 369 4 3" xfId="4748"/>
    <cellStyle name="Normal 369 4 3 2" xfId="14781"/>
    <cellStyle name="Normal 369 4 3 2 2" xfId="22212"/>
    <cellStyle name="Normal 369 4 3 3" xfId="11917"/>
    <cellStyle name="Normal 369 4 3 3 2" xfId="25281"/>
    <cellStyle name="Normal 369 4 3 4" xfId="19350"/>
    <cellStyle name="Normal 369 4 4" xfId="4746"/>
    <cellStyle name="Normal 369 4 4 2" xfId="14779"/>
    <cellStyle name="Normal 369 4 4 2 2" xfId="22210"/>
    <cellStyle name="Normal 369 4 4 3" xfId="11915"/>
    <cellStyle name="Normal 369 4 4 4" xfId="19348"/>
    <cellStyle name="Normal 369 4 5" xfId="9404"/>
    <cellStyle name="Normal 369 4 5 2" xfId="17845"/>
    <cellStyle name="Normal 369 4 6" xfId="13276"/>
    <cellStyle name="Normal 369 4 6 2" xfId="20707"/>
    <cellStyle name="Normal 369 4 7" xfId="8065"/>
    <cellStyle name="Normal 369 4 7 2" xfId="24434"/>
    <cellStyle name="Normal 369 4 8" xfId="16597"/>
    <cellStyle name="Normal 369 5" xfId="4749"/>
    <cellStyle name="Normal 369 5 2" xfId="4750"/>
    <cellStyle name="Normal 369 5 3" xfId="4751"/>
    <cellStyle name="Normal 369 6" xfId="24346"/>
    <cellStyle name="Normal 37" xfId="974"/>
    <cellStyle name="Normal 37 2" xfId="975"/>
    <cellStyle name="Normal 37 2 2" xfId="4753"/>
    <cellStyle name="Normal 37 2 2 2" xfId="14783"/>
    <cellStyle name="Normal 37 2 2 2 2" xfId="22214"/>
    <cellStyle name="Normal 37 2 2 3" xfId="11919"/>
    <cellStyle name="Normal 37 2 2 4" xfId="19352"/>
    <cellStyle name="Normal 37 2 3" xfId="9406"/>
    <cellStyle name="Normal 37 2 3 2" xfId="17847"/>
    <cellStyle name="Normal 37 2 4" xfId="13278"/>
    <cellStyle name="Normal 37 2 4 2" xfId="20709"/>
    <cellStyle name="Normal 37 2 5" xfId="8068"/>
    <cellStyle name="Normal 37 2 5 2" xfId="25124"/>
    <cellStyle name="Normal 37 2 6" xfId="16600"/>
    <cellStyle name="Normal 37 3" xfId="976"/>
    <cellStyle name="Normal 37 3 2" xfId="977"/>
    <cellStyle name="Normal 37 3 3" xfId="978"/>
    <cellStyle name="Normal 37 3 3 2" xfId="979"/>
    <cellStyle name="Normal 37 3 3 3" xfId="9407"/>
    <cellStyle name="Normal 37 4" xfId="980"/>
    <cellStyle name="Normal 37 4 2" xfId="981"/>
    <cellStyle name="Normal 37 4 3" xfId="9408"/>
    <cellStyle name="Normal 37 5" xfId="4752"/>
    <cellStyle name="Normal 37 5 2" xfId="14782"/>
    <cellStyle name="Normal 37 5 2 2" xfId="22213"/>
    <cellStyle name="Normal 37 5 3" xfId="11918"/>
    <cellStyle name="Normal 37 5 4" xfId="19351"/>
    <cellStyle name="Normal 37 6" xfId="16041"/>
    <cellStyle name="Normal 37 6 2" xfId="23472"/>
    <cellStyle name="Normal 37 7" xfId="8067"/>
    <cellStyle name="Normal 37 7 2" xfId="23903"/>
    <cellStyle name="Normal 37 8" xfId="16599"/>
    <cellStyle name="Normal 370" xfId="982"/>
    <cellStyle name="Normal 370 2" xfId="983"/>
    <cellStyle name="Normal 370 2 2" xfId="984"/>
    <cellStyle name="Normal 370 2 2 2" xfId="4755"/>
    <cellStyle name="Normal 370 2 2 2 2" xfId="14785"/>
    <cellStyle name="Normal 370 2 2 2 2 2" xfId="22216"/>
    <cellStyle name="Normal 370 2 2 2 3" xfId="11921"/>
    <cellStyle name="Normal 370 2 2 2 3 2" xfId="25283"/>
    <cellStyle name="Normal 370 2 2 2 4" xfId="19354"/>
    <cellStyle name="Normal 370 2 2 3" xfId="4756"/>
    <cellStyle name="Normal 370 2 2 4" xfId="4754"/>
    <cellStyle name="Normal 370 2 2 4 2" xfId="14784"/>
    <cellStyle name="Normal 370 2 2 4 2 2" xfId="22215"/>
    <cellStyle name="Normal 370 2 2 4 3" xfId="11920"/>
    <cellStyle name="Normal 370 2 2 4 4" xfId="19353"/>
    <cellStyle name="Normal 370 2 2 5" xfId="9409"/>
    <cellStyle name="Normal 370 2 2 5 2" xfId="17848"/>
    <cellStyle name="Normal 370 2 2 6" xfId="13279"/>
    <cellStyle name="Normal 370 2 2 6 2" xfId="20710"/>
    <cellStyle name="Normal 370 2 2 7" xfId="8069"/>
    <cellStyle name="Normal 370 2 2 8" xfId="16601"/>
    <cellStyle name="Normal 370 2 3" xfId="24807"/>
    <cellStyle name="Normal 370 3" xfId="985"/>
    <cellStyle name="Normal 370 3 2" xfId="986"/>
    <cellStyle name="Normal 370 3 2 2" xfId="4758"/>
    <cellStyle name="Normal 370 3 2 2 2" xfId="14787"/>
    <cellStyle name="Normal 370 3 2 2 2 2" xfId="22218"/>
    <cellStyle name="Normal 370 3 2 2 3" xfId="11923"/>
    <cellStyle name="Normal 370 3 2 2 3 2" xfId="25284"/>
    <cellStyle name="Normal 370 3 2 2 4" xfId="19356"/>
    <cellStyle name="Normal 370 3 2 3" xfId="4759"/>
    <cellStyle name="Normal 370 3 2 4" xfId="4757"/>
    <cellStyle name="Normal 370 3 2 4 2" xfId="14786"/>
    <cellStyle name="Normal 370 3 2 4 2 2" xfId="22217"/>
    <cellStyle name="Normal 370 3 2 4 3" xfId="11922"/>
    <cellStyle name="Normal 370 3 2 4 4" xfId="19355"/>
    <cellStyle name="Normal 370 3 2 5" xfId="9411"/>
    <cellStyle name="Normal 370 3 2 5 2" xfId="17849"/>
    <cellStyle name="Normal 370 3 2 6" xfId="13280"/>
    <cellStyle name="Normal 370 3 2 6 2" xfId="20711"/>
    <cellStyle name="Normal 370 3 2 7" xfId="8070"/>
    <cellStyle name="Normal 370 3 2 8" xfId="16602"/>
    <cellStyle name="Normal 370 3 3" xfId="987"/>
    <cellStyle name="Normal 370 3 4" xfId="9410"/>
    <cellStyle name="Normal 370 3 5" xfId="24938"/>
    <cellStyle name="Normal 370 4" xfId="988"/>
    <cellStyle name="Normal 370 4 2" xfId="989"/>
    <cellStyle name="Normal 370 4 2 2" xfId="4761"/>
    <cellStyle name="Normal 370 4 2 2 2" xfId="14789"/>
    <cellStyle name="Normal 370 4 2 2 2 2" xfId="22220"/>
    <cellStyle name="Normal 370 4 2 2 3" xfId="11925"/>
    <cellStyle name="Normal 370 4 2 2 4" xfId="19358"/>
    <cellStyle name="Normal 370 4 2 3" xfId="9413"/>
    <cellStyle name="Normal 370 4 2 3 2" xfId="17851"/>
    <cellStyle name="Normal 370 4 2 4" xfId="13282"/>
    <cellStyle name="Normal 370 4 2 4 2" xfId="20713"/>
    <cellStyle name="Normal 370 4 2 5" xfId="8072"/>
    <cellStyle name="Normal 370 4 2 5 2" xfId="25286"/>
    <cellStyle name="Normal 370 4 2 6" xfId="16604"/>
    <cellStyle name="Normal 370 4 3" xfId="4762"/>
    <cellStyle name="Normal 370 4 3 2" xfId="14790"/>
    <cellStyle name="Normal 370 4 3 2 2" xfId="22221"/>
    <cellStyle name="Normal 370 4 3 3" xfId="11926"/>
    <cellStyle name="Normal 370 4 3 3 2" xfId="25285"/>
    <cellStyle name="Normal 370 4 3 4" xfId="19359"/>
    <cellStyle name="Normal 370 4 4" xfId="4760"/>
    <cellStyle name="Normal 370 4 4 2" xfId="14788"/>
    <cellStyle name="Normal 370 4 4 2 2" xfId="22219"/>
    <cellStyle name="Normal 370 4 4 3" xfId="11924"/>
    <cellStyle name="Normal 370 4 4 4" xfId="19357"/>
    <cellStyle name="Normal 370 4 5" xfId="9412"/>
    <cellStyle name="Normal 370 4 5 2" xfId="17850"/>
    <cellStyle name="Normal 370 4 6" xfId="13281"/>
    <cellStyle name="Normal 370 4 6 2" xfId="20712"/>
    <cellStyle name="Normal 370 4 7" xfId="8071"/>
    <cellStyle name="Normal 370 4 7 2" xfId="24422"/>
    <cellStyle name="Normal 370 4 8" xfId="16603"/>
    <cellStyle name="Normal 370 5" xfId="4763"/>
    <cellStyle name="Normal 370 5 2" xfId="4764"/>
    <cellStyle name="Normal 370 5 3" xfId="4765"/>
    <cellStyle name="Normal 370 6" xfId="24347"/>
    <cellStyle name="Normal 371" xfId="990"/>
    <cellStyle name="Normal 371 2" xfId="991"/>
    <cellStyle name="Normal 371 2 2" xfId="992"/>
    <cellStyle name="Normal 371 2 2 2" xfId="4767"/>
    <cellStyle name="Normal 371 2 2 2 2" xfId="14792"/>
    <cellStyle name="Normal 371 2 2 2 2 2" xfId="22223"/>
    <cellStyle name="Normal 371 2 2 2 3" xfId="11928"/>
    <cellStyle name="Normal 371 2 2 2 3 2" xfId="25287"/>
    <cellStyle name="Normal 371 2 2 2 4" xfId="19361"/>
    <cellStyle name="Normal 371 2 2 3" xfId="4768"/>
    <cellStyle name="Normal 371 2 2 4" xfId="4766"/>
    <cellStyle name="Normal 371 2 2 4 2" xfId="14791"/>
    <cellStyle name="Normal 371 2 2 4 2 2" xfId="22222"/>
    <cellStyle name="Normal 371 2 2 4 3" xfId="11927"/>
    <cellStyle name="Normal 371 2 2 4 4" xfId="19360"/>
    <cellStyle name="Normal 371 2 2 5" xfId="9414"/>
    <cellStyle name="Normal 371 2 2 5 2" xfId="17852"/>
    <cellStyle name="Normal 371 2 2 6" xfId="13283"/>
    <cellStyle name="Normal 371 2 2 6 2" xfId="20714"/>
    <cellStyle name="Normal 371 2 2 7" xfId="8073"/>
    <cellStyle name="Normal 371 2 2 8" xfId="16605"/>
    <cellStyle name="Normal 371 2 3" xfId="24808"/>
    <cellStyle name="Normal 371 3" xfId="993"/>
    <cellStyle name="Normal 371 3 2" xfId="994"/>
    <cellStyle name="Normal 371 3 2 2" xfId="4770"/>
    <cellStyle name="Normal 371 3 2 2 2" xfId="14794"/>
    <cellStyle name="Normal 371 3 2 2 2 2" xfId="22225"/>
    <cellStyle name="Normal 371 3 2 2 3" xfId="11930"/>
    <cellStyle name="Normal 371 3 2 2 3 2" xfId="25288"/>
    <cellStyle name="Normal 371 3 2 2 4" xfId="19363"/>
    <cellStyle name="Normal 371 3 2 3" xfId="4771"/>
    <cellStyle name="Normal 371 3 2 4" xfId="4769"/>
    <cellStyle name="Normal 371 3 2 4 2" xfId="14793"/>
    <cellStyle name="Normal 371 3 2 4 2 2" xfId="22224"/>
    <cellStyle name="Normal 371 3 2 4 3" xfId="11929"/>
    <cellStyle name="Normal 371 3 2 4 4" xfId="19362"/>
    <cellStyle name="Normal 371 3 2 5" xfId="9416"/>
    <cellStyle name="Normal 371 3 2 5 2" xfId="17853"/>
    <cellStyle name="Normal 371 3 2 6" xfId="13284"/>
    <cellStyle name="Normal 371 3 2 6 2" xfId="20715"/>
    <cellStyle name="Normal 371 3 2 7" xfId="8074"/>
    <cellStyle name="Normal 371 3 2 8" xfId="16606"/>
    <cellStyle name="Normal 371 3 3" xfId="995"/>
    <cellStyle name="Normal 371 3 4" xfId="9415"/>
    <cellStyle name="Normal 371 3 5" xfId="24940"/>
    <cellStyle name="Normal 371 4" xfId="996"/>
    <cellStyle name="Normal 371 4 2" xfId="997"/>
    <cellStyle name="Normal 371 4 2 2" xfId="4773"/>
    <cellStyle name="Normal 371 4 2 2 2" xfId="14796"/>
    <cellStyle name="Normal 371 4 2 2 2 2" xfId="22227"/>
    <cellStyle name="Normal 371 4 2 2 3" xfId="11932"/>
    <cellStyle name="Normal 371 4 2 2 4" xfId="19365"/>
    <cellStyle name="Normal 371 4 2 3" xfId="9418"/>
    <cellStyle name="Normal 371 4 2 3 2" xfId="17855"/>
    <cellStyle name="Normal 371 4 2 4" xfId="13286"/>
    <cellStyle name="Normal 371 4 2 4 2" xfId="20717"/>
    <cellStyle name="Normal 371 4 2 5" xfId="8076"/>
    <cellStyle name="Normal 371 4 2 5 2" xfId="25290"/>
    <cellStyle name="Normal 371 4 2 6" xfId="16608"/>
    <cellStyle name="Normal 371 4 3" xfId="4774"/>
    <cellStyle name="Normal 371 4 3 2" xfId="14797"/>
    <cellStyle name="Normal 371 4 3 2 2" xfId="22228"/>
    <cellStyle name="Normal 371 4 3 3" xfId="11933"/>
    <cellStyle name="Normal 371 4 3 3 2" xfId="25289"/>
    <cellStyle name="Normal 371 4 3 4" xfId="19366"/>
    <cellStyle name="Normal 371 4 4" xfId="4772"/>
    <cellStyle name="Normal 371 4 4 2" xfId="14795"/>
    <cellStyle name="Normal 371 4 4 2 2" xfId="22226"/>
    <cellStyle name="Normal 371 4 4 3" xfId="11931"/>
    <cellStyle name="Normal 371 4 4 4" xfId="19364"/>
    <cellStyle name="Normal 371 4 5" xfId="9417"/>
    <cellStyle name="Normal 371 4 5 2" xfId="17854"/>
    <cellStyle name="Normal 371 4 6" xfId="13285"/>
    <cellStyle name="Normal 371 4 6 2" xfId="20716"/>
    <cellStyle name="Normal 371 4 7" xfId="8075"/>
    <cellStyle name="Normal 371 4 7 2" xfId="24426"/>
    <cellStyle name="Normal 371 4 8" xfId="16607"/>
    <cellStyle name="Normal 371 5" xfId="4775"/>
    <cellStyle name="Normal 371 5 2" xfId="4776"/>
    <cellStyle name="Normal 371 5 3" xfId="4777"/>
    <cellStyle name="Normal 371 6" xfId="24348"/>
    <cellStyle name="Normal 372" xfId="998"/>
    <cellStyle name="Normal 372 2" xfId="999"/>
    <cellStyle name="Normal 372 2 2" xfId="1000"/>
    <cellStyle name="Normal 372 2 2 2" xfId="4779"/>
    <cellStyle name="Normal 372 2 2 2 2" xfId="14799"/>
    <cellStyle name="Normal 372 2 2 2 2 2" xfId="22230"/>
    <cellStyle name="Normal 372 2 2 2 3" xfId="11935"/>
    <cellStyle name="Normal 372 2 2 2 3 2" xfId="25291"/>
    <cellStyle name="Normal 372 2 2 2 4" xfId="19368"/>
    <cellStyle name="Normal 372 2 2 3" xfId="4780"/>
    <cellStyle name="Normal 372 2 2 4" xfId="4778"/>
    <cellStyle name="Normal 372 2 2 4 2" xfId="14798"/>
    <cellStyle name="Normal 372 2 2 4 2 2" xfId="22229"/>
    <cellStyle name="Normal 372 2 2 4 3" xfId="11934"/>
    <cellStyle name="Normal 372 2 2 4 4" xfId="19367"/>
    <cellStyle name="Normal 372 2 2 5" xfId="9419"/>
    <cellStyle name="Normal 372 2 2 5 2" xfId="17856"/>
    <cellStyle name="Normal 372 2 2 6" xfId="13287"/>
    <cellStyle name="Normal 372 2 2 6 2" xfId="20718"/>
    <cellStyle name="Normal 372 2 2 7" xfId="8077"/>
    <cellStyle name="Normal 372 2 2 8" xfId="16609"/>
    <cellStyle name="Normal 372 2 3" xfId="24809"/>
    <cellStyle name="Normal 372 3" xfId="1001"/>
    <cellStyle name="Normal 372 3 2" xfId="1002"/>
    <cellStyle name="Normal 372 3 2 2" xfId="4782"/>
    <cellStyle name="Normal 372 3 2 2 2" xfId="14801"/>
    <cellStyle name="Normal 372 3 2 2 2 2" xfId="22232"/>
    <cellStyle name="Normal 372 3 2 2 3" xfId="11937"/>
    <cellStyle name="Normal 372 3 2 2 3 2" xfId="25292"/>
    <cellStyle name="Normal 372 3 2 2 4" xfId="19370"/>
    <cellStyle name="Normal 372 3 2 3" xfId="4783"/>
    <cellStyle name="Normal 372 3 2 4" xfId="4781"/>
    <cellStyle name="Normal 372 3 2 4 2" xfId="14800"/>
    <cellStyle name="Normal 372 3 2 4 2 2" xfId="22231"/>
    <cellStyle name="Normal 372 3 2 4 3" xfId="11936"/>
    <cellStyle name="Normal 372 3 2 4 4" xfId="19369"/>
    <cellStyle name="Normal 372 3 2 5" xfId="9421"/>
    <cellStyle name="Normal 372 3 2 5 2" xfId="17857"/>
    <cellStyle name="Normal 372 3 2 6" xfId="13288"/>
    <cellStyle name="Normal 372 3 2 6 2" xfId="20719"/>
    <cellStyle name="Normal 372 3 2 7" xfId="8078"/>
    <cellStyle name="Normal 372 3 2 8" xfId="16610"/>
    <cellStyle name="Normal 372 3 3" xfId="1003"/>
    <cellStyle name="Normal 372 3 4" xfId="9420"/>
    <cellStyle name="Normal 372 3 5" xfId="24945"/>
    <cellStyle name="Normal 372 4" xfId="1004"/>
    <cellStyle name="Normal 372 4 2" xfId="1005"/>
    <cellStyle name="Normal 372 4 2 2" xfId="4785"/>
    <cellStyle name="Normal 372 4 2 2 2" xfId="14803"/>
    <cellStyle name="Normal 372 4 2 2 2 2" xfId="22234"/>
    <cellStyle name="Normal 372 4 2 2 3" xfId="11939"/>
    <cellStyle name="Normal 372 4 2 2 4" xfId="19372"/>
    <cellStyle name="Normal 372 4 2 3" xfId="9423"/>
    <cellStyle name="Normal 372 4 2 3 2" xfId="17859"/>
    <cellStyle name="Normal 372 4 2 4" xfId="13290"/>
    <cellStyle name="Normal 372 4 2 4 2" xfId="20721"/>
    <cellStyle name="Normal 372 4 2 5" xfId="8080"/>
    <cellStyle name="Normal 372 4 2 5 2" xfId="25294"/>
    <cellStyle name="Normal 372 4 2 6" xfId="16612"/>
    <cellStyle name="Normal 372 4 3" xfId="4786"/>
    <cellStyle name="Normal 372 4 3 2" xfId="14804"/>
    <cellStyle name="Normal 372 4 3 2 2" xfId="22235"/>
    <cellStyle name="Normal 372 4 3 3" xfId="11940"/>
    <cellStyle name="Normal 372 4 3 3 2" xfId="25293"/>
    <cellStyle name="Normal 372 4 3 4" xfId="19373"/>
    <cellStyle name="Normal 372 4 4" xfId="4784"/>
    <cellStyle name="Normal 372 4 4 2" xfId="14802"/>
    <cellStyle name="Normal 372 4 4 2 2" xfId="22233"/>
    <cellStyle name="Normal 372 4 4 3" xfId="11938"/>
    <cellStyle name="Normal 372 4 4 4" xfId="19371"/>
    <cellStyle name="Normal 372 4 5" xfId="9422"/>
    <cellStyle name="Normal 372 4 5 2" xfId="17858"/>
    <cellStyle name="Normal 372 4 6" xfId="13289"/>
    <cellStyle name="Normal 372 4 6 2" xfId="20720"/>
    <cellStyle name="Normal 372 4 7" xfId="8079"/>
    <cellStyle name="Normal 372 4 7 2" xfId="24436"/>
    <cellStyle name="Normal 372 4 8" xfId="16611"/>
    <cellStyle name="Normal 372 5" xfId="4787"/>
    <cellStyle name="Normal 372 5 2" xfId="4788"/>
    <cellStyle name="Normal 372 5 3" xfId="4789"/>
    <cellStyle name="Normal 372 6" xfId="24349"/>
    <cellStyle name="Normal 373" xfId="1006"/>
    <cellStyle name="Normal 373 2" xfId="1007"/>
    <cellStyle name="Normal 373 2 2" xfId="1008"/>
    <cellStyle name="Normal 373 2 2 2" xfId="4791"/>
    <cellStyle name="Normal 373 2 2 2 2" xfId="14806"/>
    <cellStyle name="Normal 373 2 2 2 2 2" xfId="22237"/>
    <cellStyle name="Normal 373 2 2 2 3" xfId="11942"/>
    <cellStyle name="Normal 373 2 2 2 3 2" xfId="25295"/>
    <cellStyle name="Normal 373 2 2 2 4" xfId="19375"/>
    <cellStyle name="Normal 373 2 2 3" xfId="4792"/>
    <cellStyle name="Normal 373 2 2 4" xfId="4790"/>
    <cellStyle name="Normal 373 2 2 4 2" xfId="14805"/>
    <cellStyle name="Normal 373 2 2 4 2 2" xfId="22236"/>
    <cellStyle name="Normal 373 2 2 4 3" xfId="11941"/>
    <cellStyle name="Normal 373 2 2 4 4" xfId="19374"/>
    <cellStyle name="Normal 373 2 2 5" xfId="9424"/>
    <cellStyle name="Normal 373 2 2 5 2" xfId="17860"/>
    <cellStyle name="Normal 373 2 2 6" xfId="13291"/>
    <cellStyle name="Normal 373 2 2 6 2" xfId="20722"/>
    <cellStyle name="Normal 373 2 2 7" xfId="8081"/>
    <cellStyle name="Normal 373 2 2 8" xfId="16613"/>
    <cellStyle name="Normal 373 2 3" xfId="24811"/>
    <cellStyle name="Normal 373 3" xfId="1009"/>
    <cellStyle name="Normal 373 3 2" xfId="1010"/>
    <cellStyle name="Normal 373 3 2 2" xfId="4794"/>
    <cellStyle name="Normal 373 3 2 2 2" xfId="14808"/>
    <cellStyle name="Normal 373 3 2 2 2 2" xfId="22239"/>
    <cellStyle name="Normal 373 3 2 2 3" xfId="11944"/>
    <cellStyle name="Normal 373 3 2 2 3 2" xfId="25296"/>
    <cellStyle name="Normal 373 3 2 2 4" xfId="19377"/>
    <cellStyle name="Normal 373 3 2 3" xfId="4795"/>
    <cellStyle name="Normal 373 3 2 4" xfId="4793"/>
    <cellStyle name="Normal 373 3 2 4 2" xfId="14807"/>
    <cellStyle name="Normal 373 3 2 4 2 2" xfId="22238"/>
    <cellStyle name="Normal 373 3 2 4 3" xfId="11943"/>
    <cellStyle name="Normal 373 3 2 4 4" xfId="19376"/>
    <cellStyle name="Normal 373 3 2 5" xfId="9426"/>
    <cellStyle name="Normal 373 3 2 5 2" xfId="17861"/>
    <cellStyle name="Normal 373 3 2 6" xfId="13292"/>
    <cellStyle name="Normal 373 3 2 6 2" xfId="20723"/>
    <cellStyle name="Normal 373 3 2 7" xfId="8082"/>
    <cellStyle name="Normal 373 3 2 8" xfId="16614"/>
    <cellStyle name="Normal 373 3 3" xfId="1011"/>
    <cellStyle name="Normal 373 3 4" xfId="9425"/>
    <cellStyle name="Normal 373 3 5" xfId="24943"/>
    <cellStyle name="Normal 373 4" xfId="1012"/>
    <cellStyle name="Normal 373 4 2" xfId="1013"/>
    <cellStyle name="Normal 373 4 2 2" xfId="4797"/>
    <cellStyle name="Normal 373 4 2 2 2" xfId="14810"/>
    <cellStyle name="Normal 373 4 2 2 2 2" xfId="22241"/>
    <cellStyle name="Normal 373 4 2 2 3" xfId="11946"/>
    <cellStyle name="Normal 373 4 2 2 4" xfId="19379"/>
    <cellStyle name="Normal 373 4 2 3" xfId="9428"/>
    <cellStyle name="Normal 373 4 2 3 2" xfId="17863"/>
    <cellStyle name="Normal 373 4 2 4" xfId="13294"/>
    <cellStyle name="Normal 373 4 2 4 2" xfId="20725"/>
    <cellStyle name="Normal 373 4 2 5" xfId="8084"/>
    <cellStyle name="Normal 373 4 2 5 2" xfId="25298"/>
    <cellStyle name="Normal 373 4 2 6" xfId="16616"/>
    <cellStyle name="Normal 373 4 3" xfId="4798"/>
    <cellStyle name="Normal 373 4 3 2" xfId="14811"/>
    <cellStyle name="Normal 373 4 3 2 2" xfId="22242"/>
    <cellStyle name="Normal 373 4 3 3" xfId="11947"/>
    <cellStyle name="Normal 373 4 3 3 2" xfId="25297"/>
    <cellStyle name="Normal 373 4 3 4" xfId="19380"/>
    <cellStyle name="Normal 373 4 4" xfId="4796"/>
    <cellStyle name="Normal 373 4 4 2" xfId="14809"/>
    <cellStyle name="Normal 373 4 4 2 2" xfId="22240"/>
    <cellStyle name="Normal 373 4 4 3" xfId="11945"/>
    <cellStyle name="Normal 373 4 4 4" xfId="19378"/>
    <cellStyle name="Normal 373 4 5" xfId="9427"/>
    <cellStyle name="Normal 373 4 5 2" xfId="17862"/>
    <cellStyle name="Normal 373 4 6" xfId="13293"/>
    <cellStyle name="Normal 373 4 6 2" xfId="20724"/>
    <cellStyle name="Normal 373 4 7" xfId="8083"/>
    <cellStyle name="Normal 373 4 7 2" xfId="24433"/>
    <cellStyle name="Normal 373 4 8" xfId="16615"/>
    <cellStyle name="Normal 373 5" xfId="4799"/>
    <cellStyle name="Normal 373 5 2" xfId="4800"/>
    <cellStyle name="Normal 373 5 3" xfId="4801"/>
    <cellStyle name="Normal 373 6" xfId="24351"/>
    <cellStyle name="Normal 374" xfId="1014"/>
    <cellStyle name="Normal 374 2" xfId="1015"/>
    <cellStyle name="Normal 374 2 2" xfId="1016"/>
    <cellStyle name="Normal 374 2 2 2" xfId="4803"/>
    <cellStyle name="Normal 374 2 2 2 2" xfId="14813"/>
    <cellStyle name="Normal 374 2 2 2 2 2" xfId="22244"/>
    <cellStyle name="Normal 374 2 2 2 3" xfId="11949"/>
    <cellStyle name="Normal 374 2 2 2 3 2" xfId="25299"/>
    <cellStyle name="Normal 374 2 2 2 4" xfId="19382"/>
    <cellStyle name="Normal 374 2 2 3" xfId="4804"/>
    <cellStyle name="Normal 374 2 2 4" xfId="4802"/>
    <cellStyle name="Normal 374 2 2 4 2" xfId="14812"/>
    <cellStyle name="Normal 374 2 2 4 2 2" xfId="22243"/>
    <cellStyle name="Normal 374 2 2 4 3" xfId="11948"/>
    <cellStyle name="Normal 374 2 2 4 4" xfId="19381"/>
    <cellStyle name="Normal 374 2 2 5" xfId="9429"/>
    <cellStyle name="Normal 374 2 2 5 2" xfId="17864"/>
    <cellStyle name="Normal 374 2 2 6" xfId="13295"/>
    <cellStyle name="Normal 374 2 2 6 2" xfId="20726"/>
    <cellStyle name="Normal 374 2 2 7" xfId="8085"/>
    <cellStyle name="Normal 374 2 2 8" xfId="16617"/>
    <cellStyle name="Normal 374 2 3" xfId="24810"/>
    <cellStyle name="Normal 374 3" xfId="1017"/>
    <cellStyle name="Normal 374 3 2" xfId="1018"/>
    <cellStyle name="Normal 374 3 2 2" xfId="4806"/>
    <cellStyle name="Normal 374 3 2 2 2" xfId="14815"/>
    <cellStyle name="Normal 374 3 2 2 2 2" xfId="22246"/>
    <cellStyle name="Normal 374 3 2 2 3" xfId="11951"/>
    <cellStyle name="Normal 374 3 2 2 3 2" xfId="25300"/>
    <cellStyle name="Normal 374 3 2 2 4" xfId="19384"/>
    <cellStyle name="Normal 374 3 2 3" xfId="4807"/>
    <cellStyle name="Normal 374 3 2 4" xfId="4805"/>
    <cellStyle name="Normal 374 3 2 4 2" xfId="14814"/>
    <cellStyle name="Normal 374 3 2 4 2 2" xfId="22245"/>
    <cellStyle name="Normal 374 3 2 4 3" xfId="11950"/>
    <cellStyle name="Normal 374 3 2 4 4" xfId="19383"/>
    <cellStyle name="Normal 374 3 2 5" xfId="9431"/>
    <cellStyle name="Normal 374 3 2 5 2" xfId="17865"/>
    <cellStyle name="Normal 374 3 2 6" xfId="13296"/>
    <cellStyle name="Normal 374 3 2 6 2" xfId="20727"/>
    <cellStyle name="Normal 374 3 2 7" xfId="8086"/>
    <cellStyle name="Normal 374 3 2 8" xfId="16618"/>
    <cellStyle name="Normal 374 3 3" xfId="1019"/>
    <cellStyle name="Normal 374 3 4" xfId="9430"/>
    <cellStyle name="Normal 374 3 5" xfId="24942"/>
    <cellStyle name="Normal 374 4" xfId="1020"/>
    <cellStyle name="Normal 374 4 2" xfId="1021"/>
    <cellStyle name="Normal 374 4 2 2" xfId="4809"/>
    <cellStyle name="Normal 374 4 2 2 2" xfId="14817"/>
    <cellStyle name="Normal 374 4 2 2 2 2" xfId="22248"/>
    <cellStyle name="Normal 374 4 2 2 3" xfId="11953"/>
    <cellStyle name="Normal 374 4 2 2 4" xfId="19386"/>
    <cellStyle name="Normal 374 4 2 3" xfId="9433"/>
    <cellStyle name="Normal 374 4 2 3 2" xfId="17867"/>
    <cellStyle name="Normal 374 4 2 4" xfId="13298"/>
    <cellStyle name="Normal 374 4 2 4 2" xfId="20729"/>
    <cellStyle name="Normal 374 4 2 5" xfId="8088"/>
    <cellStyle name="Normal 374 4 2 5 2" xfId="25302"/>
    <cellStyle name="Normal 374 4 2 6" xfId="16620"/>
    <cellStyle name="Normal 374 4 3" xfId="4810"/>
    <cellStyle name="Normal 374 4 3 2" xfId="14818"/>
    <cellStyle name="Normal 374 4 3 2 2" xfId="22249"/>
    <cellStyle name="Normal 374 4 3 3" xfId="11954"/>
    <cellStyle name="Normal 374 4 3 3 2" xfId="25301"/>
    <cellStyle name="Normal 374 4 3 4" xfId="19387"/>
    <cellStyle name="Normal 374 4 4" xfId="4808"/>
    <cellStyle name="Normal 374 4 4 2" xfId="14816"/>
    <cellStyle name="Normal 374 4 4 2 2" xfId="22247"/>
    <cellStyle name="Normal 374 4 4 3" xfId="11952"/>
    <cellStyle name="Normal 374 4 4 4" xfId="19385"/>
    <cellStyle name="Normal 374 4 5" xfId="9432"/>
    <cellStyle name="Normal 374 4 5 2" xfId="17866"/>
    <cellStyle name="Normal 374 4 6" xfId="13297"/>
    <cellStyle name="Normal 374 4 6 2" xfId="20728"/>
    <cellStyle name="Normal 374 4 7" xfId="8087"/>
    <cellStyle name="Normal 374 4 7 2" xfId="24428"/>
    <cellStyle name="Normal 374 4 8" xfId="16619"/>
    <cellStyle name="Normal 374 5" xfId="4811"/>
    <cellStyle name="Normal 374 5 2" xfId="4812"/>
    <cellStyle name="Normal 374 5 3" xfId="4813"/>
    <cellStyle name="Normal 374 6" xfId="24350"/>
    <cellStyle name="Normal 375" xfId="1022"/>
    <cellStyle name="Normal 375 2" xfId="1023"/>
    <cellStyle name="Normal 375 2 2" xfId="1024"/>
    <cellStyle name="Normal 375 2 2 2" xfId="4815"/>
    <cellStyle name="Normal 375 2 2 2 2" xfId="14820"/>
    <cellStyle name="Normal 375 2 2 2 2 2" xfId="22251"/>
    <cellStyle name="Normal 375 2 2 2 3" xfId="11956"/>
    <cellStyle name="Normal 375 2 2 2 3 2" xfId="25303"/>
    <cellStyle name="Normal 375 2 2 2 4" xfId="19389"/>
    <cellStyle name="Normal 375 2 2 3" xfId="4816"/>
    <cellStyle name="Normal 375 2 2 4" xfId="4814"/>
    <cellStyle name="Normal 375 2 2 4 2" xfId="14819"/>
    <cellStyle name="Normal 375 2 2 4 2 2" xfId="22250"/>
    <cellStyle name="Normal 375 2 2 4 3" xfId="11955"/>
    <cellStyle name="Normal 375 2 2 4 4" xfId="19388"/>
    <cellStyle name="Normal 375 2 2 5" xfId="9434"/>
    <cellStyle name="Normal 375 2 2 5 2" xfId="17868"/>
    <cellStyle name="Normal 375 2 2 6" xfId="13299"/>
    <cellStyle name="Normal 375 2 2 6 2" xfId="20730"/>
    <cellStyle name="Normal 375 2 2 7" xfId="8089"/>
    <cellStyle name="Normal 375 2 2 8" xfId="16621"/>
    <cellStyle name="Normal 375 2 3" xfId="24814"/>
    <cellStyle name="Normal 375 3" xfId="1025"/>
    <cellStyle name="Normal 375 3 2" xfId="1026"/>
    <cellStyle name="Normal 375 3 2 2" xfId="4818"/>
    <cellStyle name="Normal 375 3 2 2 2" xfId="14822"/>
    <cellStyle name="Normal 375 3 2 2 2 2" xfId="22253"/>
    <cellStyle name="Normal 375 3 2 2 3" xfId="11958"/>
    <cellStyle name="Normal 375 3 2 2 3 2" xfId="25304"/>
    <cellStyle name="Normal 375 3 2 2 4" xfId="19391"/>
    <cellStyle name="Normal 375 3 2 3" xfId="4819"/>
    <cellStyle name="Normal 375 3 2 4" xfId="4817"/>
    <cellStyle name="Normal 375 3 2 4 2" xfId="14821"/>
    <cellStyle name="Normal 375 3 2 4 2 2" xfId="22252"/>
    <cellStyle name="Normal 375 3 2 4 3" xfId="11957"/>
    <cellStyle name="Normal 375 3 2 4 4" xfId="19390"/>
    <cellStyle name="Normal 375 3 2 5" xfId="9436"/>
    <cellStyle name="Normal 375 3 2 5 2" xfId="17869"/>
    <cellStyle name="Normal 375 3 2 6" xfId="13300"/>
    <cellStyle name="Normal 375 3 2 6 2" xfId="20731"/>
    <cellStyle name="Normal 375 3 2 7" xfId="8090"/>
    <cellStyle name="Normal 375 3 2 8" xfId="16622"/>
    <cellStyle name="Normal 375 3 3" xfId="1027"/>
    <cellStyle name="Normal 375 3 4" xfId="9435"/>
    <cellStyle name="Normal 375 3 5" xfId="24946"/>
    <cellStyle name="Normal 375 4" xfId="1028"/>
    <cellStyle name="Normal 375 4 2" xfId="1029"/>
    <cellStyle name="Normal 375 4 2 2" xfId="4821"/>
    <cellStyle name="Normal 375 4 2 2 2" xfId="14824"/>
    <cellStyle name="Normal 375 4 2 2 2 2" xfId="22255"/>
    <cellStyle name="Normal 375 4 2 2 3" xfId="11960"/>
    <cellStyle name="Normal 375 4 2 2 4" xfId="19393"/>
    <cellStyle name="Normal 375 4 2 3" xfId="9438"/>
    <cellStyle name="Normal 375 4 2 3 2" xfId="17871"/>
    <cellStyle name="Normal 375 4 2 4" xfId="13302"/>
    <cellStyle name="Normal 375 4 2 4 2" xfId="20733"/>
    <cellStyle name="Normal 375 4 2 5" xfId="8092"/>
    <cellStyle name="Normal 375 4 2 5 2" xfId="25306"/>
    <cellStyle name="Normal 375 4 2 6" xfId="16624"/>
    <cellStyle name="Normal 375 4 3" xfId="4822"/>
    <cellStyle name="Normal 375 4 3 2" xfId="14825"/>
    <cellStyle name="Normal 375 4 3 2 2" xfId="22256"/>
    <cellStyle name="Normal 375 4 3 3" xfId="11961"/>
    <cellStyle name="Normal 375 4 3 3 2" xfId="25305"/>
    <cellStyle name="Normal 375 4 3 4" xfId="19394"/>
    <cellStyle name="Normal 375 4 4" xfId="4820"/>
    <cellStyle name="Normal 375 4 4 2" xfId="14823"/>
    <cellStyle name="Normal 375 4 4 2 2" xfId="22254"/>
    <cellStyle name="Normal 375 4 4 3" xfId="11959"/>
    <cellStyle name="Normal 375 4 4 4" xfId="19392"/>
    <cellStyle name="Normal 375 4 5" xfId="9437"/>
    <cellStyle name="Normal 375 4 5 2" xfId="17870"/>
    <cellStyle name="Normal 375 4 6" xfId="13301"/>
    <cellStyle name="Normal 375 4 6 2" xfId="20732"/>
    <cellStyle name="Normal 375 4 7" xfId="8091"/>
    <cellStyle name="Normal 375 4 7 2" xfId="24438"/>
    <cellStyle name="Normal 375 4 8" xfId="16623"/>
    <cellStyle name="Normal 375 5" xfId="4823"/>
    <cellStyle name="Normal 375 5 2" xfId="4824"/>
    <cellStyle name="Normal 375 5 3" xfId="4825"/>
    <cellStyle name="Normal 375 6" xfId="24354"/>
    <cellStyle name="Normal 376" xfId="1030"/>
    <cellStyle name="Normal 376 2" xfId="1031"/>
    <cellStyle name="Normal 376 2 2" xfId="1032"/>
    <cellStyle name="Normal 376 2 2 2" xfId="4827"/>
    <cellStyle name="Normal 376 2 2 2 2" xfId="14827"/>
    <cellStyle name="Normal 376 2 2 2 2 2" xfId="22258"/>
    <cellStyle name="Normal 376 2 2 2 3" xfId="11963"/>
    <cellStyle name="Normal 376 2 2 2 3 2" xfId="25307"/>
    <cellStyle name="Normal 376 2 2 2 4" xfId="19396"/>
    <cellStyle name="Normal 376 2 2 3" xfId="4828"/>
    <cellStyle name="Normal 376 2 2 4" xfId="4826"/>
    <cellStyle name="Normal 376 2 2 4 2" xfId="14826"/>
    <cellStyle name="Normal 376 2 2 4 2 2" xfId="22257"/>
    <cellStyle name="Normal 376 2 2 4 3" xfId="11962"/>
    <cellStyle name="Normal 376 2 2 4 4" xfId="19395"/>
    <cellStyle name="Normal 376 2 2 5" xfId="9439"/>
    <cellStyle name="Normal 376 2 2 5 2" xfId="17872"/>
    <cellStyle name="Normal 376 2 2 6" xfId="13303"/>
    <cellStyle name="Normal 376 2 2 6 2" xfId="20734"/>
    <cellStyle name="Normal 376 2 2 7" xfId="8093"/>
    <cellStyle name="Normal 376 2 2 8" xfId="16625"/>
    <cellStyle name="Normal 376 2 3" xfId="24815"/>
    <cellStyle name="Normal 376 3" xfId="1033"/>
    <cellStyle name="Normal 376 3 2" xfId="1034"/>
    <cellStyle name="Normal 376 3 2 2" xfId="4830"/>
    <cellStyle name="Normal 376 3 2 2 2" xfId="14829"/>
    <cellStyle name="Normal 376 3 2 2 2 2" xfId="22260"/>
    <cellStyle name="Normal 376 3 2 2 3" xfId="11965"/>
    <cellStyle name="Normal 376 3 2 2 3 2" xfId="25308"/>
    <cellStyle name="Normal 376 3 2 2 4" xfId="19398"/>
    <cellStyle name="Normal 376 3 2 3" xfId="4831"/>
    <cellStyle name="Normal 376 3 2 4" xfId="4829"/>
    <cellStyle name="Normal 376 3 2 4 2" xfId="14828"/>
    <cellStyle name="Normal 376 3 2 4 2 2" xfId="22259"/>
    <cellStyle name="Normal 376 3 2 4 3" xfId="11964"/>
    <cellStyle name="Normal 376 3 2 4 4" xfId="19397"/>
    <cellStyle name="Normal 376 3 2 5" xfId="9441"/>
    <cellStyle name="Normal 376 3 2 5 2" xfId="17873"/>
    <cellStyle name="Normal 376 3 2 6" xfId="13304"/>
    <cellStyle name="Normal 376 3 2 6 2" xfId="20735"/>
    <cellStyle name="Normal 376 3 2 7" xfId="8094"/>
    <cellStyle name="Normal 376 3 2 8" xfId="16626"/>
    <cellStyle name="Normal 376 3 3" xfId="1035"/>
    <cellStyle name="Normal 376 3 4" xfId="9440"/>
    <cellStyle name="Normal 376 3 5" xfId="24926"/>
    <cellStyle name="Normal 376 4" xfId="1036"/>
    <cellStyle name="Normal 376 4 2" xfId="1037"/>
    <cellStyle name="Normal 376 4 2 2" xfId="4833"/>
    <cellStyle name="Normal 376 4 2 2 2" xfId="14831"/>
    <cellStyle name="Normal 376 4 2 2 2 2" xfId="22262"/>
    <cellStyle name="Normal 376 4 2 2 3" xfId="11967"/>
    <cellStyle name="Normal 376 4 2 2 4" xfId="19400"/>
    <cellStyle name="Normal 376 4 2 3" xfId="9443"/>
    <cellStyle name="Normal 376 4 2 3 2" xfId="17875"/>
    <cellStyle name="Normal 376 4 2 4" xfId="13306"/>
    <cellStyle name="Normal 376 4 2 4 2" xfId="20737"/>
    <cellStyle name="Normal 376 4 2 5" xfId="8096"/>
    <cellStyle name="Normal 376 4 2 5 2" xfId="25310"/>
    <cellStyle name="Normal 376 4 2 6" xfId="16628"/>
    <cellStyle name="Normal 376 4 3" xfId="4834"/>
    <cellStyle name="Normal 376 4 3 2" xfId="14832"/>
    <cellStyle name="Normal 376 4 3 2 2" xfId="22263"/>
    <cellStyle name="Normal 376 4 3 3" xfId="11968"/>
    <cellStyle name="Normal 376 4 3 3 2" xfId="25309"/>
    <cellStyle name="Normal 376 4 3 4" xfId="19401"/>
    <cellStyle name="Normal 376 4 4" xfId="4832"/>
    <cellStyle name="Normal 376 4 4 2" xfId="14830"/>
    <cellStyle name="Normal 376 4 4 2 2" xfId="22261"/>
    <cellStyle name="Normal 376 4 4 3" xfId="11966"/>
    <cellStyle name="Normal 376 4 4 4" xfId="19399"/>
    <cellStyle name="Normal 376 4 5" xfId="9442"/>
    <cellStyle name="Normal 376 4 5 2" xfId="17874"/>
    <cellStyle name="Normal 376 4 6" xfId="13305"/>
    <cellStyle name="Normal 376 4 6 2" xfId="20736"/>
    <cellStyle name="Normal 376 4 7" xfId="8095"/>
    <cellStyle name="Normal 376 4 7 2" xfId="24379"/>
    <cellStyle name="Normal 376 4 8" xfId="16627"/>
    <cellStyle name="Normal 376 5" xfId="4835"/>
    <cellStyle name="Normal 376 5 2" xfId="4836"/>
    <cellStyle name="Normal 376 5 3" xfId="4837"/>
    <cellStyle name="Normal 376 6" xfId="24355"/>
    <cellStyle name="Normal 377" xfId="1038"/>
    <cellStyle name="Normal 377 2" xfId="1039"/>
    <cellStyle name="Normal 377 2 2" xfId="1040"/>
    <cellStyle name="Normal 377 2 2 2" xfId="4839"/>
    <cellStyle name="Normal 377 2 2 2 2" xfId="14834"/>
    <cellStyle name="Normal 377 2 2 2 2 2" xfId="22265"/>
    <cellStyle name="Normal 377 2 2 2 3" xfId="11970"/>
    <cellStyle name="Normal 377 2 2 2 3 2" xfId="25311"/>
    <cellStyle name="Normal 377 2 2 2 4" xfId="19403"/>
    <cellStyle name="Normal 377 2 2 3" xfId="4840"/>
    <cellStyle name="Normal 377 2 2 4" xfId="4838"/>
    <cellStyle name="Normal 377 2 2 4 2" xfId="14833"/>
    <cellStyle name="Normal 377 2 2 4 2 2" xfId="22264"/>
    <cellStyle name="Normal 377 2 2 4 3" xfId="11969"/>
    <cellStyle name="Normal 377 2 2 4 4" xfId="19402"/>
    <cellStyle name="Normal 377 2 2 5" xfId="9444"/>
    <cellStyle name="Normal 377 2 2 5 2" xfId="17876"/>
    <cellStyle name="Normal 377 2 2 6" xfId="13307"/>
    <cellStyle name="Normal 377 2 2 6 2" xfId="20738"/>
    <cellStyle name="Normal 377 2 2 7" xfId="8097"/>
    <cellStyle name="Normal 377 2 2 8" xfId="16629"/>
    <cellStyle name="Normal 377 2 3" xfId="24816"/>
    <cellStyle name="Normal 377 3" xfId="1041"/>
    <cellStyle name="Normal 377 3 2" xfId="1042"/>
    <cellStyle name="Normal 377 3 2 2" xfId="4842"/>
    <cellStyle name="Normal 377 3 2 2 2" xfId="14836"/>
    <cellStyle name="Normal 377 3 2 2 2 2" xfId="22267"/>
    <cellStyle name="Normal 377 3 2 2 3" xfId="11972"/>
    <cellStyle name="Normal 377 3 2 2 3 2" xfId="25312"/>
    <cellStyle name="Normal 377 3 2 2 4" xfId="19405"/>
    <cellStyle name="Normal 377 3 2 3" xfId="4843"/>
    <cellStyle name="Normal 377 3 2 4" xfId="4841"/>
    <cellStyle name="Normal 377 3 2 4 2" xfId="14835"/>
    <cellStyle name="Normal 377 3 2 4 2 2" xfId="22266"/>
    <cellStyle name="Normal 377 3 2 4 3" xfId="11971"/>
    <cellStyle name="Normal 377 3 2 4 4" xfId="19404"/>
    <cellStyle name="Normal 377 3 2 5" xfId="9446"/>
    <cellStyle name="Normal 377 3 2 5 2" xfId="17877"/>
    <cellStyle name="Normal 377 3 2 6" xfId="13308"/>
    <cellStyle name="Normal 377 3 2 6 2" xfId="20739"/>
    <cellStyle name="Normal 377 3 2 7" xfId="8098"/>
    <cellStyle name="Normal 377 3 2 8" xfId="16630"/>
    <cellStyle name="Normal 377 3 3" xfId="1043"/>
    <cellStyle name="Normal 377 3 4" xfId="9445"/>
    <cellStyle name="Normal 377 3 5" xfId="24931"/>
    <cellStyle name="Normal 377 4" xfId="1044"/>
    <cellStyle name="Normal 377 4 2" xfId="1045"/>
    <cellStyle name="Normal 377 4 2 2" xfId="4845"/>
    <cellStyle name="Normal 377 4 2 2 2" xfId="14838"/>
    <cellStyle name="Normal 377 4 2 2 2 2" xfId="22269"/>
    <cellStyle name="Normal 377 4 2 2 3" xfId="11974"/>
    <cellStyle name="Normal 377 4 2 2 4" xfId="19407"/>
    <cellStyle name="Normal 377 4 2 3" xfId="9448"/>
    <cellStyle name="Normal 377 4 2 3 2" xfId="17879"/>
    <cellStyle name="Normal 377 4 2 4" xfId="13310"/>
    <cellStyle name="Normal 377 4 2 4 2" xfId="20741"/>
    <cellStyle name="Normal 377 4 2 5" xfId="8100"/>
    <cellStyle name="Normal 377 4 2 5 2" xfId="25314"/>
    <cellStyle name="Normal 377 4 2 6" xfId="16632"/>
    <cellStyle name="Normal 377 4 3" xfId="4846"/>
    <cellStyle name="Normal 377 4 3 2" xfId="14839"/>
    <cellStyle name="Normal 377 4 3 2 2" xfId="22270"/>
    <cellStyle name="Normal 377 4 3 3" xfId="11975"/>
    <cellStyle name="Normal 377 4 3 3 2" xfId="25313"/>
    <cellStyle name="Normal 377 4 3 4" xfId="19408"/>
    <cellStyle name="Normal 377 4 4" xfId="4844"/>
    <cellStyle name="Normal 377 4 4 2" xfId="14837"/>
    <cellStyle name="Normal 377 4 4 2 2" xfId="22268"/>
    <cellStyle name="Normal 377 4 4 3" xfId="11973"/>
    <cellStyle name="Normal 377 4 4 4" xfId="19406"/>
    <cellStyle name="Normal 377 4 5" xfId="9447"/>
    <cellStyle name="Normal 377 4 5 2" xfId="17878"/>
    <cellStyle name="Normal 377 4 6" xfId="13309"/>
    <cellStyle name="Normal 377 4 6 2" xfId="20740"/>
    <cellStyle name="Normal 377 4 7" xfId="8099"/>
    <cellStyle name="Normal 377 4 7 2" xfId="24390"/>
    <cellStyle name="Normal 377 4 8" xfId="16631"/>
    <cellStyle name="Normal 377 5" xfId="4847"/>
    <cellStyle name="Normal 377 5 2" xfId="4848"/>
    <cellStyle name="Normal 377 5 3" xfId="4849"/>
    <cellStyle name="Normal 377 6" xfId="24356"/>
    <cellStyle name="Normal 378" xfId="1046"/>
    <cellStyle name="Normal 378 2" xfId="1047"/>
    <cellStyle name="Normal 378 2 2" xfId="1048"/>
    <cellStyle name="Normal 378 2 2 2" xfId="4851"/>
    <cellStyle name="Normal 378 2 2 2 2" xfId="14841"/>
    <cellStyle name="Normal 378 2 2 2 2 2" xfId="22272"/>
    <cellStyle name="Normal 378 2 2 2 3" xfId="11977"/>
    <cellStyle name="Normal 378 2 2 2 3 2" xfId="25315"/>
    <cellStyle name="Normal 378 2 2 2 4" xfId="19410"/>
    <cellStyle name="Normal 378 2 2 3" xfId="4852"/>
    <cellStyle name="Normal 378 2 2 4" xfId="4850"/>
    <cellStyle name="Normal 378 2 2 4 2" xfId="14840"/>
    <cellStyle name="Normal 378 2 2 4 2 2" xfId="22271"/>
    <cellStyle name="Normal 378 2 2 4 3" xfId="11976"/>
    <cellStyle name="Normal 378 2 2 4 4" xfId="19409"/>
    <cellStyle name="Normal 378 2 2 5" xfId="9449"/>
    <cellStyle name="Normal 378 2 2 5 2" xfId="17880"/>
    <cellStyle name="Normal 378 2 2 6" xfId="13311"/>
    <cellStyle name="Normal 378 2 2 6 2" xfId="20742"/>
    <cellStyle name="Normal 378 2 2 7" xfId="8101"/>
    <cellStyle name="Normal 378 2 2 8" xfId="16633"/>
    <cellStyle name="Normal 378 2 3" xfId="24812"/>
    <cellStyle name="Normal 378 3" xfId="1049"/>
    <cellStyle name="Normal 378 3 2" xfId="1050"/>
    <cellStyle name="Normal 378 3 2 2" xfId="4854"/>
    <cellStyle name="Normal 378 3 2 2 2" xfId="14843"/>
    <cellStyle name="Normal 378 3 2 2 2 2" xfId="22274"/>
    <cellStyle name="Normal 378 3 2 2 3" xfId="11979"/>
    <cellStyle name="Normal 378 3 2 2 3 2" xfId="25316"/>
    <cellStyle name="Normal 378 3 2 2 4" xfId="19412"/>
    <cellStyle name="Normal 378 3 2 3" xfId="4855"/>
    <cellStyle name="Normal 378 3 2 4" xfId="4853"/>
    <cellStyle name="Normal 378 3 2 4 2" xfId="14842"/>
    <cellStyle name="Normal 378 3 2 4 2 2" xfId="22273"/>
    <cellStyle name="Normal 378 3 2 4 3" xfId="11978"/>
    <cellStyle name="Normal 378 3 2 4 4" xfId="19411"/>
    <cellStyle name="Normal 378 3 2 5" xfId="9451"/>
    <cellStyle name="Normal 378 3 2 5 2" xfId="17881"/>
    <cellStyle name="Normal 378 3 2 6" xfId="13312"/>
    <cellStyle name="Normal 378 3 2 6 2" xfId="20743"/>
    <cellStyle name="Normal 378 3 2 7" xfId="8102"/>
    <cellStyle name="Normal 378 3 2 8" xfId="16634"/>
    <cellStyle name="Normal 378 3 3" xfId="1051"/>
    <cellStyle name="Normal 378 3 4" xfId="9450"/>
    <cellStyle name="Normal 378 3 5" xfId="24936"/>
    <cellStyle name="Normal 378 4" xfId="1052"/>
    <cellStyle name="Normal 378 4 2" xfId="1053"/>
    <cellStyle name="Normal 378 4 2 2" xfId="4857"/>
    <cellStyle name="Normal 378 4 2 2 2" xfId="14845"/>
    <cellStyle name="Normal 378 4 2 2 2 2" xfId="22276"/>
    <cellStyle name="Normal 378 4 2 2 3" xfId="11981"/>
    <cellStyle name="Normal 378 4 2 2 4" xfId="19414"/>
    <cellStyle name="Normal 378 4 2 3" xfId="9453"/>
    <cellStyle name="Normal 378 4 2 3 2" xfId="17883"/>
    <cellStyle name="Normal 378 4 2 4" xfId="13314"/>
    <cellStyle name="Normal 378 4 2 4 2" xfId="20745"/>
    <cellStyle name="Normal 378 4 2 5" xfId="8104"/>
    <cellStyle name="Normal 378 4 2 5 2" xfId="25318"/>
    <cellStyle name="Normal 378 4 2 6" xfId="16636"/>
    <cellStyle name="Normal 378 4 3" xfId="4858"/>
    <cellStyle name="Normal 378 4 3 2" xfId="14846"/>
    <cellStyle name="Normal 378 4 3 2 2" xfId="22277"/>
    <cellStyle name="Normal 378 4 3 3" xfId="11982"/>
    <cellStyle name="Normal 378 4 3 3 2" xfId="25317"/>
    <cellStyle name="Normal 378 4 3 4" xfId="19415"/>
    <cellStyle name="Normal 378 4 4" xfId="4856"/>
    <cellStyle name="Normal 378 4 4 2" xfId="14844"/>
    <cellStyle name="Normal 378 4 4 2 2" xfId="22275"/>
    <cellStyle name="Normal 378 4 4 3" xfId="11980"/>
    <cellStyle name="Normal 378 4 4 4" xfId="19413"/>
    <cellStyle name="Normal 378 4 5" xfId="9452"/>
    <cellStyle name="Normal 378 4 5 2" xfId="17882"/>
    <cellStyle name="Normal 378 4 6" xfId="13313"/>
    <cellStyle name="Normal 378 4 6 2" xfId="20744"/>
    <cellStyle name="Normal 378 4 7" xfId="8103"/>
    <cellStyle name="Normal 378 4 7 2" xfId="24416"/>
    <cellStyle name="Normal 378 4 8" xfId="16635"/>
    <cellStyle name="Normal 378 5" xfId="4859"/>
    <cellStyle name="Normal 378 5 2" xfId="4860"/>
    <cellStyle name="Normal 378 5 3" xfId="4861"/>
    <cellStyle name="Normal 378 6" xfId="24352"/>
    <cellStyle name="Normal 379" xfId="1054"/>
    <cellStyle name="Normal 379 2" xfId="1055"/>
    <cellStyle name="Normal 379 2 2" xfId="1056"/>
    <cellStyle name="Normal 379 2 2 2" xfId="4863"/>
    <cellStyle name="Normal 379 2 2 2 2" xfId="14848"/>
    <cellStyle name="Normal 379 2 2 2 2 2" xfId="22279"/>
    <cellStyle name="Normal 379 2 2 2 3" xfId="11984"/>
    <cellStyle name="Normal 379 2 2 2 3 2" xfId="25319"/>
    <cellStyle name="Normal 379 2 2 2 4" xfId="19417"/>
    <cellStyle name="Normal 379 2 2 3" xfId="4864"/>
    <cellStyle name="Normal 379 2 2 4" xfId="4862"/>
    <cellStyle name="Normal 379 2 2 4 2" xfId="14847"/>
    <cellStyle name="Normal 379 2 2 4 2 2" xfId="22278"/>
    <cellStyle name="Normal 379 2 2 4 3" xfId="11983"/>
    <cellStyle name="Normal 379 2 2 4 4" xfId="19416"/>
    <cellStyle name="Normal 379 2 2 5" xfId="9454"/>
    <cellStyle name="Normal 379 2 2 5 2" xfId="17884"/>
    <cellStyle name="Normal 379 2 2 6" xfId="13315"/>
    <cellStyle name="Normal 379 2 2 6 2" xfId="20746"/>
    <cellStyle name="Normal 379 2 2 7" xfId="8105"/>
    <cellStyle name="Normal 379 2 2 8" xfId="16637"/>
    <cellStyle name="Normal 379 2 3" xfId="24813"/>
    <cellStyle name="Normal 379 3" xfId="1057"/>
    <cellStyle name="Normal 379 3 2" xfId="1058"/>
    <cellStyle name="Normal 379 3 2 2" xfId="4866"/>
    <cellStyle name="Normal 379 3 2 2 2" xfId="14850"/>
    <cellStyle name="Normal 379 3 2 2 2 2" xfId="22281"/>
    <cellStyle name="Normal 379 3 2 2 3" xfId="11986"/>
    <cellStyle name="Normal 379 3 2 2 3 2" xfId="25320"/>
    <cellStyle name="Normal 379 3 2 2 4" xfId="19419"/>
    <cellStyle name="Normal 379 3 2 3" xfId="4867"/>
    <cellStyle name="Normal 379 3 2 4" xfId="4865"/>
    <cellStyle name="Normal 379 3 2 4 2" xfId="14849"/>
    <cellStyle name="Normal 379 3 2 4 2 2" xfId="22280"/>
    <cellStyle name="Normal 379 3 2 4 3" xfId="11985"/>
    <cellStyle name="Normal 379 3 2 4 4" xfId="19418"/>
    <cellStyle name="Normal 379 3 2 5" xfId="9456"/>
    <cellStyle name="Normal 379 3 2 5 2" xfId="17885"/>
    <cellStyle name="Normal 379 3 2 6" xfId="13316"/>
    <cellStyle name="Normal 379 3 2 6 2" xfId="20747"/>
    <cellStyle name="Normal 379 3 2 7" xfId="8106"/>
    <cellStyle name="Normal 379 3 2 8" xfId="16638"/>
    <cellStyle name="Normal 379 3 3" xfId="1059"/>
    <cellStyle name="Normal 379 3 4" xfId="9455"/>
    <cellStyle name="Normal 379 3 5" xfId="24930"/>
    <cellStyle name="Normal 379 4" xfId="1060"/>
    <cellStyle name="Normal 379 4 2" xfId="1061"/>
    <cellStyle name="Normal 379 4 2 2" xfId="4869"/>
    <cellStyle name="Normal 379 4 2 2 2" xfId="14852"/>
    <cellStyle name="Normal 379 4 2 2 2 2" xfId="22283"/>
    <cellStyle name="Normal 379 4 2 2 3" xfId="11988"/>
    <cellStyle name="Normal 379 4 2 2 4" xfId="19421"/>
    <cellStyle name="Normal 379 4 2 3" xfId="9458"/>
    <cellStyle name="Normal 379 4 2 3 2" xfId="17887"/>
    <cellStyle name="Normal 379 4 2 4" xfId="13318"/>
    <cellStyle name="Normal 379 4 2 4 2" xfId="20749"/>
    <cellStyle name="Normal 379 4 2 5" xfId="8108"/>
    <cellStyle name="Normal 379 4 2 5 2" xfId="25322"/>
    <cellStyle name="Normal 379 4 2 6" xfId="16640"/>
    <cellStyle name="Normal 379 4 3" xfId="4870"/>
    <cellStyle name="Normal 379 4 3 2" xfId="14853"/>
    <cellStyle name="Normal 379 4 3 2 2" xfId="22284"/>
    <cellStyle name="Normal 379 4 3 3" xfId="11989"/>
    <cellStyle name="Normal 379 4 3 3 2" xfId="25321"/>
    <cellStyle name="Normal 379 4 3 4" xfId="19422"/>
    <cellStyle name="Normal 379 4 4" xfId="4868"/>
    <cellStyle name="Normal 379 4 4 2" xfId="14851"/>
    <cellStyle name="Normal 379 4 4 2 2" xfId="22282"/>
    <cellStyle name="Normal 379 4 4 3" xfId="11987"/>
    <cellStyle name="Normal 379 4 4 4" xfId="19420"/>
    <cellStyle name="Normal 379 4 5" xfId="9457"/>
    <cellStyle name="Normal 379 4 5 2" xfId="17886"/>
    <cellStyle name="Normal 379 4 6" xfId="13317"/>
    <cellStyle name="Normal 379 4 6 2" xfId="20748"/>
    <cellStyle name="Normal 379 4 7" xfId="8107"/>
    <cellStyle name="Normal 379 4 7 2" xfId="24388"/>
    <cellStyle name="Normal 379 4 8" xfId="16639"/>
    <cellStyle name="Normal 379 5" xfId="4871"/>
    <cellStyle name="Normal 379 5 2" xfId="4872"/>
    <cellStyle name="Normal 379 5 3" xfId="4873"/>
    <cellStyle name="Normal 379 6" xfId="24353"/>
    <cellStyle name="Normal 38" xfId="1062"/>
    <cellStyle name="Normal 38 2" xfId="1063"/>
    <cellStyle name="Normal 38 2 2" xfId="4875"/>
    <cellStyle name="Normal 38 2 2 2" xfId="14855"/>
    <cellStyle name="Normal 38 2 2 2 2" xfId="22286"/>
    <cellStyle name="Normal 38 2 2 3" xfId="11991"/>
    <cellStyle name="Normal 38 2 2 4" xfId="19424"/>
    <cellStyle name="Normal 38 2 3" xfId="9459"/>
    <cellStyle name="Normal 38 2 3 2" xfId="17888"/>
    <cellStyle name="Normal 38 2 4" xfId="13319"/>
    <cellStyle name="Normal 38 2 4 2" xfId="20750"/>
    <cellStyle name="Normal 38 2 5" xfId="8110"/>
    <cellStyle name="Normal 38 2 5 2" xfId="25125"/>
    <cellStyle name="Normal 38 2 6" xfId="16642"/>
    <cellStyle name="Normal 38 3" xfId="1064"/>
    <cellStyle name="Normal 38 3 2" xfId="1065"/>
    <cellStyle name="Normal 38 3 3" xfId="1066"/>
    <cellStyle name="Normal 38 3 3 2" xfId="1067"/>
    <cellStyle name="Normal 38 3 3 3" xfId="9460"/>
    <cellStyle name="Normal 38 4" xfId="1068"/>
    <cellStyle name="Normal 38 4 2" xfId="1069"/>
    <cellStyle name="Normal 38 5" xfId="4874"/>
    <cellStyle name="Normal 38 5 2" xfId="14854"/>
    <cellStyle name="Normal 38 5 2 2" xfId="22285"/>
    <cellStyle name="Normal 38 5 3" xfId="11990"/>
    <cellStyle name="Normal 38 5 4" xfId="19423"/>
    <cellStyle name="Normal 38 6" xfId="16042"/>
    <cellStyle name="Normal 38 6 2" xfId="23473"/>
    <cellStyle name="Normal 38 7" xfId="8109"/>
    <cellStyle name="Normal 38 7 2" xfId="23904"/>
    <cellStyle name="Normal 38 8" xfId="16641"/>
    <cellStyle name="Normal 380" xfId="1070"/>
    <cellStyle name="Normal 380 2" xfId="1071"/>
    <cellStyle name="Normal 380 2 2" xfId="1072"/>
    <cellStyle name="Normal 380 2 2 2" xfId="4877"/>
    <cellStyle name="Normal 380 2 2 2 2" xfId="14857"/>
    <cellStyle name="Normal 380 2 2 2 2 2" xfId="22288"/>
    <cellStyle name="Normal 380 2 2 2 3" xfId="11993"/>
    <cellStyle name="Normal 380 2 2 2 3 2" xfId="25323"/>
    <cellStyle name="Normal 380 2 2 2 4" xfId="19426"/>
    <cellStyle name="Normal 380 2 2 3" xfId="4878"/>
    <cellStyle name="Normal 380 2 2 4" xfId="4876"/>
    <cellStyle name="Normal 380 2 2 4 2" xfId="14856"/>
    <cellStyle name="Normal 380 2 2 4 2 2" xfId="22287"/>
    <cellStyle name="Normal 380 2 2 4 3" xfId="11992"/>
    <cellStyle name="Normal 380 2 2 4 4" xfId="19425"/>
    <cellStyle name="Normal 380 2 2 5" xfId="9461"/>
    <cellStyle name="Normal 380 2 2 5 2" xfId="17889"/>
    <cellStyle name="Normal 380 2 2 6" xfId="13320"/>
    <cellStyle name="Normal 380 2 2 6 2" xfId="20751"/>
    <cellStyle name="Normal 380 2 2 7" xfId="8111"/>
    <cellStyle name="Normal 380 2 2 8" xfId="16643"/>
    <cellStyle name="Normal 380 2 3" xfId="24817"/>
    <cellStyle name="Normal 380 3" xfId="1073"/>
    <cellStyle name="Normal 380 3 2" xfId="1074"/>
    <cellStyle name="Normal 380 3 2 2" xfId="4880"/>
    <cellStyle name="Normal 380 3 2 2 2" xfId="14859"/>
    <cellStyle name="Normal 380 3 2 2 2 2" xfId="22290"/>
    <cellStyle name="Normal 380 3 2 2 3" xfId="11995"/>
    <cellStyle name="Normal 380 3 2 2 3 2" xfId="25324"/>
    <cellStyle name="Normal 380 3 2 2 4" xfId="19428"/>
    <cellStyle name="Normal 380 3 2 3" xfId="4881"/>
    <cellStyle name="Normal 380 3 2 4" xfId="4879"/>
    <cellStyle name="Normal 380 3 2 4 2" xfId="14858"/>
    <cellStyle name="Normal 380 3 2 4 2 2" xfId="22289"/>
    <cellStyle name="Normal 380 3 2 4 3" xfId="11994"/>
    <cellStyle name="Normal 380 3 2 4 4" xfId="19427"/>
    <cellStyle name="Normal 380 3 2 5" xfId="9463"/>
    <cellStyle name="Normal 380 3 2 5 2" xfId="17890"/>
    <cellStyle name="Normal 380 3 2 6" xfId="13321"/>
    <cellStyle name="Normal 380 3 2 6 2" xfId="20752"/>
    <cellStyle name="Normal 380 3 2 7" xfId="8112"/>
    <cellStyle name="Normal 380 3 2 8" xfId="16644"/>
    <cellStyle name="Normal 380 3 3" xfId="1075"/>
    <cellStyle name="Normal 380 3 4" xfId="9462"/>
    <cellStyle name="Normal 380 3 5" xfId="24935"/>
    <cellStyle name="Normal 380 4" xfId="1076"/>
    <cellStyle name="Normal 380 4 2" xfId="1077"/>
    <cellStyle name="Normal 380 4 2 2" xfId="4883"/>
    <cellStyle name="Normal 380 4 2 2 2" xfId="14861"/>
    <cellStyle name="Normal 380 4 2 2 2 2" xfId="22292"/>
    <cellStyle name="Normal 380 4 2 2 3" xfId="11997"/>
    <cellStyle name="Normal 380 4 2 2 4" xfId="19430"/>
    <cellStyle name="Normal 380 4 2 3" xfId="9465"/>
    <cellStyle name="Normal 380 4 2 3 2" xfId="17892"/>
    <cellStyle name="Normal 380 4 2 4" xfId="13323"/>
    <cellStyle name="Normal 380 4 2 4 2" xfId="20754"/>
    <cellStyle name="Normal 380 4 2 5" xfId="8114"/>
    <cellStyle name="Normal 380 4 2 5 2" xfId="25326"/>
    <cellStyle name="Normal 380 4 2 6" xfId="16646"/>
    <cellStyle name="Normal 380 4 3" xfId="4884"/>
    <cellStyle name="Normal 380 4 3 2" xfId="14862"/>
    <cellStyle name="Normal 380 4 3 2 2" xfId="22293"/>
    <cellStyle name="Normal 380 4 3 3" xfId="11998"/>
    <cellStyle name="Normal 380 4 3 3 2" xfId="25325"/>
    <cellStyle name="Normal 380 4 3 4" xfId="19431"/>
    <cellStyle name="Normal 380 4 4" xfId="4882"/>
    <cellStyle name="Normal 380 4 4 2" xfId="14860"/>
    <cellStyle name="Normal 380 4 4 2 2" xfId="22291"/>
    <cellStyle name="Normal 380 4 4 3" xfId="11996"/>
    <cellStyle name="Normal 380 4 4 4" xfId="19429"/>
    <cellStyle name="Normal 380 4 5" xfId="9464"/>
    <cellStyle name="Normal 380 4 5 2" xfId="17891"/>
    <cellStyle name="Normal 380 4 6" xfId="13322"/>
    <cellStyle name="Normal 380 4 6 2" xfId="20753"/>
    <cellStyle name="Normal 380 4 7" xfId="8113"/>
    <cellStyle name="Normal 380 4 7 2" xfId="24408"/>
    <cellStyle name="Normal 380 4 8" xfId="16645"/>
    <cellStyle name="Normal 380 5" xfId="4885"/>
    <cellStyle name="Normal 380 5 2" xfId="4886"/>
    <cellStyle name="Normal 380 5 3" xfId="4887"/>
    <cellStyle name="Normal 380 6" xfId="24357"/>
    <cellStyle name="Normal 381" xfId="1078"/>
    <cellStyle name="Normal 381 2" xfId="1079"/>
    <cellStyle name="Normal 381 3" xfId="1080"/>
    <cellStyle name="Normal 381 3 2" xfId="1081"/>
    <cellStyle name="Normal 381 3 3" xfId="9466"/>
    <cellStyle name="Normal 381 4" xfId="1082"/>
    <cellStyle name="Normal 381 4 10" xfId="16647"/>
    <cellStyle name="Normal 381 4 2" xfId="4889"/>
    <cellStyle name="Normal 381 4 2 2" xfId="14864"/>
    <cellStyle name="Normal 381 4 2 2 2" xfId="22295"/>
    <cellStyle name="Normal 381 4 2 3" xfId="12000"/>
    <cellStyle name="Normal 381 4 2 3 2" xfId="25327"/>
    <cellStyle name="Normal 381 4 2 4" xfId="19433"/>
    <cellStyle name="Normal 381 4 3" xfId="4890"/>
    <cellStyle name="Normal 381 4 4" xfId="4891"/>
    <cellStyle name="Normal 381 4 5" xfId="4892"/>
    <cellStyle name="Normal 381 4 6" xfId="4888"/>
    <cellStyle name="Normal 381 4 6 2" xfId="14863"/>
    <cellStyle name="Normal 381 4 6 2 2" xfId="22294"/>
    <cellStyle name="Normal 381 4 6 3" xfId="11999"/>
    <cellStyle name="Normal 381 4 6 4" xfId="19432"/>
    <cellStyle name="Normal 381 4 7" xfId="9467"/>
    <cellStyle name="Normal 381 4 7 2" xfId="17893"/>
    <cellStyle name="Normal 381 4 8" xfId="13324"/>
    <cellStyle name="Normal 381 4 8 2" xfId="20755"/>
    <cellStyle name="Normal 381 4 9" xfId="8115"/>
    <cellStyle name="Normal 381 5" xfId="24359"/>
    <cellStyle name="Normal 382" xfId="1083"/>
    <cellStyle name="Normal 382 2" xfId="1084"/>
    <cellStyle name="Normal 382 3" xfId="1085"/>
    <cellStyle name="Normal 382 3 2" xfId="1086"/>
    <cellStyle name="Normal 382 3 3" xfId="9468"/>
    <cellStyle name="Normal 382 4" xfId="1087"/>
    <cellStyle name="Normal 382 4 10" xfId="16648"/>
    <cellStyle name="Normal 382 4 2" xfId="4894"/>
    <cellStyle name="Normal 382 4 2 2" xfId="14866"/>
    <cellStyle name="Normal 382 4 2 2 2" xfId="22297"/>
    <cellStyle name="Normal 382 4 2 3" xfId="12002"/>
    <cellStyle name="Normal 382 4 2 3 2" xfId="25328"/>
    <cellStyle name="Normal 382 4 2 4" xfId="19435"/>
    <cellStyle name="Normal 382 4 3" xfId="4895"/>
    <cellStyle name="Normal 382 4 4" xfId="4896"/>
    <cellStyle name="Normal 382 4 5" xfId="4897"/>
    <cellStyle name="Normal 382 4 6" xfId="4893"/>
    <cellStyle name="Normal 382 4 6 2" xfId="14865"/>
    <cellStyle name="Normal 382 4 6 2 2" xfId="22296"/>
    <cellStyle name="Normal 382 4 6 3" xfId="12001"/>
    <cellStyle name="Normal 382 4 6 4" xfId="19434"/>
    <cellStyle name="Normal 382 4 7" xfId="9469"/>
    <cellStyle name="Normal 382 4 7 2" xfId="17894"/>
    <cellStyle name="Normal 382 4 8" xfId="13325"/>
    <cellStyle name="Normal 382 4 8 2" xfId="20756"/>
    <cellStyle name="Normal 382 4 9" xfId="8116"/>
    <cellStyle name="Normal 382 5" xfId="24361"/>
    <cellStyle name="Normal 383" xfId="1088"/>
    <cellStyle name="Normal 383 2" xfId="1089"/>
    <cellStyle name="Normal 383 3" xfId="1090"/>
    <cellStyle name="Normal 383 3 2" xfId="1091"/>
    <cellStyle name="Normal 383 3 3" xfId="9470"/>
    <cellStyle name="Normal 383 4" xfId="1092"/>
    <cellStyle name="Normal 383 4 10" xfId="16649"/>
    <cellStyle name="Normal 383 4 2" xfId="4899"/>
    <cellStyle name="Normal 383 4 2 2" xfId="14868"/>
    <cellStyle name="Normal 383 4 2 2 2" xfId="22299"/>
    <cellStyle name="Normal 383 4 2 3" xfId="12004"/>
    <cellStyle name="Normal 383 4 2 3 2" xfId="25329"/>
    <cellStyle name="Normal 383 4 2 4" xfId="19437"/>
    <cellStyle name="Normal 383 4 3" xfId="4900"/>
    <cellStyle name="Normal 383 4 4" xfId="4901"/>
    <cellStyle name="Normal 383 4 5" xfId="4902"/>
    <cellStyle name="Normal 383 4 6" xfId="4898"/>
    <cellStyle name="Normal 383 4 6 2" xfId="14867"/>
    <cellStyle name="Normal 383 4 6 2 2" xfId="22298"/>
    <cellStyle name="Normal 383 4 6 3" xfId="12003"/>
    <cellStyle name="Normal 383 4 6 4" xfId="19436"/>
    <cellStyle name="Normal 383 4 7" xfId="9471"/>
    <cellStyle name="Normal 383 4 7 2" xfId="17895"/>
    <cellStyle name="Normal 383 4 8" xfId="13326"/>
    <cellStyle name="Normal 383 4 8 2" xfId="20757"/>
    <cellStyle name="Normal 383 4 9" xfId="8117"/>
    <cellStyle name="Normal 383 5" xfId="24363"/>
    <cellStyle name="Normal 384" xfId="1093"/>
    <cellStyle name="Normal 384 2" xfId="1094"/>
    <cellStyle name="Normal 384 2 2" xfId="1095"/>
    <cellStyle name="Normal 384 2 2 2" xfId="4904"/>
    <cellStyle name="Normal 384 2 2 2 2" xfId="14870"/>
    <cellStyle name="Normal 384 2 2 2 2 2" xfId="22301"/>
    <cellStyle name="Normal 384 2 2 2 3" xfId="12006"/>
    <cellStyle name="Normal 384 2 2 2 3 2" xfId="25330"/>
    <cellStyle name="Normal 384 2 2 2 4" xfId="19439"/>
    <cellStyle name="Normal 384 2 2 3" xfId="4905"/>
    <cellStyle name="Normal 384 2 2 4" xfId="4903"/>
    <cellStyle name="Normal 384 2 2 4 2" xfId="14869"/>
    <cellStyle name="Normal 384 2 2 4 2 2" xfId="22300"/>
    <cellStyle name="Normal 384 2 2 4 3" xfId="12005"/>
    <cellStyle name="Normal 384 2 2 4 4" xfId="19438"/>
    <cellStyle name="Normal 384 2 2 5" xfId="9472"/>
    <cellStyle name="Normal 384 2 2 5 2" xfId="17896"/>
    <cellStyle name="Normal 384 2 2 6" xfId="13327"/>
    <cellStyle name="Normal 384 2 2 6 2" xfId="20758"/>
    <cellStyle name="Normal 384 2 2 7" xfId="8118"/>
    <cellStyle name="Normal 384 2 2 8" xfId="16650"/>
    <cellStyle name="Normal 384 2 3" xfId="24995"/>
    <cellStyle name="Normal 384 3" xfId="1096"/>
    <cellStyle name="Normal 384 3 2" xfId="1097"/>
    <cellStyle name="Normal 384 3 2 2" xfId="4907"/>
    <cellStyle name="Normal 384 3 2 2 2" xfId="14872"/>
    <cellStyle name="Normal 384 3 2 2 2 2" xfId="22303"/>
    <cellStyle name="Normal 384 3 2 2 3" xfId="12008"/>
    <cellStyle name="Normal 384 3 2 2 3 2" xfId="25331"/>
    <cellStyle name="Normal 384 3 2 2 4" xfId="19441"/>
    <cellStyle name="Normal 384 3 2 3" xfId="4908"/>
    <cellStyle name="Normal 384 3 2 4" xfId="4906"/>
    <cellStyle name="Normal 384 3 2 4 2" xfId="14871"/>
    <cellStyle name="Normal 384 3 2 4 2 2" xfId="22302"/>
    <cellStyle name="Normal 384 3 2 4 3" xfId="12007"/>
    <cellStyle name="Normal 384 3 2 4 4" xfId="19440"/>
    <cellStyle name="Normal 384 3 2 5" xfId="9474"/>
    <cellStyle name="Normal 384 3 2 5 2" xfId="17897"/>
    <cellStyle name="Normal 384 3 2 6" xfId="13328"/>
    <cellStyle name="Normal 384 3 2 6 2" xfId="20759"/>
    <cellStyle name="Normal 384 3 2 7" xfId="8119"/>
    <cellStyle name="Normal 384 3 2 8" xfId="16651"/>
    <cellStyle name="Normal 384 3 3" xfId="1098"/>
    <cellStyle name="Normal 384 3 4" xfId="9473"/>
    <cellStyle name="Normal 384 3 5" xfId="24398"/>
    <cellStyle name="Normal 384 4" xfId="1099"/>
    <cellStyle name="Normal 384 4 10" xfId="16652"/>
    <cellStyle name="Normal 384 4 2" xfId="4910"/>
    <cellStyle name="Normal 384 4 2 2" xfId="14874"/>
    <cellStyle name="Normal 384 4 2 2 2" xfId="22305"/>
    <cellStyle name="Normal 384 4 2 3" xfId="12010"/>
    <cellStyle name="Normal 384 4 2 3 2" xfId="25332"/>
    <cellStyle name="Normal 384 4 2 4" xfId="19443"/>
    <cellStyle name="Normal 384 4 3" xfId="4911"/>
    <cellStyle name="Normal 384 4 4" xfId="4912"/>
    <cellStyle name="Normal 384 4 5" xfId="4913"/>
    <cellStyle name="Normal 384 4 6" xfId="4909"/>
    <cellStyle name="Normal 384 4 6 2" xfId="14873"/>
    <cellStyle name="Normal 384 4 6 2 2" xfId="22304"/>
    <cellStyle name="Normal 384 4 6 3" xfId="12009"/>
    <cellStyle name="Normal 384 4 6 4" xfId="19442"/>
    <cellStyle name="Normal 384 4 7" xfId="9475"/>
    <cellStyle name="Normal 384 4 7 2" xfId="17898"/>
    <cellStyle name="Normal 384 4 8" xfId="13329"/>
    <cellStyle name="Normal 384 4 8 2" xfId="20760"/>
    <cellStyle name="Normal 384 4 9" xfId="8120"/>
    <cellStyle name="Normal 384 5" xfId="24358"/>
    <cellStyle name="Normal 385" xfId="1100"/>
    <cellStyle name="Normal 385 2" xfId="1101"/>
    <cellStyle name="Normal 385 2 2" xfId="1102"/>
    <cellStyle name="Normal 385 2 2 2" xfId="4915"/>
    <cellStyle name="Normal 385 2 2 2 2" xfId="14876"/>
    <cellStyle name="Normal 385 2 2 2 2 2" xfId="22307"/>
    <cellStyle name="Normal 385 2 2 2 3" xfId="12012"/>
    <cellStyle name="Normal 385 2 2 2 3 2" xfId="25333"/>
    <cellStyle name="Normal 385 2 2 2 4" xfId="19445"/>
    <cellStyle name="Normal 385 2 2 3" xfId="4916"/>
    <cellStyle name="Normal 385 2 2 4" xfId="4914"/>
    <cellStyle name="Normal 385 2 2 4 2" xfId="14875"/>
    <cellStyle name="Normal 385 2 2 4 2 2" xfId="22306"/>
    <cellStyle name="Normal 385 2 2 4 3" xfId="12011"/>
    <cellStyle name="Normal 385 2 2 4 4" xfId="19444"/>
    <cellStyle name="Normal 385 2 2 5" xfId="9476"/>
    <cellStyle name="Normal 385 2 2 5 2" xfId="17899"/>
    <cellStyle name="Normal 385 2 2 6" xfId="13330"/>
    <cellStyle name="Normal 385 2 2 6 2" xfId="20761"/>
    <cellStyle name="Normal 385 2 2 7" xfId="8121"/>
    <cellStyle name="Normal 385 2 2 8" xfId="16653"/>
    <cellStyle name="Normal 385 2 3" xfId="24996"/>
    <cellStyle name="Normal 385 3" xfId="1103"/>
    <cellStyle name="Normal 385 3 2" xfId="1104"/>
    <cellStyle name="Normal 385 3 2 2" xfId="4918"/>
    <cellStyle name="Normal 385 3 2 2 2" xfId="14878"/>
    <cellStyle name="Normal 385 3 2 2 2 2" xfId="22309"/>
    <cellStyle name="Normal 385 3 2 2 3" xfId="12014"/>
    <cellStyle name="Normal 385 3 2 2 3 2" xfId="25334"/>
    <cellStyle name="Normal 385 3 2 2 4" xfId="19447"/>
    <cellStyle name="Normal 385 3 2 3" xfId="4919"/>
    <cellStyle name="Normal 385 3 2 4" xfId="4917"/>
    <cellStyle name="Normal 385 3 2 4 2" xfId="14877"/>
    <cellStyle name="Normal 385 3 2 4 2 2" xfId="22308"/>
    <cellStyle name="Normal 385 3 2 4 3" xfId="12013"/>
    <cellStyle name="Normal 385 3 2 4 4" xfId="19446"/>
    <cellStyle name="Normal 385 3 2 5" xfId="9478"/>
    <cellStyle name="Normal 385 3 2 5 2" xfId="17900"/>
    <cellStyle name="Normal 385 3 2 6" xfId="13331"/>
    <cellStyle name="Normal 385 3 2 6 2" xfId="20762"/>
    <cellStyle name="Normal 385 3 2 7" xfId="8122"/>
    <cellStyle name="Normal 385 3 2 8" xfId="16654"/>
    <cellStyle name="Normal 385 3 3" xfId="1105"/>
    <cellStyle name="Normal 385 3 4" xfId="9477"/>
    <cellStyle name="Normal 385 3 5" xfId="24415"/>
    <cellStyle name="Normal 385 4" xfId="1106"/>
    <cellStyle name="Normal 385 4 10" xfId="16655"/>
    <cellStyle name="Normal 385 4 2" xfId="4921"/>
    <cellStyle name="Normal 385 4 2 2" xfId="14880"/>
    <cellStyle name="Normal 385 4 2 2 2" xfId="22311"/>
    <cellStyle name="Normal 385 4 2 3" xfId="12016"/>
    <cellStyle name="Normal 385 4 2 3 2" xfId="25335"/>
    <cellStyle name="Normal 385 4 2 4" xfId="19449"/>
    <cellStyle name="Normal 385 4 3" xfId="4922"/>
    <cellStyle name="Normal 385 4 4" xfId="4923"/>
    <cellStyle name="Normal 385 4 5" xfId="4924"/>
    <cellStyle name="Normal 385 4 6" xfId="4920"/>
    <cellStyle name="Normal 385 4 6 2" xfId="14879"/>
    <cellStyle name="Normal 385 4 6 2 2" xfId="22310"/>
    <cellStyle name="Normal 385 4 6 3" xfId="12015"/>
    <cellStyle name="Normal 385 4 6 4" xfId="19448"/>
    <cellStyle name="Normal 385 4 7" xfId="9479"/>
    <cellStyle name="Normal 385 4 7 2" xfId="17901"/>
    <cellStyle name="Normal 385 4 8" xfId="13332"/>
    <cellStyle name="Normal 385 4 8 2" xfId="20763"/>
    <cellStyle name="Normal 385 4 9" xfId="8123"/>
    <cellStyle name="Normal 385 5" xfId="24362"/>
    <cellStyle name="Normal 386" xfId="1107"/>
    <cellStyle name="Normal 386 2" xfId="1108"/>
    <cellStyle name="Normal 386 2 2" xfId="1109"/>
    <cellStyle name="Normal 386 2 2 2" xfId="4926"/>
    <cellStyle name="Normal 386 2 2 2 2" xfId="14882"/>
    <cellStyle name="Normal 386 2 2 2 2 2" xfId="22313"/>
    <cellStyle name="Normal 386 2 2 2 3" xfId="12018"/>
    <cellStyle name="Normal 386 2 2 2 3 2" xfId="25336"/>
    <cellStyle name="Normal 386 2 2 2 4" xfId="19451"/>
    <cellStyle name="Normal 386 2 2 3" xfId="4927"/>
    <cellStyle name="Normal 386 2 2 4" xfId="4925"/>
    <cellStyle name="Normal 386 2 2 4 2" xfId="14881"/>
    <cellStyle name="Normal 386 2 2 4 2 2" xfId="22312"/>
    <cellStyle name="Normal 386 2 2 4 3" xfId="12017"/>
    <cellStyle name="Normal 386 2 2 4 4" xfId="19450"/>
    <cellStyle name="Normal 386 2 2 5" xfId="9480"/>
    <cellStyle name="Normal 386 2 2 5 2" xfId="17902"/>
    <cellStyle name="Normal 386 2 2 6" xfId="13333"/>
    <cellStyle name="Normal 386 2 2 6 2" xfId="20764"/>
    <cellStyle name="Normal 386 2 2 7" xfId="8124"/>
    <cellStyle name="Normal 386 2 2 8" xfId="16656"/>
    <cellStyle name="Normal 386 2 3" xfId="24997"/>
    <cellStyle name="Normal 386 3" xfId="1110"/>
    <cellStyle name="Normal 386 3 2" xfId="1111"/>
    <cellStyle name="Normal 386 3 2 2" xfId="4929"/>
    <cellStyle name="Normal 386 3 2 2 2" xfId="14884"/>
    <cellStyle name="Normal 386 3 2 2 2 2" xfId="22315"/>
    <cellStyle name="Normal 386 3 2 2 3" xfId="12020"/>
    <cellStyle name="Normal 386 3 2 2 3 2" xfId="25337"/>
    <cellStyle name="Normal 386 3 2 2 4" xfId="19453"/>
    <cellStyle name="Normal 386 3 2 3" xfId="4930"/>
    <cellStyle name="Normal 386 3 2 4" xfId="4928"/>
    <cellStyle name="Normal 386 3 2 4 2" xfId="14883"/>
    <cellStyle name="Normal 386 3 2 4 2 2" xfId="22314"/>
    <cellStyle name="Normal 386 3 2 4 3" xfId="12019"/>
    <cellStyle name="Normal 386 3 2 4 4" xfId="19452"/>
    <cellStyle name="Normal 386 3 2 5" xfId="9481"/>
    <cellStyle name="Normal 386 3 2 5 2" xfId="17903"/>
    <cellStyle name="Normal 386 3 2 6" xfId="13334"/>
    <cellStyle name="Normal 386 3 2 6 2" xfId="20765"/>
    <cellStyle name="Normal 386 3 2 7" xfId="8125"/>
    <cellStyle name="Normal 386 3 2 8" xfId="16657"/>
    <cellStyle name="Normal 386 3 3" xfId="1112"/>
    <cellStyle name="Normal 386 3 4" xfId="24412"/>
    <cellStyle name="Normal 386 4" xfId="1113"/>
    <cellStyle name="Normal 386 4 10" xfId="16658"/>
    <cellStyle name="Normal 386 4 2" xfId="4932"/>
    <cellStyle name="Normal 386 4 2 2" xfId="14886"/>
    <cellStyle name="Normal 386 4 2 2 2" xfId="22317"/>
    <cellStyle name="Normal 386 4 2 3" xfId="12022"/>
    <cellStyle name="Normal 386 4 2 3 2" xfId="25338"/>
    <cellStyle name="Normal 386 4 2 4" xfId="19455"/>
    <cellStyle name="Normal 386 4 3" xfId="4933"/>
    <cellStyle name="Normal 386 4 4" xfId="4934"/>
    <cellStyle name="Normal 386 4 5" xfId="4935"/>
    <cellStyle name="Normal 386 4 6" xfId="4931"/>
    <cellStyle name="Normal 386 4 6 2" xfId="14885"/>
    <cellStyle name="Normal 386 4 6 2 2" xfId="22316"/>
    <cellStyle name="Normal 386 4 6 3" xfId="12021"/>
    <cellStyle name="Normal 386 4 6 4" xfId="19454"/>
    <cellStyle name="Normal 386 4 7" xfId="9482"/>
    <cellStyle name="Normal 386 4 7 2" xfId="17904"/>
    <cellStyle name="Normal 386 4 8" xfId="13335"/>
    <cellStyle name="Normal 386 4 8 2" xfId="20766"/>
    <cellStyle name="Normal 386 4 9" xfId="8126"/>
    <cellStyle name="Normal 386 5" xfId="24364"/>
    <cellStyle name="Normal 387" xfId="1114"/>
    <cellStyle name="Normal 387 2" xfId="1115"/>
    <cellStyle name="Normal 387 2 2" xfId="1116"/>
    <cellStyle name="Normal 387 2 3" xfId="1117"/>
    <cellStyle name="Normal 387 2 3 2" xfId="1118"/>
    <cellStyle name="Normal 387 2 3 3" xfId="1119"/>
    <cellStyle name="Normal 387 2 3 3 2" xfId="1120"/>
    <cellStyle name="Normal 387 2 3 3 3" xfId="9483"/>
    <cellStyle name="Normal 387 2 4" xfId="1121"/>
    <cellStyle name="Normal 387 2 4 2" xfId="1122"/>
    <cellStyle name="Normal 387 2 4 3" xfId="9484"/>
    <cellStyle name="Normal 387 2 5" xfId="1123"/>
    <cellStyle name="Normal 387 2 5 2" xfId="4937"/>
    <cellStyle name="Normal 387 2 5 2 2" xfId="14888"/>
    <cellStyle name="Normal 387 2 5 2 2 2" xfId="22319"/>
    <cellStyle name="Normal 387 2 5 2 3" xfId="12024"/>
    <cellStyle name="Normal 387 2 5 2 3 2" xfId="25339"/>
    <cellStyle name="Normal 387 2 5 2 4" xfId="19457"/>
    <cellStyle name="Normal 387 2 5 3" xfId="4938"/>
    <cellStyle name="Normal 387 2 5 4" xfId="4936"/>
    <cellStyle name="Normal 387 2 5 4 2" xfId="14887"/>
    <cellStyle name="Normal 387 2 5 4 2 2" xfId="22318"/>
    <cellStyle name="Normal 387 2 5 4 3" xfId="12023"/>
    <cellStyle name="Normal 387 2 5 4 4" xfId="19456"/>
    <cellStyle name="Normal 387 2 5 5" xfId="9485"/>
    <cellStyle name="Normal 387 2 5 5 2" xfId="17905"/>
    <cellStyle name="Normal 387 2 5 6" xfId="13336"/>
    <cellStyle name="Normal 387 2 5 6 2" xfId="20767"/>
    <cellStyle name="Normal 387 2 5 7" xfId="8127"/>
    <cellStyle name="Normal 387 2 5 8" xfId="16659"/>
    <cellStyle name="Normal 387 2 6" xfId="24998"/>
    <cellStyle name="Normal 387 3" xfId="1124"/>
    <cellStyle name="Normal 387 3 2" xfId="1125"/>
    <cellStyle name="Normal 387 3 2 2" xfId="4940"/>
    <cellStyle name="Normal 387 3 2 2 2" xfId="14890"/>
    <cellStyle name="Normal 387 3 2 2 2 2" xfId="22321"/>
    <cellStyle name="Normal 387 3 2 2 3" xfId="12026"/>
    <cellStyle name="Normal 387 3 2 2 3 2" xfId="25340"/>
    <cellStyle name="Normal 387 3 2 2 4" xfId="19459"/>
    <cellStyle name="Normal 387 3 2 3" xfId="4941"/>
    <cellStyle name="Normal 387 3 2 4" xfId="4939"/>
    <cellStyle name="Normal 387 3 2 4 2" xfId="14889"/>
    <cellStyle name="Normal 387 3 2 4 2 2" xfId="22320"/>
    <cellStyle name="Normal 387 3 2 4 3" xfId="12025"/>
    <cellStyle name="Normal 387 3 2 4 4" xfId="19458"/>
    <cellStyle name="Normal 387 3 2 5" xfId="9486"/>
    <cellStyle name="Normal 387 3 2 5 2" xfId="17906"/>
    <cellStyle name="Normal 387 3 2 6" xfId="13337"/>
    <cellStyle name="Normal 387 3 2 6 2" xfId="20768"/>
    <cellStyle name="Normal 387 3 2 7" xfId="8128"/>
    <cellStyle name="Normal 387 3 2 8" xfId="16660"/>
    <cellStyle name="Normal 387 3 3" xfId="4942"/>
    <cellStyle name="Normal 387 3 4" xfId="24432"/>
    <cellStyle name="Normal 387 4" xfId="1126"/>
    <cellStyle name="Normal 387 4 2" xfId="1127"/>
    <cellStyle name="Normal 387 4 3" xfId="1128"/>
    <cellStyle name="Normal 387 4 3 2" xfId="1129"/>
    <cellStyle name="Normal 387 4 3 3" xfId="9487"/>
    <cellStyle name="Normal 387 5" xfId="1130"/>
    <cellStyle name="Normal 387 5 2" xfId="1131"/>
    <cellStyle name="Normal 387 5 3" xfId="4943"/>
    <cellStyle name="Normal 387 5 4" xfId="9488"/>
    <cellStyle name="Normal 387 6" xfId="1132"/>
    <cellStyle name="Normal 387 6 10" xfId="16661"/>
    <cellStyle name="Normal 387 6 2" xfId="4945"/>
    <cellStyle name="Normal 387 6 2 2" xfId="14892"/>
    <cellStyle name="Normal 387 6 2 2 2" xfId="22323"/>
    <cellStyle name="Normal 387 6 2 3" xfId="12028"/>
    <cellStyle name="Normal 387 6 2 3 2" xfId="25341"/>
    <cellStyle name="Normal 387 6 2 4" xfId="19461"/>
    <cellStyle name="Normal 387 6 3" xfId="4946"/>
    <cellStyle name="Normal 387 6 4" xfId="4947"/>
    <cellStyle name="Normal 387 6 5" xfId="4948"/>
    <cellStyle name="Normal 387 6 6" xfId="4944"/>
    <cellStyle name="Normal 387 6 6 2" xfId="14891"/>
    <cellStyle name="Normal 387 6 6 2 2" xfId="22322"/>
    <cellStyle name="Normal 387 6 6 3" xfId="12027"/>
    <cellStyle name="Normal 387 6 6 4" xfId="19460"/>
    <cellStyle name="Normal 387 6 7" xfId="9489"/>
    <cellStyle name="Normal 387 6 7 2" xfId="17907"/>
    <cellStyle name="Normal 387 6 8" xfId="13338"/>
    <cellStyle name="Normal 387 6 8 2" xfId="20769"/>
    <cellStyle name="Normal 387 6 9" xfId="8129"/>
    <cellStyle name="Normal 387 7" xfId="24365"/>
    <cellStyle name="Normal 388" xfId="1133"/>
    <cellStyle name="Normal 388 2" xfId="1134"/>
    <cellStyle name="Normal 388 2 2" xfId="1135"/>
    <cellStyle name="Normal 388 2 2 2" xfId="4950"/>
    <cellStyle name="Normal 388 2 2 2 2" xfId="14894"/>
    <cellStyle name="Normal 388 2 2 2 2 2" xfId="22325"/>
    <cellStyle name="Normal 388 2 2 2 3" xfId="12030"/>
    <cellStyle name="Normal 388 2 2 2 3 2" xfId="25342"/>
    <cellStyle name="Normal 388 2 2 2 4" xfId="19463"/>
    <cellStyle name="Normal 388 2 2 3" xfId="4951"/>
    <cellStyle name="Normal 388 2 2 4" xfId="4949"/>
    <cellStyle name="Normal 388 2 2 4 2" xfId="14893"/>
    <cellStyle name="Normal 388 2 2 4 2 2" xfId="22324"/>
    <cellStyle name="Normal 388 2 2 4 3" xfId="12029"/>
    <cellStyle name="Normal 388 2 2 4 4" xfId="19462"/>
    <cellStyle name="Normal 388 2 2 5" xfId="9490"/>
    <cellStyle name="Normal 388 2 2 5 2" xfId="17908"/>
    <cellStyle name="Normal 388 2 2 6" xfId="13339"/>
    <cellStyle name="Normal 388 2 2 6 2" xfId="20770"/>
    <cellStyle name="Normal 388 2 2 7" xfId="8130"/>
    <cellStyle name="Normal 388 2 2 8" xfId="16662"/>
    <cellStyle name="Normal 388 2 3" xfId="24999"/>
    <cellStyle name="Normal 388 3" xfId="1136"/>
    <cellStyle name="Normal 388 3 2" xfId="1137"/>
    <cellStyle name="Normal 388 3 2 2" xfId="4953"/>
    <cellStyle name="Normal 388 3 2 2 2" xfId="14896"/>
    <cellStyle name="Normal 388 3 2 2 2 2" xfId="22327"/>
    <cellStyle name="Normal 388 3 2 2 3" xfId="12032"/>
    <cellStyle name="Normal 388 3 2 2 3 2" xfId="25343"/>
    <cellStyle name="Normal 388 3 2 2 4" xfId="19465"/>
    <cellStyle name="Normal 388 3 2 3" xfId="4954"/>
    <cellStyle name="Normal 388 3 2 4" xfId="4952"/>
    <cellStyle name="Normal 388 3 2 4 2" xfId="14895"/>
    <cellStyle name="Normal 388 3 2 4 2 2" xfId="22326"/>
    <cellStyle name="Normal 388 3 2 4 3" xfId="12031"/>
    <cellStyle name="Normal 388 3 2 4 4" xfId="19464"/>
    <cellStyle name="Normal 388 3 2 5" xfId="9492"/>
    <cellStyle name="Normal 388 3 2 5 2" xfId="17909"/>
    <cellStyle name="Normal 388 3 2 6" xfId="13340"/>
    <cellStyle name="Normal 388 3 2 6 2" xfId="20771"/>
    <cellStyle name="Normal 388 3 2 7" xfId="8131"/>
    <cellStyle name="Normal 388 3 2 8" xfId="16663"/>
    <cellStyle name="Normal 388 3 3" xfId="1138"/>
    <cellStyle name="Normal 388 3 4" xfId="9491"/>
    <cellStyle name="Normal 388 3 5" xfId="24429"/>
    <cellStyle name="Normal 388 4" xfId="1139"/>
    <cellStyle name="Normal 388 4 10" xfId="16664"/>
    <cellStyle name="Normal 388 4 2" xfId="4956"/>
    <cellStyle name="Normal 388 4 2 2" xfId="14898"/>
    <cellStyle name="Normal 388 4 2 2 2" xfId="22329"/>
    <cellStyle name="Normal 388 4 2 3" xfId="12034"/>
    <cellStyle name="Normal 388 4 2 3 2" xfId="25344"/>
    <cellStyle name="Normal 388 4 2 4" xfId="19467"/>
    <cellStyle name="Normal 388 4 3" xfId="4957"/>
    <cellStyle name="Normal 388 4 4" xfId="4958"/>
    <cellStyle name="Normal 388 4 5" xfId="4959"/>
    <cellStyle name="Normal 388 4 6" xfId="4955"/>
    <cellStyle name="Normal 388 4 6 2" xfId="14897"/>
    <cellStyle name="Normal 388 4 6 2 2" xfId="22328"/>
    <cellStyle name="Normal 388 4 6 3" xfId="12033"/>
    <cellStyle name="Normal 388 4 6 4" xfId="19466"/>
    <cellStyle name="Normal 388 4 7" xfId="9493"/>
    <cellStyle name="Normal 388 4 7 2" xfId="17910"/>
    <cellStyle name="Normal 388 4 8" xfId="13341"/>
    <cellStyle name="Normal 388 4 8 2" xfId="20772"/>
    <cellStyle name="Normal 388 4 9" xfId="8132"/>
    <cellStyle name="Normal 388 5" xfId="24366"/>
    <cellStyle name="Normal 389" xfId="1140"/>
    <cellStyle name="Normal 389 2" xfId="1141"/>
    <cellStyle name="Normal 389 2 2" xfId="1142"/>
    <cellStyle name="Normal 389 2 2 2" xfId="4961"/>
    <cellStyle name="Normal 389 2 2 2 2" xfId="14900"/>
    <cellStyle name="Normal 389 2 2 2 2 2" xfId="22331"/>
    <cellStyle name="Normal 389 2 2 2 3" xfId="12036"/>
    <cellStyle name="Normal 389 2 2 2 3 2" xfId="25345"/>
    <cellStyle name="Normal 389 2 2 2 4" xfId="19469"/>
    <cellStyle name="Normal 389 2 2 3" xfId="4962"/>
    <cellStyle name="Normal 389 2 2 4" xfId="4960"/>
    <cellStyle name="Normal 389 2 2 4 2" xfId="14899"/>
    <cellStyle name="Normal 389 2 2 4 2 2" xfId="22330"/>
    <cellStyle name="Normal 389 2 2 4 3" xfId="12035"/>
    <cellStyle name="Normal 389 2 2 4 4" xfId="19468"/>
    <cellStyle name="Normal 389 2 2 5" xfId="9494"/>
    <cellStyle name="Normal 389 2 2 5 2" xfId="17911"/>
    <cellStyle name="Normal 389 2 2 6" xfId="13342"/>
    <cellStyle name="Normal 389 2 2 6 2" xfId="20773"/>
    <cellStyle name="Normal 389 2 2 7" xfId="8133"/>
    <cellStyle name="Normal 389 2 2 8" xfId="16665"/>
    <cellStyle name="Normal 389 2 3" xfId="25000"/>
    <cellStyle name="Normal 389 3" xfId="1143"/>
    <cellStyle name="Normal 389 3 2" xfId="1144"/>
    <cellStyle name="Normal 389 3 2 2" xfId="4964"/>
    <cellStyle name="Normal 389 3 2 2 2" xfId="14902"/>
    <cellStyle name="Normal 389 3 2 2 2 2" xfId="22333"/>
    <cellStyle name="Normal 389 3 2 2 3" xfId="12038"/>
    <cellStyle name="Normal 389 3 2 2 3 2" xfId="25346"/>
    <cellStyle name="Normal 389 3 2 2 4" xfId="19471"/>
    <cellStyle name="Normal 389 3 2 3" xfId="4965"/>
    <cellStyle name="Normal 389 3 2 4" xfId="4963"/>
    <cellStyle name="Normal 389 3 2 4 2" xfId="14901"/>
    <cellStyle name="Normal 389 3 2 4 2 2" xfId="22332"/>
    <cellStyle name="Normal 389 3 2 4 3" xfId="12037"/>
    <cellStyle name="Normal 389 3 2 4 4" xfId="19470"/>
    <cellStyle name="Normal 389 3 2 5" xfId="9496"/>
    <cellStyle name="Normal 389 3 2 5 2" xfId="17912"/>
    <cellStyle name="Normal 389 3 2 6" xfId="13343"/>
    <cellStyle name="Normal 389 3 2 6 2" xfId="20774"/>
    <cellStyle name="Normal 389 3 2 7" xfId="8134"/>
    <cellStyle name="Normal 389 3 2 8" xfId="16666"/>
    <cellStyle name="Normal 389 3 3" xfId="1145"/>
    <cellStyle name="Normal 389 3 4" xfId="9495"/>
    <cellStyle name="Normal 389 3 5" xfId="24389"/>
    <cellStyle name="Normal 389 4" xfId="1146"/>
    <cellStyle name="Normal 389 4 2" xfId="4967"/>
    <cellStyle name="Normal 389 4 2 2" xfId="14904"/>
    <cellStyle name="Normal 389 4 2 2 2" xfId="22335"/>
    <cellStyle name="Normal 389 4 2 3" xfId="12040"/>
    <cellStyle name="Normal 389 4 2 3 2" xfId="25347"/>
    <cellStyle name="Normal 389 4 2 4" xfId="19473"/>
    <cellStyle name="Normal 389 4 3" xfId="4968"/>
    <cellStyle name="Normal 389 4 4" xfId="4966"/>
    <cellStyle name="Normal 389 4 4 2" xfId="14903"/>
    <cellStyle name="Normal 389 4 4 2 2" xfId="22334"/>
    <cellStyle name="Normal 389 4 4 3" xfId="12039"/>
    <cellStyle name="Normal 389 4 4 4" xfId="19472"/>
    <cellStyle name="Normal 389 4 5" xfId="9497"/>
    <cellStyle name="Normal 389 4 5 2" xfId="17913"/>
    <cellStyle name="Normal 389 4 6" xfId="13344"/>
    <cellStyle name="Normal 389 4 6 2" xfId="20775"/>
    <cellStyle name="Normal 389 4 7" xfId="8135"/>
    <cellStyle name="Normal 389 4 8" xfId="16667"/>
    <cellStyle name="Normal 389 5" xfId="24367"/>
    <cellStyle name="Normal 39" xfId="1147"/>
    <cellStyle name="Normal 39 2" xfId="1148"/>
    <cellStyle name="Normal 39 2 2" xfId="4970"/>
    <cellStyle name="Normal 39 2 2 2" xfId="14906"/>
    <cellStyle name="Normal 39 2 2 2 2" xfId="22337"/>
    <cellStyle name="Normal 39 2 2 3" xfId="12042"/>
    <cellStyle name="Normal 39 2 2 4" xfId="19475"/>
    <cellStyle name="Normal 39 2 3" xfId="9498"/>
    <cellStyle name="Normal 39 2 3 2" xfId="17914"/>
    <cellStyle name="Normal 39 2 4" xfId="13345"/>
    <cellStyle name="Normal 39 2 4 2" xfId="20776"/>
    <cellStyle name="Normal 39 2 5" xfId="8137"/>
    <cellStyle name="Normal 39 2 5 2" xfId="25126"/>
    <cellStyle name="Normal 39 2 6" xfId="16669"/>
    <cellStyle name="Normal 39 3" xfId="1149"/>
    <cellStyle name="Normal 39 3 2" xfId="1150"/>
    <cellStyle name="Normal 39 3 3" xfId="1151"/>
    <cellStyle name="Normal 39 3 3 2" xfId="1152"/>
    <cellStyle name="Normal 39 3 3 3" xfId="9499"/>
    <cellStyle name="Normal 39 4" xfId="1153"/>
    <cellStyle name="Normal 39 4 2" xfId="1154"/>
    <cellStyle name="Normal 39 5" xfId="4969"/>
    <cellStyle name="Normal 39 5 2" xfId="14905"/>
    <cellStyle name="Normal 39 5 2 2" xfId="22336"/>
    <cellStyle name="Normal 39 5 3" xfId="12041"/>
    <cellStyle name="Normal 39 5 4" xfId="19474"/>
    <cellStyle name="Normal 39 6" xfId="16043"/>
    <cellStyle name="Normal 39 6 2" xfId="23474"/>
    <cellStyle name="Normal 39 7" xfId="8136"/>
    <cellStyle name="Normal 39 7 2" xfId="23905"/>
    <cellStyle name="Normal 39 8" xfId="16668"/>
    <cellStyle name="Normal 390" xfId="1155"/>
    <cellStyle name="Normal 390 2" xfId="1156"/>
    <cellStyle name="Normal 390 2 2" xfId="1157"/>
    <cellStyle name="Normal 390 2 2 2" xfId="4972"/>
    <cellStyle name="Normal 390 2 2 2 2" xfId="14908"/>
    <cellStyle name="Normal 390 2 2 2 2 2" xfId="22339"/>
    <cellStyle name="Normal 390 2 2 2 3" xfId="12044"/>
    <cellStyle name="Normal 390 2 2 2 3 2" xfId="25348"/>
    <cellStyle name="Normal 390 2 2 2 4" xfId="19477"/>
    <cellStyle name="Normal 390 2 2 3" xfId="4973"/>
    <cellStyle name="Normal 390 2 2 4" xfId="4971"/>
    <cellStyle name="Normal 390 2 2 4 2" xfId="14907"/>
    <cellStyle name="Normal 390 2 2 4 2 2" xfId="22338"/>
    <cellStyle name="Normal 390 2 2 4 3" xfId="12043"/>
    <cellStyle name="Normal 390 2 2 4 4" xfId="19476"/>
    <cellStyle name="Normal 390 2 2 5" xfId="9500"/>
    <cellStyle name="Normal 390 2 2 5 2" xfId="17915"/>
    <cellStyle name="Normal 390 2 2 6" xfId="13346"/>
    <cellStyle name="Normal 390 2 2 6 2" xfId="20777"/>
    <cellStyle name="Normal 390 2 2 7" xfId="8138"/>
    <cellStyle name="Normal 390 2 2 8" xfId="16670"/>
    <cellStyle name="Normal 390 2 3" xfId="25001"/>
    <cellStyle name="Normal 390 3" xfId="1158"/>
    <cellStyle name="Normal 390 3 2" xfId="1159"/>
    <cellStyle name="Normal 390 3 2 2" xfId="4975"/>
    <cellStyle name="Normal 390 3 2 2 2" xfId="14910"/>
    <cellStyle name="Normal 390 3 2 2 2 2" xfId="22341"/>
    <cellStyle name="Normal 390 3 2 2 3" xfId="12046"/>
    <cellStyle name="Normal 390 3 2 2 3 2" xfId="25349"/>
    <cellStyle name="Normal 390 3 2 2 4" xfId="19479"/>
    <cellStyle name="Normal 390 3 2 3" xfId="4976"/>
    <cellStyle name="Normal 390 3 2 4" xfId="4974"/>
    <cellStyle name="Normal 390 3 2 4 2" xfId="14909"/>
    <cellStyle name="Normal 390 3 2 4 2 2" xfId="22340"/>
    <cellStyle name="Normal 390 3 2 4 3" xfId="12045"/>
    <cellStyle name="Normal 390 3 2 4 4" xfId="19478"/>
    <cellStyle name="Normal 390 3 2 5" xfId="9502"/>
    <cellStyle name="Normal 390 3 2 5 2" xfId="17916"/>
    <cellStyle name="Normal 390 3 2 6" xfId="13347"/>
    <cellStyle name="Normal 390 3 2 6 2" xfId="20778"/>
    <cellStyle name="Normal 390 3 2 7" xfId="8139"/>
    <cellStyle name="Normal 390 3 2 8" xfId="16671"/>
    <cellStyle name="Normal 390 3 3" xfId="1160"/>
    <cellStyle name="Normal 390 3 4" xfId="9501"/>
    <cellStyle name="Normal 390 3 5" xfId="24384"/>
    <cellStyle name="Normal 390 4" xfId="1161"/>
    <cellStyle name="Normal 390 4 2" xfId="4978"/>
    <cellStyle name="Normal 390 4 2 2" xfId="14912"/>
    <cellStyle name="Normal 390 4 2 2 2" xfId="22343"/>
    <cellStyle name="Normal 390 4 2 3" xfId="12048"/>
    <cellStyle name="Normal 390 4 2 3 2" xfId="25350"/>
    <cellStyle name="Normal 390 4 2 4" xfId="19481"/>
    <cellStyle name="Normal 390 4 3" xfId="4979"/>
    <cellStyle name="Normal 390 4 4" xfId="4977"/>
    <cellStyle name="Normal 390 4 4 2" xfId="14911"/>
    <cellStyle name="Normal 390 4 4 2 2" xfId="22342"/>
    <cellStyle name="Normal 390 4 4 3" xfId="12047"/>
    <cellStyle name="Normal 390 4 4 4" xfId="19480"/>
    <cellStyle name="Normal 390 4 5" xfId="9503"/>
    <cellStyle name="Normal 390 4 5 2" xfId="17917"/>
    <cellStyle name="Normal 390 4 6" xfId="13348"/>
    <cellStyle name="Normal 390 4 6 2" xfId="20779"/>
    <cellStyle name="Normal 390 4 7" xfId="8140"/>
    <cellStyle name="Normal 390 4 8" xfId="16672"/>
    <cellStyle name="Normal 390 5" xfId="24368"/>
    <cellStyle name="Normal 391" xfId="1162"/>
    <cellStyle name="Normal 391 2" xfId="1163"/>
    <cellStyle name="Normal 391 2 2" xfId="1164"/>
    <cellStyle name="Normal 391 2 2 2" xfId="4981"/>
    <cellStyle name="Normal 391 2 2 2 2" xfId="14914"/>
    <cellStyle name="Normal 391 2 2 2 2 2" xfId="22345"/>
    <cellStyle name="Normal 391 2 2 2 3" xfId="12050"/>
    <cellStyle name="Normal 391 2 2 2 3 2" xfId="25351"/>
    <cellStyle name="Normal 391 2 2 2 4" xfId="19483"/>
    <cellStyle name="Normal 391 2 2 3" xfId="4982"/>
    <cellStyle name="Normal 391 2 2 4" xfId="4980"/>
    <cellStyle name="Normal 391 2 2 4 2" xfId="14913"/>
    <cellStyle name="Normal 391 2 2 4 2 2" xfId="22344"/>
    <cellStyle name="Normal 391 2 2 4 3" xfId="12049"/>
    <cellStyle name="Normal 391 2 2 4 4" xfId="19482"/>
    <cellStyle name="Normal 391 2 2 5" xfId="9504"/>
    <cellStyle name="Normal 391 2 2 5 2" xfId="17918"/>
    <cellStyle name="Normal 391 2 2 6" xfId="13349"/>
    <cellStyle name="Normal 391 2 2 6 2" xfId="20780"/>
    <cellStyle name="Normal 391 2 2 7" xfId="8141"/>
    <cellStyle name="Normal 391 2 2 8" xfId="16673"/>
    <cellStyle name="Normal 391 2 3" xfId="25002"/>
    <cellStyle name="Normal 391 3" xfId="1165"/>
    <cellStyle name="Normal 391 3 2" xfId="1166"/>
    <cellStyle name="Normal 391 3 2 2" xfId="4984"/>
    <cellStyle name="Normal 391 3 2 2 2" xfId="14916"/>
    <cellStyle name="Normal 391 3 2 2 2 2" xfId="22347"/>
    <cellStyle name="Normal 391 3 2 2 3" xfId="12052"/>
    <cellStyle name="Normal 391 3 2 2 3 2" xfId="25352"/>
    <cellStyle name="Normal 391 3 2 2 4" xfId="19485"/>
    <cellStyle name="Normal 391 3 2 3" xfId="4985"/>
    <cellStyle name="Normal 391 3 2 4" xfId="4983"/>
    <cellStyle name="Normal 391 3 2 4 2" xfId="14915"/>
    <cellStyle name="Normal 391 3 2 4 2 2" xfId="22346"/>
    <cellStyle name="Normal 391 3 2 4 3" xfId="12051"/>
    <cellStyle name="Normal 391 3 2 4 4" xfId="19484"/>
    <cellStyle name="Normal 391 3 2 5" xfId="9506"/>
    <cellStyle name="Normal 391 3 2 5 2" xfId="17919"/>
    <cellStyle name="Normal 391 3 2 6" xfId="13350"/>
    <cellStyle name="Normal 391 3 2 6 2" xfId="20781"/>
    <cellStyle name="Normal 391 3 2 7" xfId="8142"/>
    <cellStyle name="Normal 391 3 2 8" xfId="16674"/>
    <cellStyle name="Normal 391 3 3" xfId="1167"/>
    <cellStyle name="Normal 391 3 4" xfId="9505"/>
    <cellStyle name="Normal 391 3 5" xfId="24382"/>
    <cellStyle name="Normal 391 4" xfId="1168"/>
    <cellStyle name="Normal 391 4 2" xfId="4987"/>
    <cellStyle name="Normal 391 4 2 2" xfId="14918"/>
    <cellStyle name="Normal 391 4 2 2 2" xfId="22349"/>
    <cellStyle name="Normal 391 4 2 3" xfId="12054"/>
    <cellStyle name="Normal 391 4 2 3 2" xfId="25353"/>
    <cellStyle name="Normal 391 4 2 4" xfId="19487"/>
    <cellStyle name="Normal 391 4 3" xfId="4988"/>
    <cellStyle name="Normal 391 4 4" xfId="4986"/>
    <cellStyle name="Normal 391 4 4 2" xfId="14917"/>
    <cellStyle name="Normal 391 4 4 2 2" xfId="22348"/>
    <cellStyle name="Normal 391 4 4 3" xfId="12053"/>
    <cellStyle name="Normal 391 4 4 4" xfId="19486"/>
    <cellStyle name="Normal 391 4 5" xfId="9507"/>
    <cellStyle name="Normal 391 4 5 2" xfId="17920"/>
    <cellStyle name="Normal 391 4 6" xfId="13351"/>
    <cellStyle name="Normal 391 4 6 2" xfId="20782"/>
    <cellStyle name="Normal 391 4 7" xfId="8143"/>
    <cellStyle name="Normal 391 4 8" xfId="16675"/>
    <cellStyle name="Normal 391 5" xfId="24369"/>
    <cellStyle name="Normal 392" xfId="1169"/>
    <cellStyle name="Normal 392 2" xfId="1170"/>
    <cellStyle name="Normal 392 2 2" xfId="1171"/>
    <cellStyle name="Normal 392 2 2 2" xfId="4990"/>
    <cellStyle name="Normal 392 2 2 2 2" xfId="14920"/>
    <cellStyle name="Normal 392 2 2 2 2 2" xfId="22351"/>
    <cellStyle name="Normal 392 2 2 2 3" xfId="12056"/>
    <cellStyle name="Normal 392 2 2 2 3 2" xfId="25354"/>
    <cellStyle name="Normal 392 2 2 2 4" xfId="19489"/>
    <cellStyle name="Normal 392 2 2 3" xfId="4991"/>
    <cellStyle name="Normal 392 2 2 4" xfId="4989"/>
    <cellStyle name="Normal 392 2 2 4 2" xfId="14919"/>
    <cellStyle name="Normal 392 2 2 4 2 2" xfId="22350"/>
    <cellStyle name="Normal 392 2 2 4 3" xfId="12055"/>
    <cellStyle name="Normal 392 2 2 4 4" xfId="19488"/>
    <cellStyle name="Normal 392 2 2 5" xfId="9508"/>
    <cellStyle name="Normal 392 2 2 5 2" xfId="17921"/>
    <cellStyle name="Normal 392 2 2 6" xfId="13352"/>
    <cellStyle name="Normal 392 2 2 6 2" xfId="20783"/>
    <cellStyle name="Normal 392 2 2 7" xfId="8144"/>
    <cellStyle name="Normal 392 2 2 8" xfId="16676"/>
    <cellStyle name="Normal 392 2 3" xfId="25003"/>
    <cellStyle name="Normal 392 3" xfId="1172"/>
    <cellStyle name="Normal 392 3 2" xfId="1173"/>
    <cellStyle name="Normal 392 3 2 2" xfId="4993"/>
    <cellStyle name="Normal 392 3 2 2 2" xfId="14922"/>
    <cellStyle name="Normal 392 3 2 2 2 2" xfId="22353"/>
    <cellStyle name="Normal 392 3 2 2 3" xfId="12058"/>
    <cellStyle name="Normal 392 3 2 2 3 2" xfId="25355"/>
    <cellStyle name="Normal 392 3 2 2 4" xfId="19491"/>
    <cellStyle name="Normal 392 3 2 3" xfId="4994"/>
    <cellStyle name="Normal 392 3 2 4" xfId="4992"/>
    <cellStyle name="Normal 392 3 2 4 2" xfId="14921"/>
    <cellStyle name="Normal 392 3 2 4 2 2" xfId="22352"/>
    <cellStyle name="Normal 392 3 2 4 3" xfId="12057"/>
    <cellStyle name="Normal 392 3 2 4 4" xfId="19490"/>
    <cellStyle name="Normal 392 3 2 5" xfId="9510"/>
    <cellStyle name="Normal 392 3 2 5 2" xfId="17922"/>
    <cellStyle name="Normal 392 3 2 6" xfId="13353"/>
    <cellStyle name="Normal 392 3 2 6 2" xfId="20784"/>
    <cellStyle name="Normal 392 3 2 7" xfId="8145"/>
    <cellStyle name="Normal 392 3 2 8" xfId="16677"/>
    <cellStyle name="Normal 392 3 3" xfId="1174"/>
    <cellStyle name="Normal 392 3 4" xfId="9509"/>
    <cellStyle name="Normal 392 3 5" xfId="24393"/>
    <cellStyle name="Normal 392 4" xfId="1175"/>
    <cellStyle name="Normal 392 4 2" xfId="4996"/>
    <cellStyle name="Normal 392 4 2 2" xfId="14924"/>
    <cellStyle name="Normal 392 4 2 2 2" xfId="22355"/>
    <cellStyle name="Normal 392 4 2 3" xfId="12060"/>
    <cellStyle name="Normal 392 4 2 3 2" xfId="25356"/>
    <cellStyle name="Normal 392 4 2 4" xfId="19493"/>
    <cellStyle name="Normal 392 4 3" xfId="4997"/>
    <cellStyle name="Normal 392 4 4" xfId="4995"/>
    <cellStyle name="Normal 392 4 4 2" xfId="14923"/>
    <cellStyle name="Normal 392 4 4 2 2" xfId="22354"/>
    <cellStyle name="Normal 392 4 4 3" xfId="12059"/>
    <cellStyle name="Normal 392 4 4 4" xfId="19492"/>
    <cellStyle name="Normal 392 4 5" xfId="9511"/>
    <cellStyle name="Normal 392 4 5 2" xfId="17923"/>
    <cellStyle name="Normal 392 4 6" xfId="13354"/>
    <cellStyle name="Normal 392 4 6 2" xfId="20785"/>
    <cellStyle name="Normal 392 4 7" xfId="8146"/>
    <cellStyle name="Normal 392 4 8" xfId="16678"/>
    <cellStyle name="Normal 392 5" xfId="24370"/>
    <cellStyle name="Normal 393" xfId="1176"/>
    <cellStyle name="Normal 393 2" xfId="1177"/>
    <cellStyle name="Normal 393 2 2" xfId="1178"/>
    <cellStyle name="Normal 393 2 2 2" xfId="4999"/>
    <cellStyle name="Normal 393 2 2 2 2" xfId="14926"/>
    <cellStyle name="Normal 393 2 2 2 2 2" xfId="22357"/>
    <cellStyle name="Normal 393 2 2 2 3" xfId="12062"/>
    <cellStyle name="Normal 393 2 2 2 3 2" xfId="25357"/>
    <cellStyle name="Normal 393 2 2 2 4" xfId="19495"/>
    <cellStyle name="Normal 393 2 2 3" xfId="5000"/>
    <cellStyle name="Normal 393 2 2 4" xfId="4998"/>
    <cellStyle name="Normal 393 2 2 4 2" xfId="14925"/>
    <cellStyle name="Normal 393 2 2 4 2 2" xfId="22356"/>
    <cellStyle name="Normal 393 2 2 4 3" xfId="12061"/>
    <cellStyle name="Normal 393 2 2 4 4" xfId="19494"/>
    <cellStyle name="Normal 393 2 2 5" xfId="9512"/>
    <cellStyle name="Normal 393 2 2 5 2" xfId="17924"/>
    <cellStyle name="Normal 393 2 2 6" xfId="13355"/>
    <cellStyle name="Normal 393 2 2 6 2" xfId="20786"/>
    <cellStyle name="Normal 393 2 2 7" xfId="8147"/>
    <cellStyle name="Normal 393 2 2 8" xfId="16679"/>
    <cellStyle name="Normal 393 2 3" xfId="25004"/>
    <cellStyle name="Normal 393 3" xfId="1179"/>
    <cellStyle name="Normal 393 3 2" xfId="1180"/>
    <cellStyle name="Normal 393 3 2 2" xfId="5002"/>
    <cellStyle name="Normal 393 3 2 2 2" xfId="14928"/>
    <cellStyle name="Normal 393 3 2 2 2 2" xfId="22359"/>
    <cellStyle name="Normal 393 3 2 2 3" xfId="12064"/>
    <cellStyle name="Normal 393 3 2 2 3 2" xfId="25358"/>
    <cellStyle name="Normal 393 3 2 2 4" xfId="19497"/>
    <cellStyle name="Normal 393 3 2 3" xfId="5003"/>
    <cellStyle name="Normal 393 3 2 4" xfId="5001"/>
    <cellStyle name="Normal 393 3 2 4 2" xfId="14927"/>
    <cellStyle name="Normal 393 3 2 4 2 2" xfId="22358"/>
    <cellStyle name="Normal 393 3 2 4 3" xfId="12063"/>
    <cellStyle name="Normal 393 3 2 4 4" xfId="19496"/>
    <cellStyle name="Normal 393 3 2 5" xfId="9514"/>
    <cellStyle name="Normal 393 3 2 5 2" xfId="17925"/>
    <cellStyle name="Normal 393 3 2 6" xfId="13356"/>
    <cellStyle name="Normal 393 3 2 6 2" xfId="20787"/>
    <cellStyle name="Normal 393 3 2 7" xfId="8148"/>
    <cellStyle name="Normal 393 3 2 8" xfId="16680"/>
    <cellStyle name="Normal 393 3 3" xfId="1181"/>
    <cellStyle name="Normal 393 3 4" xfId="9513"/>
    <cellStyle name="Normal 393 3 5" xfId="24418"/>
    <cellStyle name="Normal 393 4" xfId="1182"/>
    <cellStyle name="Normal 393 4 2" xfId="5005"/>
    <cellStyle name="Normal 393 4 2 2" xfId="14930"/>
    <cellStyle name="Normal 393 4 2 2 2" xfId="22361"/>
    <cellStyle name="Normal 393 4 2 3" xfId="12066"/>
    <cellStyle name="Normal 393 4 2 3 2" xfId="25359"/>
    <cellStyle name="Normal 393 4 2 4" xfId="19499"/>
    <cellStyle name="Normal 393 4 3" xfId="5006"/>
    <cellStyle name="Normal 393 4 4" xfId="5004"/>
    <cellStyle name="Normal 393 4 4 2" xfId="14929"/>
    <cellStyle name="Normal 393 4 4 2 2" xfId="22360"/>
    <cellStyle name="Normal 393 4 4 3" xfId="12065"/>
    <cellStyle name="Normal 393 4 4 4" xfId="19498"/>
    <cellStyle name="Normal 393 4 5" xfId="9515"/>
    <cellStyle name="Normal 393 4 5 2" xfId="17926"/>
    <cellStyle name="Normal 393 4 6" xfId="13357"/>
    <cellStyle name="Normal 393 4 6 2" xfId="20788"/>
    <cellStyle name="Normal 393 4 7" xfId="8149"/>
    <cellStyle name="Normal 393 4 8" xfId="16681"/>
    <cellStyle name="Normal 393 5" xfId="24371"/>
    <cellStyle name="Normal 394" xfId="1183"/>
    <cellStyle name="Normal 394 2" xfId="1184"/>
    <cellStyle name="Normal 394 3" xfId="1185"/>
    <cellStyle name="Normal 394 3 2" xfId="1186"/>
    <cellStyle name="Normal 394 3 3" xfId="9516"/>
    <cellStyle name="Normal 394 4" xfId="1187"/>
    <cellStyle name="Normal 394 4 2" xfId="5008"/>
    <cellStyle name="Normal 394 4 2 2" xfId="14932"/>
    <cellStyle name="Normal 394 4 2 2 2" xfId="22363"/>
    <cellStyle name="Normal 394 4 2 3" xfId="12068"/>
    <cellStyle name="Normal 394 4 2 3 2" xfId="25360"/>
    <cellStyle name="Normal 394 4 2 4" xfId="19501"/>
    <cellStyle name="Normal 394 4 3" xfId="5009"/>
    <cellStyle name="Normal 394 4 4" xfId="5007"/>
    <cellStyle name="Normal 394 4 4 2" xfId="14931"/>
    <cellStyle name="Normal 394 4 4 2 2" xfId="22362"/>
    <cellStyle name="Normal 394 4 4 3" xfId="12067"/>
    <cellStyle name="Normal 394 4 4 4" xfId="19500"/>
    <cellStyle name="Normal 394 4 5" xfId="9517"/>
    <cellStyle name="Normal 394 4 5 2" xfId="17927"/>
    <cellStyle name="Normal 394 4 6" xfId="13358"/>
    <cellStyle name="Normal 394 4 6 2" xfId="20789"/>
    <cellStyle name="Normal 394 4 7" xfId="8150"/>
    <cellStyle name="Normal 394 4 8" xfId="16682"/>
    <cellStyle name="Normal 394 5" xfId="24430"/>
    <cellStyle name="Normal 395" xfId="1188"/>
    <cellStyle name="Normal 395 2" xfId="1189"/>
    <cellStyle name="Normal 395 3" xfId="1190"/>
    <cellStyle name="Normal 395 3 2" xfId="1191"/>
    <cellStyle name="Normal 395 3 3" xfId="9518"/>
    <cellStyle name="Normal 395 4" xfId="1192"/>
    <cellStyle name="Normal 395 4 2" xfId="5010"/>
    <cellStyle name="Normal 395 4 2 2" xfId="14933"/>
    <cellStyle name="Normal 395 4 2 2 2" xfId="22364"/>
    <cellStyle name="Normal 395 4 2 3" xfId="12069"/>
    <cellStyle name="Normal 395 4 2 4" xfId="19502"/>
    <cellStyle name="Normal 395 4 3" xfId="9519"/>
    <cellStyle name="Normal 395 4 3 2" xfId="17928"/>
    <cellStyle name="Normal 395 4 4" xfId="13359"/>
    <cellStyle name="Normal 395 4 4 2" xfId="20790"/>
    <cellStyle name="Normal 395 4 5" xfId="8151"/>
    <cellStyle name="Normal 395 4 5 2" xfId="25361"/>
    <cellStyle name="Normal 395 4 6" xfId="16683"/>
    <cellStyle name="Normal 395 5" xfId="24391"/>
    <cellStyle name="Normal 396" xfId="1193"/>
    <cellStyle name="Normal 396 2" xfId="1194"/>
    <cellStyle name="Normal 396 3" xfId="1195"/>
    <cellStyle name="Normal 396 3 2" xfId="1196"/>
    <cellStyle name="Normal 396 3 3" xfId="9520"/>
    <cellStyle name="Normal 396 4" xfId="1197"/>
    <cellStyle name="Normal 396 4 2" xfId="5011"/>
    <cellStyle name="Normal 396 4 2 2" xfId="14934"/>
    <cellStyle name="Normal 396 4 2 2 2" xfId="22365"/>
    <cellStyle name="Normal 396 4 2 3" xfId="12070"/>
    <cellStyle name="Normal 396 4 2 4" xfId="19503"/>
    <cellStyle name="Normal 396 4 3" xfId="9521"/>
    <cellStyle name="Normal 396 4 3 2" xfId="17929"/>
    <cellStyle name="Normal 396 4 4" xfId="13360"/>
    <cellStyle name="Normal 396 4 4 2" xfId="20791"/>
    <cellStyle name="Normal 396 4 5" xfId="8152"/>
    <cellStyle name="Normal 396 4 5 2" xfId="25362"/>
    <cellStyle name="Normal 396 4 6" xfId="16684"/>
    <cellStyle name="Normal 396 5" xfId="24405"/>
    <cellStyle name="Normal 397" xfId="1198"/>
    <cellStyle name="Normal 397 2" xfId="1199"/>
    <cellStyle name="Normal 397 3" xfId="1200"/>
    <cellStyle name="Normal 397 3 2" xfId="1201"/>
    <cellStyle name="Normal 397 3 3" xfId="9522"/>
    <cellStyle name="Normal 397 4" xfId="1202"/>
    <cellStyle name="Normal 397 4 2" xfId="5012"/>
    <cellStyle name="Normal 397 4 2 2" xfId="14935"/>
    <cellStyle name="Normal 397 4 2 2 2" xfId="22366"/>
    <cellStyle name="Normal 397 4 2 3" xfId="12071"/>
    <cellStyle name="Normal 397 4 2 4" xfId="19504"/>
    <cellStyle name="Normal 397 4 3" xfId="9523"/>
    <cellStyle name="Normal 397 4 3 2" xfId="17930"/>
    <cellStyle name="Normal 397 4 4" xfId="13361"/>
    <cellStyle name="Normal 397 4 4 2" xfId="20792"/>
    <cellStyle name="Normal 397 4 5" xfId="8153"/>
    <cellStyle name="Normal 397 4 5 2" xfId="25363"/>
    <cellStyle name="Normal 397 4 6" xfId="16685"/>
    <cellStyle name="Normal 397 5" xfId="24431"/>
    <cellStyle name="Normal 398" xfId="1203"/>
    <cellStyle name="Normal 398 2" xfId="1204"/>
    <cellStyle name="Normal 398 3" xfId="1205"/>
    <cellStyle name="Normal 398 3 2" xfId="1206"/>
    <cellStyle name="Normal 398 3 3" xfId="9524"/>
    <cellStyle name="Normal 398 4" xfId="1207"/>
    <cellStyle name="Normal 398 4 2" xfId="5013"/>
    <cellStyle name="Normal 398 4 2 2" xfId="14936"/>
    <cellStyle name="Normal 398 4 2 2 2" xfId="22367"/>
    <cellStyle name="Normal 398 4 2 3" xfId="12072"/>
    <cellStyle name="Normal 398 4 2 4" xfId="19505"/>
    <cellStyle name="Normal 398 4 3" xfId="9525"/>
    <cellStyle name="Normal 398 4 3 2" xfId="17931"/>
    <cellStyle name="Normal 398 4 4" xfId="13362"/>
    <cellStyle name="Normal 398 4 4 2" xfId="20793"/>
    <cellStyle name="Normal 398 4 5" xfId="8154"/>
    <cellStyle name="Normal 398 4 5 2" xfId="25364"/>
    <cellStyle name="Normal 398 4 6" xfId="16686"/>
    <cellStyle name="Normal 398 5" xfId="24417"/>
    <cellStyle name="Normal 399" xfId="1208"/>
    <cellStyle name="Normal 399 2" xfId="1209"/>
    <cellStyle name="Normal 399 3" xfId="1210"/>
    <cellStyle name="Normal 399 3 2" xfId="1211"/>
    <cellStyle name="Normal 399 3 3" xfId="9526"/>
    <cellStyle name="Normal 399 4" xfId="1212"/>
    <cellStyle name="Normal 399 4 2" xfId="5014"/>
    <cellStyle name="Normal 399 4 2 2" xfId="14937"/>
    <cellStyle name="Normal 399 4 2 2 2" xfId="22368"/>
    <cellStyle name="Normal 399 4 2 3" xfId="12073"/>
    <cellStyle name="Normal 399 4 2 4" xfId="19506"/>
    <cellStyle name="Normal 399 4 3" xfId="9527"/>
    <cellStyle name="Normal 399 4 3 2" xfId="17932"/>
    <cellStyle name="Normal 399 4 4" xfId="13363"/>
    <cellStyle name="Normal 399 4 4 2" xfId="20794"/>
    <cellStyle name="Normal 399 4 5" xfId="8155"/>
    <cellStyle name="Normal 399 4 5 2" xfId="25365"/>
    <cellStyle name="Normal 399 4 6" xfId="16687"/>
    <cellStyle name="Normal 399 5" xfId="24402"/>
    <cellStyle name="Normal 4" xfId="1213"/>
    <cellStyle name="Normal 4 10" xfId="1214"/>
    <cellStyle name="Normal 4 11" xfId="1215"/>
    <cellStyle name="Normal 4 12" xfId="1216"/>
    <cellStyle name="Normal 4 13" xfId="1217"/>
    <cellStyle name="Normal 4 14" xfId="1218"/>
    <cellStyle name="Normal 4 15" xfId="1219"/>
    <cellStyle name="Normal 4 16" xfId="1220"/>
    <cellStyle name="Normal 4 17" xfId="1221"/>
    <cellStyle name="Normal 4 18" xfId="1222"/>
    <cellStyle name="Normal 4 19" xfId="1223"/>
    <cellStyle name="Normal 4 2" xfId="1224"/>
    <cellStyle name="Normal 4 2 2" xfId="1225"/>
    <cellStyle name="Normal 4 2 2 2" xfId="1226"/>
    <cellStyle name="Normal 4 2 2 3" xfId="5015"/>
    <cellStyle name="Normal 4 2 2 3 2" xfId="14938"/>
    <cellStyle name="Normal 4 2 2 3 2 2" xfId="22369"/>
    <cellStyle name="Normal 4 2 2 3 3" xfId="12074"/>
    <cellStyle name="Normal 4 2 2 3 4" xfId="19507"/>
    <cellStyle name="Normal 4 2 2 4" xfId="9528"/>
    <cellStyle name="Normal 4 2 2 4 2" xfId="17933"/>
    <cellStyle name="Normal 4 2 2 5" xfId="13364"/>
    <cellStyle name="Normal 4 2 2 5 2" xfId="20795"/>
    <cellStyle name="Normal 4 2 2 6" xfId="16044"/>
    <cellStyle name="Normal 4 2 2 6 2" xfId="23475"/>
    <cellStyle name="Normal 4 2 2 7" xfId="8156"/>
    <cellStyle name="Normal 4 2 2 7 2" xfId="23906"/>
    <cellStyle name="Normal 4 2 2 8" xfId="16688"/>
    <cellStyle name="Normal 4 2 3" xfId="1227"/>
    <cellStyle name="Normal 4 3" xfId="1228"/>
    <cellStyle name="Normal 4 3 2" xfId="1229"/>
    <cellStyle name="Normal 4 3 2 2" xfId="1230"/>
    <cellStyle name="Normal 4 3 2 2 2" xfId="5016"/>
    <cellStyle name="Normal 4 3 2 2 3" xfId="5017"/>
    <cellStyle name="Normal 4 3 3" xfId="5018"/>
    <cellStyle name="Normal 4 4" xfId="1231"/>
    <cellStyle name="Normal 4 4 10" xfId="8157"/>
    <cellStyle name="Normal 4 4 10 2" xfId="23907"/>
    <cellStyle name="Normal 4 4 11" xfId="16689"/>
    <cellStyle name="Normal 4 4 2" xfId="1232"/>
    <cellStyle name="Normal 4 4 2 2" xfId="1233"/>
    <cellStyle name="Normal 4 4 2 2 2" xfId="5020"/>
    <cellStyle name="Normal 4 4 2 2 3" xfId="5021"/>
    <cellStyle name="Normal 4 4 3" xfId="5022"/>
    <cellStyle name="Normal 4 4 3 2" xfId="14940"/>
    <cellStyle name="Normal 4 4 3 2 2" xfId="22371"/>
    <cellStyle name="Normal 4 4 3 3" xfId="12076"/>
    <cellStyle name="Normal 4 4 3 3 2" xfId="25195"/>
    <cellStyle name="Normal 4 4 3 4" xfId="19509"/>
    <cellStyle name="Normal 4 4 4" xfId="5023"/>
    <cellStyle name="Normal 4 4 5" xfId="5024"/>
    <cellStyle name="Normal 4 4 5 2" xfId="14941"/>
    <cellStyle name="Normal 4 4 5 2 2" xfId="22372"/>
    <cellStyle name="Normal 4 4 5 3" xfId="12077"/>
    <cellStyle name="Normal 4 4 5 3 2" xfId="25127"/>
    <cellStyle name="Normal 4 4 5 4" xfId="19510"/>
    <cellStyle name="Normal 4 4 6" xfId="5019"/>
    <cellStyle name="Normal 4 4 6 2" xfId="14939"/>
    <cellStyle name="Normal 4 4 6 2 2" xfId="22370"/>
    <cellStyle name="Normal 4 4 6 3" xfId="12075"/>
    <cellStyle name="Normal 4 4 6 4" xfId="19508"/>
    <cellStyle name="Normal 4 4 7" xfId="9529"/>
    <cellStyle name="Normal 4 4 7 2" xfId="17934"/>
    <cellStyle name="Normal 4 4 8" xfId="13365"/>
    <cellStyle name="Normal 4 4 8 2" xfId="20796"/>
    <cellStyle name="Normal 4 4 9" xfId="16045"/>
    <cellStyle name="Normal 4 4 9 2" xfId="23476"/>
    <cellStyle name="Normal 4 5" xfId="1234"/>
    <cellStyle name="Normal 4 5 2" xfId="1235"/>
    <cellStyle name="Normal 4 5 3" xfId="1236"/>
    <cellStyle name="Normal 4 5 3 2" xfId="1237"/>
    <cellStyle name="Normal 4 5 3 3" xfId="9530"/>
    <cellStyle name="Normal 4 5 4" xfId="1238"/>
    <cellStyle name="Normal 4 5 4 2" xfId="5025"/>
    <cellStyle name="Normal 4 5 4 3" xfId="5026"/>
    <cellStyle name="Normal 4 5 4 4" xfId="5027"/>
    <cellStyle name="Normal 4 5 4 5" xfId="5028"/>
    <cellStyle name="Normal 4 6" xfId="1239"/>
    <cellStyle name="Normal 4 6 2" xfId="1240"/>
    <cellStyle name="Normal 4 6 2 2" xfId="5029"/>
    <cellStyle name="Normal 4 6 2 3" xfId="5030"/>
    <cellStyle name="Normal 4 6 3" xfId="1241"/>
    <cellStyle name="Normal 4 6 3 2" xfId="5031"/>
    <cellStyle name="Normal 4 6 4" xfId="9531"/>
    <cellStyle name="Normal 4 7" xfId="1242"/>
    <cellStyle name="Normal 4 8" xfId="1243"/>
    <cellStyle name="Normal 4 9" xfId="1244"/>
    <cellStyle name="Normal 4_Analise_Torre_PM_072009" xfId="1245"/>
    <cellStyle name="Normal 40" xfId="1246"/>
    <cellStyle name="Normal 40 10" xfId="1247"/>
    <cellStyle name="Normal 40 11" xfId="1248"/>
    <cellStyle name="Normal 40 12" xfId="1249"/>
    <cellStyle name="Normal 40 13" xfId="5032"/>
    <cellStyle name="Normal 40 13 2" xfId="14942"/>
    <cellStyle name="Normal 40 13 2 2" xfId="22373"/>
    <cellStyle name="Normal 40 13 3" xfId="12078"/>
    <cellStyle name="Normal 40 13 4" xfId="19511"/>
    <cellStyle name="Normal 40 14" xfId="16046"/>
    <cellStyle name="Normal 40 14 2" xfId="23477"/>
    <cellStyle name="Normal 40 15" xfId="8158"/>
    <cellStyle name="Normal 40 15 2" xfId="23908"/>
    <cellStyle name="Normal 40 16" xfId="16690"/>
    <cellStyle name="Normal 40 2" xfId="1250"/>
    <cellStyle name="Normal 40 2 2" xfId="1251"/>
    <cellStyle name="Normal 40 2 2 2" xfId="5034"/>
    <cellStyle name="Normal 40 2 2 3" xfId="5035"/>
    <cellStyle name="Normal 40 2 2 3 2" xfId="14944"/>
    <cellStyle name="Normal 40 2 2 3 2 2" xfId="22375"/>
    <cellStyle name="Normal 40 2 2 3 3" xfId="12080"/>
    <cellStyle name="Normal 40 2 2 3 4" xfId="19513"/>
    <cellStyle name="Normal 40 2 2 4" xfId="25128"/>
    <cellStyle name="Normal 40 2 3" xfId="5033"/>
    <cellStyle name="Normal 40 2 3 2" xfId="14943"/>
    <cellStyle name="Normal 40 2 3 2 2" xfId="22374"/>
    <cellStyle name="Normal 40 2 3 3" xfId="12079"/>
    <cellStyle name="Normal 40 2 3 4" xfId="19512"/>
    <cellStyle name="Normal 40 2 4" xfId="9532"/>
    <cellStyle name="Normal 40 2 4 2" xfId="17935"/>
    <cellStyle name="Normal 40 2 5" xfId="13366"/>
    <cellStyle name="Normal 40 2 5 2" xfId="20797"/>
    <cellStyle name="Normal 40 2 6" xfId="8159"/>
    <cellStyle name="Normal 40 2 7" xfId="16691"/>
    <cellStyle name="Normal 40 3" xfId="1252"/>
    <cellStyle name="Normal 40 3 2" xfId="1253"/>
    <cellStyle name="Normal 40 3 3" xfId="1254"/>
    <cellStyle name="Normal 40 3 3 2" xfId="1255"/>
    <cellStyle name="Normal 40 3 3 3" xfId="9533"/>
    <cellStyle name="Normal 40 3 4" xfId="1256"/>
    <cellStyle name="Normal 40 3 4 2" xfId="5036"/>
    <cellStyle name="Normal 40 3 4 3" xfId="5037"/>
    <cellStyle name="Normal 40 3 4 4" xfId="5038"/>
    <cellStyle name="Normal 40 3 4 5" xfId="5039"/>
    <cellStyle name="Normal 40 4" xfId="1257"/>
    <cellStyle name="Normal 40 4 2" xfId="1258"/>
    <cellStyle name="Normal 40 4 3" xfId="1259"/>
    <cellStyle name="Normal 40 4 4" xfId="9534"/>
    <cellStyle name="Normal 40 5" xfId="1260"/>
    <cellStyle name="Normal 40 6" xfId="1261"/>
    <cellStyle name="Normal 40 7" xfId="1262"/>
    <cellStyle name="Normal 40 8" xfId="1263"/>
    <cellStyle name="Normal 40 9" xfId="1264"/>
    <cellStyle name="Normal 400" xfId="1265"/>
    <cellStyle name="Normal 400 2" xfId="1266"/>
    <cellStyle name="Normal 400 3" xfId="1267"/>
    <cellStyle name="Normal 400 3 2" xfId="1268"/>
    <cellStyle name="Normal 400 3 3" xfId="9535"/>
    <cellStyle name="Normal 400 4" xfId="1269"/>
    <cellStyle name="Normal 400 4 2" xfId="5040"/>
    <cellStyle name="Normal 400 4 2 2" xfId="14945"/>
    <cellStyle name="Normal 400 4 2 2 2" xfId="22376"/>
    <cellStyle name="Normal 400 4 2 3" xfId="12081"/>
    <cellStyle name="Normal 400 4 2 4" xfId="19514"/>
    <cellStyle name="Normal 400 4 3" xfId="9536"/>
    <cellStyle name="Normal 400 4 3 2" xfId="17936"/>
    <cellStyle name="Normal 400 4 4" xfId="13367"/>
    <cellStyle name="Normal 400 4 4 2" xfId="20798"/>
    <cellStyle name="Normal 400 4 5" xfId="8160"/>
    <cellStyle name="Normal 400 4 5 2" xfId="25366"/>
    <cellStyle name="Normal 400 4 6" xfId="16692"/>
    <cellStyle name="Normal 400 5" xfId="24424"/>
    <cellStyle name="Normal 401" xfId="1270"/>
    <cellStyle name="Normal 401 2" xfId="1271"/>
    <cellStyle name="Normal 401 3" xfId="1272"/>
    <cellStyle name="Normal 401 3 2" xfId="1273"/>
    <cellStyle name="Normal 401 3 3" xfId="9537"/>
    <cellStyle name="Normal 401 4" xfId="1274"/>
    <cellStyle name="Normal 401 4 2" xfId="5041"/>
    <cellStyle name="Normal 401 4 2 2" xfId="14946"/>
    <cellStyle name="Normal 401 4 2 2 2" xfId="22377"/>
    <cellStyle name="Normal 401 4 2 3" xfId="12082"/>
    <cellStyle name="Normal 401 4 2 4" xfId="19515"/>
    <cellStyle name="Normal 401 4 3" xfId="9538"/>
    <cellStyle name="Normal 401 4 3 2" xfId="17937"/>
    <cellStyle name="Normal 401 4 4" xfId="13368"/>
    <cellStyle name="Normal 401 4 4 2" xfId="20799"/>
    <cellStyle name="Normal 401 4 5" xfId="8161"/>
    <cellStyle name="Normal 401 4 5 2" xfId="25367"/>
    <cellStyle name="Normal 401 4 6" xfId="16693"/>
    <cellStyle name="Normal 401 5" xfId="24392"/>
    <cellStyle name="Normal 402" xfId="1275"/>
    <cellStyle name="Normal 402 2" xfId="1276"/>
    <cellStyle name="Normal 402 3" xfId="1277"/>
    <cellStyle name="Normal 402 3 2" xfId="1278"/>
    <cellStyle name="Normal 402 3 3" xfId="9539"/>
    <cellStyle name="Normal 402 4" xfId="1279"/>
    <cellStyle name="Normal 402 4 2" xfId="5042"/>
    <cellStyle name="Normal 402 4 2 2" xfId="14947"/>
    <cellStyle name="Normal 402 4 2 2 2" xfId="22378"/>
    <cellStyle name="Normal 402 4 2 3" xfId="12083"/>
    <cellStyle name="Normal 402 4 2 4" xfId="19516"/>
    <cellStyle name="Normal 402 4 3" xfId="9540"/>
    <cellStyle name="Normal 402 4 3 2" xfId="17938"/>
    <cellStyle name="Normal 402 4 4" xfId="13369"/>
    <cellStyle name="Normal 402 4 4 2" xfId="20800"/>
    <cellStyle name="Normal 402 4 5" xfId="8162"/>
    <cellStyle name="Normal 402 4 5 2" xfId="25368"/>
    <cellStyle name="Normal 402 4 6" xfId="16694"/>
    <cellStyle name="Normal 402 5" xfId="24443"/>
    <cellStyle name="Normal 403" xfId="1280"/>
    <cellStyle name="Normal 403 2" xfId="1281"/>
    <cellStyle name="Normal 403 3" xfId="1282"/>
    <cellStyle name="Normal 403 3 2" xfId="1283"/>
    <cellStyle name="Normal 403 3 3" xfId="9541"/>
    <cellStyle name="Normal 403 4" xfId="1284"/>
    <cellStyle name="Normal 403 4 2" xfId="5043"/>
    <cellStyle name="Normal 403 4 2 2" xfId="14948"/>
    <cellStyle name="Normal 403 4 2 2 2" xfId="22379"/>
    <cellStyle name="Normal 403 4 2 3" xfId="12084"/>
    <cellStyle name="Normal 403 4 2 4" xfId="19517"/>
    <cellStyle name="Normal 403 4 3" xfId="9542"/>
    <cellStyle name="Normal 403 4 3 2" xfId="17939"/>
    <cellStyle name="Normal 403 4 4" xfId="13370"/>
    <cellStyle name="Normal 403 4 4 2" xfId="20801"/>
    <cellStyle name="Normal 403 4 5" xfId="8163"/>
    <cellStyle name="Normal 403 4 5 2" xfId="25369"/>
    <cellStyle name="Normal 403 4 6" xfId="16695"/>
    <cellStyle name="Normal 403 5" xfId="24441"/>
    <cellStyle name="Normal 404" xfId="1285"/>
    <cellStyle name="Normal 404 2" xfId="1286"/>
    <cellStyle name="Normal 404 3" xfId="1287"/>
    <cellStyle name="Normal 404 3 2" xfId="1288"/>
    <cellStyle name="Normal 404 3 3" xfId="9543"/>
    <cellStyle name="Normal 404 4" xfId="1289"/>
    <cellStyle name="Normal 404 4 2" xfId="5044"/>
    <cellStyle name="Normal 404 4 2 2" xfId="14949"/>
    <cellStyle name="Normal 404 4 2 2 2" xfId="22380"/>
    <cellStyle name="Normal 404 4 2 3" xfId="12085"/>
    <cellStyle name="Normal 404 4 2 4" xfId="19518"/>
    <cellStyle name="Normal 404 4 3" xfId="9544"/>
    <cellStyle name="Normal 404 4 3 2" xfId="17940"/>
    <cellStyle name="Normal 404 4 4" xfId="13371"/>
    <cellStyle name="Normal 404 4 4 2" xfId="20802"/>
    <cellStyle name="Normal 404 4 5" xfId="8164"/>
    <cellStyle name="Normal 404 4 5 2" xfId="25370"/>
    <cellStyle name="Normal 404 4 6" xfId="16696"/>
    <cellStyle name="Normal 404 5" xfId="24439"/>
    <cellStyle name="Normal 405" xfId="1290"/>
    <cellStyle name="Normal 405 2" xfId="1291"/>
    <cellStyle name="Normal 405 3" xfId="1292"/>
    <cellStyle name="Normal 405 3 2" xfId="1293"/>
    <cellStyle name="Normal 405 3 3" xfId="9545"/>
    <cellStyle name="Normal 405 4" xfId="1294"/>
    <cellStyle name="Normal 405 4 2" xfId="5045"/>
    <cellStyle name="Normal 405 4 2 2" xfId="14950"/>
    <cellStyle name="Normal 405 4 2 2 2" xfId="22381"/>
    <cellStyle name="Normal 405 4 2 3" xfId="12086"/>
    <cellStyle name="Normal 405 4 2 4" xfId="19519"/>
    <cellStyle name="Normal 405 4 3" xfId="9546"/>
    <cellStyle name="Normal 405 4 3 2" xfId="17941"/>
    <cellStyle name="Normal 405 4 4" xfId="13372"/>
    <cellStyle name="Normal 405 4 4 2" xfId="20803"/>
    <cellStyle name="Normal 405 4 5" xfId="8165"/>
    <cellStyle name="Normal 405 4 5 2" xfId="25371"/>
    <cellStyle name="Normal 405 4 6" xfId="16697"/>
    <cellStyle name="Normal 405 5" xfId="24395"/>
    <cellStyle name="Normal 406" xfId="1295"/>
    <cellStyle name="Normal 406 2" xfId="1296"/>
    <cellStyle name="Normal 406 3" xfId="1297"/>
    <cellStyle name="Normal 406 3 2" xfId="1298"/>
    <cellStyle name="Normal 406 3 3" xfId="9547"/>
    <cellStyle name="Normal 406 4" xfId="1299"/>
    <cellStyle name="Normal 406 4 2" xfId="5046"/>
    <cellStyle name="Normal 406 4 2 2" xfId="14951"/>
    <cellStyle name="Normal 406 4 2 2 2" xfId="22382"/>
    <cellStyle name="Normal 406 4 2 3" xfId="12087"/>
    <cellStyle name="Normal 406 4 2 4" xfId="19520"/>
    <cellStyle name="Normal 406 4 3" xfId="9548"/>
    <cellStyle name="Normal 406 4 3 2" xfId="17942"/>
    <cellStyle name="Normal 406 4 4" xfId="13373"/>
    <cellStyle name="Normal 406 4 4 2" xfId="20804"/>
    <cellStyle name="Normal 406 4 5" xfId="8166"/>
    <cellStyle name="Normal 406 4 5 2" xfId="25372"/>
    <cellStyle name="Normal 406 4 6" xfId="16698"/>
    <cellStyle name="Normal 406 5" xfId="24400"/>
    <cellStyle name="Normal 407" xfId="1300"/>
    <cellStyle name="Normal 407 2" xfId="1301"/>
    <cellStyle name="Normal 407 3" xfId="1302"/>
    <cellStyle name="Normal 407 3 2" xfId="1303"/>
    <cellStyle name="Normal 407 3 3" xfId="9549"/>
    <cellStyle name="Normal 407 4" xfId="1304"/>
    <cellStyle name="Normal 407 4 2" xfId="5047"/>
    <cellStyle name="Normal 407 4 2 2" xfId="14952"/>
    <cellStyle name="Normal 407 4 2 2 2" xfId="22383"/>
    <cellStyle name="Normal 407 4 2 3" xfId="12088"/>
    <cellStyle name="Normal 407 4 2 4" xfId="19521"/>
    <cellStyle name="Normal 407 4 3" xfId="9550"/>
    <cellStyle name="Normal 407 4 3 2" xfId="17943"/>
    <cellStyle name="Normal 407 4 4" xfId="13374"/>
    <cellStyle name="Normal 407 4 4 2" xfId="20805"/>
    <cellStyle name="Normal 407 4 5" xfId="8167"/>
    <cellStyle name="Normal 407 4 5 2" xfId="25373"/>
    <cellStyle name="Normal 407 4 6" xfId="16699"/>
    <cellStyle name="Normal 407 5" xfId="24399"/>
    <cellStyle name="Normal 408" xfId="1305"/>
    <cellStyle name="Normal 408 2" xfId="1306"/>
    <cellStyle name="Normal 408 3" xfId="1307"/>
    <cellStyle name="Normal 408 3 2" xfId="1308"/>
    <cellStyle name="Normal 408 3 3" xfId="9551"/>
    <cellStyle name="Normal 408 4" xfId="1309"/>
    <cellStyle name="Normal 408 4 2" xfId="5048"/>
    <cellStyle name="Normal 408 4 2 2" xfId="14953"/>
    <cellStyle name="Normal 408 4 2 2 2" xfId="22384"/>
    <cellStyle name="Normal 408 4 2 3" xfId="12089"/>
    <cellStyle name="Normal 408 4 2 4" xfId="19522"/>
    <cellStyle name="Normal 408 4 3" xfId="9552"/>
    <cellStyle name="Normal 408 4 3 2" xfId="17944"/>
    <cellStyle name="Normal 408 4 4" xfId="13375"/>
    <cellStyle name="Normal 408 4 4 2" xfId="20806"/>
    <cellStyle name="Normal 408 4 5" xfId="8168"/>
    <cellStyle name="Normal 408 4 5 2" xfId="25374"/>
    <cellStyle name="Normal 408 4 6" xfId="16700"/>
    <cellStyle name="Normal 408 5" xfId="24383"/>
    <cellStyle name="Normal 409" xfId="1310"/>
    <cellStyle name="Normal 409 2" xfId="1311"/>
    <cellStyle name="Normal 409 3" xfId="1312"/>
    <cellStyle name="Normal 409 3 2" xfId="1313"/>
    <cellStyle name="Normal 409 3 3" xfId="9553"/>
    <cellStyle name="Normal 409 4" xfId="1314"/>
    <cellStyle name="Normal 409 4 2" xfId="5049"/>
    <cellStyle name="Normal 409 4 2 2" xfId="14954"/>
    <cellStyle name="Normal 409 4 2 2 2" xfId="22385"/>
    <cellStyle name="Normal 409 4 2 3" xfId="12090"/>
    <cellStyle name="Normal 409 4 2 4" xfId="19523"/>
    <cellStyle name="Normal 409 4 3" xfId="9554"/>
    <cellStyle name="Normal 409 4 3 2" xfId="17945"/>
    <cellStyle name="Normal 409 4 4" xfId="13376"/>
    <cellStyle name="Normal 409 4 4 2" xfId="20807"/>
    <cellStyle name="Normal 409 4 5" xfId="8169"/>
    <cellStyle name="Normal 409 4 5 2" xfId="25375"/>
    <cellStyle name="Normal 409 4 6" xfId="16701"/>
    <cellStyle name="Normal 409 5" xfId="24435"/>
    <cellStyle name="Normal 41" xfId="1315"/>
    <cellStyle name="Normal 41 2" xfId="1316"/>
    <cellStyle name="Normal 41 2 2" xfId="1317"/>
    <cellStyle name="Normal 41 2 2 2" xfId="5052"/>
    <cellStyle name="Normal 41 2 2 3" xfId="5053"/>
    <cellStyle name="Normal 41 2 2 3 2" xfId="14957"/>
    <cellStyle name="Normal 41 2 2 3 2 2" xfId="22388"/>
    <cellStyle name="Normal 41 2 2 3 3" xfId="12093"/>
    <cellStyle name="Normal 41 2 2 3 4" xfId="19526"/>
    <cellStyle name="Normal 41 2 2 4" xfId="25129"/>
    <cellStyle name="Normal 41 2 3" xfId="5051"/>
    <cellStyle name="Normal 41 2 3 2" xfId="14956"/>
    <cellStyle name="Normal 41 2 3 2 2" xfId="22387"/>
    <cellStyle name="Normal 41 2 3 3" xfId="12092"/>
    <cellStyle name="Normal 41 2 3 4" xfId="19525"/>
    <cellStyle name="Normal 41 2 4" xfId="9555"/>
    <cellStyle name="Normal 41 2 4 2" xfId="17946"/>
    <cellStyle name="Normal 41 2 5" xfId="13377"/>
    <cellStyle name="Normal 41 2 5 2" xfId="20808"/>
    <cellStyle name="Normal 41 2 6" xfId="8171"/>
    <cellStyle name="Normal 41 2 7" xfId="16703"/>
    <cellStyle name="Normal 41 3" xfId="1318"/>
    <cellStyle name="Normal 41 3 2" xfId="1319"/>
    <cellStyle name="Normal 41 3 3" xfId="1320"/>
    <cellStyle name="Normal 41 3 3 2" xfId="1321"/>
    <cellStyle name="Normal 41 3 3 3" xfId="9556"/>
    <cellStyle name="Normal 41 4" xfId="1322"/>
    <cellStyle name="Normal 41 4 2" xfId="1323"/>
    <cellStyle name="Normal 41 4 3" xfId="9557"/>
    <cellStyle name="Normal 41 5" xfId="5050"/>
    <cellStyle name="Normal 41 5 2" xfId="14955"/>
    <cellStyle name="Normal 41 5 2 2" xfId="22386"/>
    <cellStyle name="Normal 41 5 3" xfId="12091"/>
    <cellStyle name="Normal 41 5 4" xfId="19524"/>
    <cellStyle name="Normal 41 6" xfId="16047"/>
    <cellStyle name="Normal 41 6 2" xfId="23478"/>
    <cellStyle name="Normal 41 7" xfId="8170"/>
    <cellStyle name="Normal 41 7 2" xfId="23909"/>
    <cellStyle name="Normal 41 8" xfId="16702"/>
    <cellStyle name="Normal 410" xfId="1324"/>
    <cellStyle name="Normal 410 2" xfId="1325"/>
    <cellStyle name="Normal 410 3" xfId="1326"/>
    <cellStyle name="Normal 410 3 2" xfId="1327"/>
    <cellStyle name="Normal 410 3 3" xfId="9558"/>
    <cellStyle name="Normal 410 4" xfId="1328"/>
    <cellStyle name="Normal 410 4 2" xfId="5054"/>
    <cellStyle name="Normal 410 4 2 2" xfId="14958"/>
    <cellStyle name="Normal 410 4 2 2 2" xfId="22389"/>
    <cellStyle name="Normal 410 4 2 3" xfId="12094"/>
    <cellStyle name="Normal 410 4 2 4" xfId="19527"/>
    <cellStyle name="Normal 410 4 3" xfId="9559"/>
    <cellStyle name="Normal 410 4 3 2" xfId="17947"/>
    <cellStyle name="Normal 410 4 4" xfId="13378"/>
    <cellStyle name="Normal 410 4 4 2" xfId="20809"/>
    <cellStyle name="Normal 410 4 5" xfId="8172"/>
    <cellStyle name="Normal 410 4 5 2" xfId="25376"/>
    <cellStyle name="Normal 410 4 6" xfId="16704"/>
    <cellStyle name="Normal 410 5" xfId="24437"/>
    <cellStyle name="Normal 411" xfId="1329"/>
    <cellStyle name="Normal 411 2" xfId="1330"/>
    <cellStyle name="Normal 411 3" xfId="1331"/>
    <cellStyle name="Normal 411 3 2" xfId="1332"/>
    <cellStyle name="Normal 411 3 3" xfId="9560"/>
    <cellStyle name="Normal 411 4" xfId="1333"/>
    <cellStyle name="Normal 411 4 2" xfId="5055"/>
    <cellStyle name="Normal 411 4 2 2" xfId="14959"/>
    <cellStyle name="Normal 411 4 2 2 2" xfId="22390"/>
    <cellStyle name="Normal 411 4 2 3" xfId="12095"/>
    <cellStyle name="Normal 411 4 2 4" xfId="19528"/>
    <cellStyle name="Normal 411 4 3" xfId="9561"/>
    <cellStyle name="Normal 411 4 3 2" xfId="17948"/>
    <cellStyle name="Normal 411 4 4" xfId="13379"/>
    <cellStyle name="Normal 411 4 4 2" xfId="20810"/>
    <cellStyle name="Normal 411 4 5" xfId="8173"/>
    <cellStyle name="Normal 411 4 5 2" xfId="25377"/>
    <cellStyle name="Normal 411 4 6" xfId="16705"/>
    <cellStyle name="Normal 411 5" xfId="24442"/>
    <cellStyle name="Normal 412" xfId="1334"/>
    <cellStyle name="Normal 412 2" xfId="1335"/>
    <cellStyle name="Normal 412 3" xfId="1336"/>
    <cellStyle name="Normal 412 3 2" xfId="1337"/>
    <cellStyle name="Normal 412 3 3" xfId="9562"/>
    <cellStyle name="Normal 412 4" xfId="1338"/>
    <cellStyle name="Normal 412 4 2" xfId="5056"/>
    <cellStyle name="Normal 412 4 2 2" xfId="14960"/>
    <cellStyle name="Normal 412 4 2 2 2" xfId="22391"/>
    <cellStyle name="Normal 412 4 2 3" xfId="12096"/>
    <cellStyle name="Normal 412 4 2 4" xfId="19529"/>
    <cellStyle name="Normal 412 4 3" xfId="9563"/>
    <cellStyle name="Normal 412 4 3 2" xfId="17949"/>
    <cellStyle name="Normal 412 4 4" xfId="13380"/>
    <cellStyle name="Normal 412 4 4 2" xfId="20811"/>
    <cellStyle name="Normal 412 4 5" xfId="8174"/>
    <cellStyle name="Normal 412 4 5 2" xfId="25378"/>
    <cellStyle name="Normal 412 4 6" xfId="16706"/>
    <cellStyle name="Normal 412 5" xfId="24401"/>
    <cellStyle name="Normal 413" xfId="1339"/>
    <cellStyle name="Normal 413 2" xfId="1340"/>
    <cellStyle name="Normal 413 3" xfId="1341"/>
    <cellStyle name="Normal 413 3 2" xfId="1342"/>
    <cellStyle name="Normal 413 3 3" xfId="9564"/>
    <cellStyle name="Normal 413 4" xfId="1343"/>
    <cellStyle name="Normal 413 4 2" xfId="5057"/>
    <cellStyle name="Normal 413 4 2 2" xfId="14961"/>
    <cellStyle name="Normal 413 4 2 2 2" xfId="22392"/>
    <cellStyle name="Normal 413 4 2 3" xfId="12097"/>
    <cellStyle name="Normal 413 4 2 4" xfId="19530"/>
    <cellStyle name="Normal 413 4 3" xfId="9565"/>
    <cellStyle name="Normal 413 4 3 2" xfId="17950"/>
    <cellStyle name="Normal 413 4 4" xfId="13381"/>
    <cellStyle name="Normal 413 4 4 2" xfId="20812"/>
    <cellStyle name="Normal 413 4 5" xfId="8175"/>
    <cellStyle name="Normal 413 4 5 2" xfId="25379"/>
    <cellStyle name="Normal 413 4 6" xfId="16707"/>
    <cellStyle name="Normal 413 5" xfId="24411"/>
    <cellStyle name="Normal 414" xfId="1344"/>
    <cellStyle name="Normal 414 2" xfId="1345"/>
    <cellStyle name="Normal 414 3" xfId="1346"/>
    <cellStyle name="Normal 414 3 2" xfId="1347"/>
    <cellStyle name="Normal 414 3 3" xfId="9566"/>
    <cellStyle name="Normal 414 4" xfId="1348"/>
    <cellStyle name="Normal 414 4 2" xfId="5058"/>
    <cellStyle name="Normal 414 4 2 2" xfId="14962"/>
    <cellStyle name="Normal 414 4 2 2 2" xfId="22393"/>
    <cellStyle name="Normal 414 4 2 3" xfId="12098"/>
    <cellStyle name="Normal 414 4 2 4" xfId="19531"/>
    <cellStyle name="Normal 414 4 3" xfId="9567"/>
    <cellStyle name="Normal 414 4 3 2" xfId="17951"/>
    <cellStyle name="Normal 414 4 4" xfId="13382"/>
    <cellStyle name="Normal 414 4 4 2" xfId="20813"/>
    <cellStyle name="Normal 414 4 5" xfId="8176"/>
    <cellStyle name="Normal 414 4 5 2" xfId="25380"/>
    <cellStyle name="Normal 414 4 6" xfId="16708"/>
    <cellStyle name="Normal 414 5" xfId="24446"/>
    <cellStyle name="Normal 415" xfId="1349"/>
    <cellStyle name="Normal 415 2" xfId="1350"/>
    <cellStyle name="Normal 415 3" xfId="1351"/>
    <cellStyle name="Normal 415 3 2" xfId="1352"/>
    <cellStyle name="Normal 415 3 3" xfId="9568"/>
    <cellStyle name="Normal 415 4" xfId="1353"/>
    <cellStyle name="Normal 415 4 2" xfId="5059"/>
    <cellStyle name="Normal 415 4 2 2" xfId="14963"/>
    <cellStyle name="Normal 415 4 2 2 2" xfId="22394"/>
    <cellStyle name="Normal 415 4 2 3" xfId="12099"/>
    <cellStyle name="Normal 415 4 2 4" xfId="19532"/>
    <cellStyle name="Normal 415 4 3" xfId="9569"/>
    <cellStyle name="Normal 415 4 3 2" xfId="17952"/>
    <cellStyle name="Normal 415 4 4" xfId="13383"/>
    <cellStyle name="Normal 415 4 4 2" xfId="20814"/>
    <cellStyle name="Normal 415 4 5" xfId="8177"/>
    <cellStyle name="Normal 415 4 5 2" xfId="25381"/>
    <cellStyle name="Normal 415 4 6" xfId="16709"/>
    <cellStyle name="Normal 415 5" xfId="24419"/>
    <cellStyle name="Normal 416" xfId="1354"/>
    <cellStyle name="Normal 416 2" xfId="1355"/>
    <cellStyle name="Normal 416 3" xfId="1356"/>
    <cellStyle name="Normal 416 3 2" xfId="1357"/>
    <cellStyle name="Normal 416 3 3" xfId="9570"/>
    <cellStyle name="Normal 416 4" xfId="1358"/>
    <cellStyle name="Normal 416 4 2" xfId="5060"/>
    <cellStyle name="Normal 416 4 2 2" xfId="14964"/>
    <cellStyle name="Normal 416 4 2 2 2" xfId="22395"/>
    <cellStyle name="Normal 416 4 2 3" xfId="12100"/>
    <cellStyle name="Normal 416 4 2 4" xfId="19533"/>
    <cellStyle name="Normal 416 4 3" xfId="9571"/>
    <cellStyle name="Normal 416 4 3 2" xfId="17953"/>
    <cellStyle name="Normal 416 4 4" xfId="13384"/>
    <cellStyle name="Normal 416 4 4 2" xfId="20815"/>
    <cellStyle name="Normal 416 4 5" xfId="8178"/>
    <cellStyle name="Normal 416 4 5 2" xfId="25382"/>
    <cellStyle name="Normal 416 4 6" xfId="16710"/>
    <cellStyle name="Normal 416 5" xfId="24423"/>
    <cellStyle name="Normal 417" xfId="1359"/>
    <cellStyle name="Normal 417 2" xfId="1360"/>
    <cellStyle name="Normal 417 3" xfId="1361"/>
    <cellStyle name="Normal 417 3 2" xfId="1362"/>
    <cellStyle name="Normal 417 3 3" xfId="9572"/>
    <cellStyle name="Normal 417 4" xfId="1363"/>
    <cellStyle name="Normal 417 4 2" xfId="5061"/>
    <cellStyle name="Normal 417 4 2 2" xfId="14965"/>
    <cellStyle name="Normal 417 4 2 2 2" xfId="22396"/>
    <cellStyle name="Normal 417 4 2 3" xfId="12101"/>
    <cellStyle name="Normal 417 4 2 4" xfId="19534"/>
    <cellStyle name="Normal 417 4 3" xfId="9573"/>
    <cellStyle name="Normal 417 4 3 2" xfId="17954"/>
    <cellStyle name="Normal 417 4 4" xfId="13385"/>
    <cellStyle name="Normal 417 4 4 2" xfId="20816"/>
    <cellStyle name="Normal 417 4 5" xfId="8179"/>
    <cellStyle name="Normal 417 4 5 2" xfId="25383"/>
    <cellStyle name="Normal 417 4 6" xfId="16711"/>
    <cellStyle name="Normal 417 5" xfId="24377"/>
    <cellStyle name="Normal 418" xfId="1364"/>
    <cellStyle name="Normal 418 2" xfId="1365"/>
    <cellStyle name="Normal 418 3" xfId="1366"/>
    <cellStyle name="Normal 418 3 2" xfId="1367"/>
    <cellStyle name="Normal 418 3 3" xfId="9574"/>
    <cellStyle name="Normal 418 4" xfId="1368"/>
    <cellStyle name="Normal 418 4 2" xfId="5062"/>
    <cellStyle name="Normal 418 4 2 2" xfId="14966"/>
    <cellStyle name="Normal 418 4 2 2 2" xfId="22397"/>
    <cellStyle name="Normal 418 4 2 3" xfId="12102"/>
    <cellStyle name="Normal 418 4 2 4" xfId="19535"/>
    <cellStyle name="Normal 418 4 3" xfId="9575"/>
    <cellStyle name="Normal 418 4 3 2" xfId="17955"/>
    <cellStyle name="Normal 418 4 4" xfId="13386"/>
    <cellStyle name="Normal 418 4 4 2" xfId="20817"/>
    <cellStyle name="Normal 418 4 5" xfId="8180"/>
    <cellStyle name="Normal 418 4 5 2" xfId="25384"/>
    <cellStyle name="Normal 418 4 6" xfId="16712"/>
    <cellStyle name="Normal 418 5" xfId="24386"/>
    <cellStyle name="Normal 419" xfId="1369"/>
    <cellStyle name="Normal 419 2" xfId="1370"/>
    <cellStyle name="Normal 419 3" xfId="1371"/>
    <cellStyle name="Normal 419 3 2" xfId="1372"/>
    <cellStyle name="Normal 419 3 3" xfId="9576"/>
    <cellStyle name="Normal 419 4" xfId="1373"/>
    <cellStyle name="Normal 419 4 2" xfId="5063"/>
    <cellStyle name="Normal 419 4 2 2" xfId="14967"/>
    <cellStyle name="Normal 419 4 2 2 2" xfId="22398"/>
    <cellStyle name="Normal 419 4 2 3" xfId="12103"/>
    <cellStyle name="Normal 419 4 2 4" xfId="19536"/>
    <cellStyle name="Normal 419 4 3" xfId="9577"/>
    <cellStyle name="Normal 419 4 3 2" xfId="17956"/>
    <cellStyle name="Normal 419 4 4" xfId="13387"/>
    <cellStyle name="Normal 419 4 4 2" xfId="20818"/>
    <cellStyle name="Normal 419 4 5" xfId="8181"/>
    <cellStyle name="Normal 419 4 5 2" xfId="25385"/>
    <cellStyle name="Normal 419 4 6" xfId="16713"/>
    <cellStyle name="Normal 419 5" xfId="24421"/>
    <cellStyle name="Normal 42" xfId="1374"/>
    <cellStyle name="Normal 42 2" xfId="1375"/>
    <cellStyle name="Normal 42 2 2" xfId="5065"/>
    <cellStyle name="Normal 42 2 2 2" xfId="14969"/>
    <cellStyle name="Normal 42 2 2 2 2" xfId="22400"/>
    <cellStyle name="Normal 42 2 2 3" xfId="12105"/>
    <cellStyle name="Normal 42 2 2 4" xfId="19538"/>
    <cellStyle name="Normal 42 2 3" xfId="9578"/>
    <cellStyle name="Normal 42 2 3 2" xfId="17957"/>
    <cellStyle name="Normal 42 2 4" xfId="13388"/>
    <cellStyle name="Normal 42 2 4 2" xfId="20819"/>
    <cellStyle name="Normal 42 2 5" xfId="8183"/>
    <cellStyle name="Normal 42 2 5 2" xfId="25130"/>
    <cellStyle name="Normal 42 2 6" xfId="16715"/>
    <cellStyle name="Normal 42 3" xfId="1376"/>
    <cellStyle name="Normal 42 3 2" xfId="1377"/>
    <cellStyle name="Normal 42 3 3" xfId="1378"/>
    <cellStyle name="Normal 42 3 3 2" xfId="1379"/>
    <cellStyle name="Normal 42 3 3 3" xfId="9579"/>
    <cellStyle name="Normal 42 4" xfId="1380"/>
    <cellStyle name="Normal 42 4 2" xfId="1381"/>
    <cellStyle name="Normal 42 4 3" xfId="9580"/>
    <cellStyle name="Normal 42 5" xfId="5064"/>
    <cellStyle name="Normal 42 5 2" xfId="14968"/>
    <cellStyle name="Normal 42 5 2 2" xfId="22399"/>
    <cellStyle name="Normal 42 5 3" xfId="12104"/>
    <cellStyle name="Normal 42 5 4" xfId="19537"/>
    <cellStyle name="Normal 42 6" xfId="16048"/>
    <cellStyle name="Normal 42 6 2" xfId="23479"/>
    <cellStyle name="Normal 42 7" xfId="8182"/>
    <cellStyle name="Normal 42 7 2" xfId="23910"/>
    <cellStyle name="Normal 42 8" xfId="16714"/>
    <cellStyle name="Normal 420" xfId="1382"/>
    <cellStyle name="Normal 420 2" xfId="1383"/>
    <cellStyle name="Normal 420 3" xfId="1384"/>
    <cellStyle name="Normal 420 3 2" xfId="1385"/>
    <cellStyle name="Normal 420 3 3" xfId="9581"/>
    <cellStyle name="Normal 420 4" xfId="1386"/>
    <cellStyle name="Normal 420 4 2" xfId="5066"/>
    <cellStyle name="Normal 420 4 2 2" xfId="14970"/>
    <cellStyle name="Normal 420 4 2 2 2" xfId="22401"/>
    <cellStyle name="Normal 420 4 2 3" xfId="12106"/>
    <cellStyle name="Normal 420 4 2 4" xfId="19539"/>
    <cellStyle name="Normal 420 4 3" xfId="9582"/>
    <cellStyle name="Normal 420 4 3 2" xfId="17958"/>
    <cellStyle name="Normal 420 4 4" xfId="13389"/>
    <cellStyle name="Normal 420 4 4 2" xfId="20820"/>
    <cellStyle name="Normal 420 4 5" xfId="8184"/>
    <cellStyle name="Normal 420 4 5 2" xfId="25386"/>
    <cellStyle name="Normal 420 4 6" xfId="16716"/>
    <cellStyle name="Normal 420 5" xfId="24394"/>
    <cellStyle name="Normal 421" xfId="1387"/>
    <cellStyle name="Normal 421 2" xfId="1388"/>
    <cellStyle name="Normal 421 3" xfId="1389"/>
    <cellStyle name="Normal 421 3 2" xfId="1390"/>
    <cellStyle name="Normal 421 3 3" xfId="9583"/>
    <cellStyle name="Normal 421 4" xfId="1391"/>
    <cellStyle name="Normal 421 4 2" xfId="5067"/>
    <cellStyle name="Normal 421 4 2 2" xfId="14971"/>
    <cellStyle name="Normal 421 4 2 2 2" xfId="22402"/>
    <cellStyle name="Normal 421 4 2 3" xfId="12107"/>
    <cellStyle name="Normal 421 4 2 4" xfId="19540"/>
    <cellStyle name="Normal 421 4 3" xfId="9584"/>
    <cellStyle name="Normal 421 4 3 2" xfId="17959"/>
    <cellStyle name="Normal 421 4 4" xfId="13390"/>
    <cellStyle name="Normal 421 4 4 2" xfId="20821"/>
    <cellStyle name="Normal 421 4 5" xfId="8185"/>
    <cellStyle name="Normal 421 4 5 2" xfId="25387"/>
    <cellStyle name="Normal 421 4 6" xfId="16717"/>
    <cellStyle name="Normal 421 5" xfId="24440"/>
    <cellStyle name="Normal 422" xfId="1392"/>
    <cellStyle name="Normal 422 2" xfId="1393"/>
    <cellStyle name="Normal 422 3" xfId="1394"/>
    <cellStyle name="Normal 422 3 2" xfId="1395"/>
    <cellStyle name="Normal 422 3 3" xfId="9585"/>
    <cellStyle name="Normal 422 4" xfId="1396"/>
    <cellStyle name="Normal 422 4 2" xfId="5068"/>
    <cellStyle name="Normal 422 4 2 2" xfId="14972"/>
    <cellStyle name="Normal 422 4 2 2 2" xfId="22403"/>
    <cellStyle name="Normal 422 4 2 3" xfId="12108"/>
    <cellStyle name="Normal 422 4 2 4" xfId="19541"/>
    <cellStyle name="Normal 422 4 3" xfId="9586"/>
    <cellStyle name="Normal 422 4 3 2" xfId="17960"/>
    <cellStyle name="Normal 422 4 4" xfId="13391"/>
    <cellStyle name="Normal 422 4 4 2" xfId="20822"/>
    <cellStyle name="Normal 422 4 5" xfId="8186"/>
    <cellStyle name="Normal 422 4 5 2" xfId="25388"/>
    <cellStyle name="Normal 422 4 6" xfId="16718"/>
    <cellStyle name="Normal 422 5" xfId="24407"/>
    <cellStyle name="Normal 423" xfId="1397"/>
    <cellStyle name="Normal 423 2" xfId="1398"/>
    <cellStyle name="Normal 423 3" xfId="1399"/>
    <cellStyle name="Normal 423 3 2" xfId="1400"/>
    <cellStyle name="Normal 423 3 3" xfId="9587"/>
    <cellStyle name="Normal 423 4" xfId="1401"/>
    <cellStyle name="Normal 423 4 2" xfId="5069"/>
    <cellStyle name="Normal 423 4 2 2" xfId="14973"/>
    <cellStyle name="Normal 423 4 2 2 2" xfId="22404"/>
    <cellStyle name="Normal 423 4 2 3" xfId="12109"/>
    <cellStyle name="Normal 423 4 2 4" xfId="19542"/>
    <cellStyle name="Normal 423 4 3" xfId="9588"/>
    <cellStyle name="Normal 423 4 3 2" xfId="17961"/>
    <cellStyle name="Normal 423 4 4" xfId="13392"/>
    <cellStyle name="Normal 423 4 4 2" xfId="20823"/>
    <cellStyle name="Normal 423 4 5" xfId="8187"/>
    <cellStyle name="Normal 423 4 5 2" xfId="25389"/>
    <cellStyle name="Normal 423 4 6" xfId="16719"/>
    <cellStyle name="Normal 423 5" xfId="24409"/>
    <cellStyle name="Normal 424" xfId="1402"/>
    <cellStyle name="Normal 424 2" xfId="1403"/>
    <cellStyle name="Normal 424 3" xfId="1404"/>
    <cellStyle name="Normal 424 3 2" xfId="1405"/>
    <cellStyle name="Normal 424 3 3" xfId="9589"/>
    <cellStyle name="Normal 424 4" xfId="1406"/>
    <cellStyle name="Normal 424 4 2" xfId="5070"/>
    <cellStyle name="Normal 424 4 2 2" xfId="14974"/>
    <cellStyle name="Normal 424 4 2 2 2" xfId="22405"/>
    <cellStyle name="Normal 424 4 2 3" xfId="12110"/>
    <cellStyle name="Normal 424 4 2 4" xfId="19543"/>
    <cellStyle name="Normal 424 4 3" xfId="9590"/>
    <cellStyle name="Normal 424 4 3 2" xfId="17962"/>
    <cellStyle name="Normal 424 4 4" xfId="13393"/>
    <cellStyle name="Normal 424 4 4 2" xfId="20824"/>
    <cellStyle name="Normal 424 4 5" xfId="8188"/>
    <cellStyle name="Normal 424 4 5 2" xfId="25390"/>
    <cellStyle name="Normal 424 4 6" xfId="16720"/>
    <cellStyle name="Normal 424 5" xfId="24445"/>
    <cellStyle name="Normal 425" xfId="1407"/>
    <cellStyle name="Normal 425 2" xfId="1408"/>
    <cellStyle name="Normal 425 3" xfId="1409"/>
    <cellStyle name="Normal 425 3 2" xfId="1410"/>
    <cellStyle name="Normal 425 3 3" xfId="9591"/>
    <cellStyle name="Normal 425 4" xfId="1411"/>
    <cellStyle name="Normal 425 4 2" xfId="5071"/>
    <cellStyle name="Normal 425 4 2 2" xfId="14975"/>
    <cellStyle name="Normal 425 4 2 2 2" xfId="22406"/>
    <cellStyle name="Normal 425 4 2 3" xfId="12111"/>
    <cellStyle name="Normal 425 4 2 4" xfId="19544"/>
    <cellStyle name="Normal 425 4 3" xfId="9592"/>
    <cellStyle name="Normal 425 4 3 2" xfId="17963"/>
    <cellStyle name="Normal 425 4 4" xfId="13394"/>
    <cellStyle name="Normal 425 4 4 2" xfId="20825"/>
    <cellStyle name="Normal 425 4 5" xfId="8189"/>
    <cellStyle name="Normal 425 4 5 2" xfId="25391"/>
    <cellStyle name="Normal 425 4 6" xfId="16721"/>
    <cellStyle name="Normal 425 5" xfId="24444"/>
    <cellStyle name="Normal 426" xfId="1412"/>
    <cellStyle name="Normal 426 2" xfId="1413"/>
    <cellStyle name="Normal 426 3" xfId="1414"/>
    <cellStyle name="Normal 426 3 2" xfId="1415"/>
    <cellStyle name="Normal 426 3 3" xfId="9593"/>
    <cellStyle name="Normal 426 4" xfId="1416"/>
    <cellStyle name="Normal 426 4 2" xfId="5072"/>
    <cellStyle name="Normal 426 4 2 2" xfId="14976"/>
    <cellStyle name="Normal 426 4 2 2 2" xfId="22407"/>
    <cellStyle name="Normal 426 4 2 3" xfId="12112"/>
    <cellStyle name="Normal 426 4 2 4" xfId="19545"/>
    <cellStyle name="Normal 426 4 3" xfId="9594"/>
    <cellStyle name="Normal 426 4 3 2" xfId="17964"/>
    <cellStyle name="Normal 426 4 4" xfId="13395"/>
    <cellStyle name="Normal 426 4 4 2" xfId="20826"/>
    <cellStyle name="Normal 426 4 5" xfId="8190"/>
    <cellStyle name="Normal 426 4 5 2" xfId="25392"/>
    <cellStyle name="Normal 426 4 6" xfId="16722"/>
    <cellStyle name="Normal 426 5" xfId="24404"/>
    <cellStyle name="Normal 427" xfId="1417"/>
    <cellStyle name="Normal 427 2" xfId="1418"/>
    <cellStyle name="Normal 427 3" xfId="1419"/>
    <cellStyle name="Normal 427 3 2" xfId="1420"/>
    <cellStyle name="Normal 427 3 3" xfId="9595"/>
    <cellStyle name="Normal 427 4" xfId="1421"/>
    <cellStyle name="Normal 427 4 2" xfId="5073"/>
    <cellStyle name="Normal 427 4 2 2" xfId="14977"/>
    <cellStyle name="Normal 427 4 2 2 2" xfId="22408"/>
    <cellStyle name="Normal 427 4 2 3" xfId="12113"/>
    <cellStyle name="Normal 427 4 2 4" xfId="19546"/>
    <cellStyle name="Normal 427 4 3" xfId="9596"/>
    <cellStyle name="Normal 427 4 3 2" xfId="17965"/>
    <cellStyle name="Normal 427 4 4" xfId="13396"/>
    <cellStyle name="Normal 427 4 4 2" xfId="20827"/>
    <cellStyle name="Normal 427 4 5" xfId="8191"/>
    <cellStyle name="Normal 427 4 5 2" xfId="25393"/>
    <cellStyle name="Normal 427 4 6" xfId="16723"/>
    <cellStyle name="Normal 427 5" xfId="24414"/>
    <cellStyle name="Normal 428" xfId="1422"/>
    <cellStyle name="Normal 428 2" xfId="1423"/>
    <cellStyle name="Normal 428 3" xfId="1424"/>
    <cellStyle name="Normal 428 3 2" xfId="1425"/>
    <cellStyle name="Normal 428 3 3" xfId="9597"/>
    <cellStyle name="Normal 428 4" xfId="1426"/>
    <cellStyle name="Normal 428 4 2" xfId="5074"/>
    <cellStyle name="Normal 428 4 2 2" xfId="14978"/>
    <cellStyle name="Normal 428 4 2 2 2" xfId="22409"/>
    <cellStyle name="Normal 428 4 2 3" xfId="12114"/>
    <cellStyle name="Normal 428 4 2 4" xfId="19547"/>
    <cellStyle name="Normal 428 4 3" xfId="9598"/>
    <cellStyle name="Normal 428 4 3 2" xfId="17966"/>
    <cellStyle name="Normal 428 4 4" xfId="13397"/>
    <cellStyle name="Normal 428 4 4 2" xfId="20828"/>
    <cellStyle name="Normal 428 4 5" xfId="8192"/>
    <cellStyle name="Normal 428 4 5 2" xfId="25394"/>
    <cellStyle name="Normal 428 4 6" xfId="16724"/>
    <cellStyle name="Normal 428 5" xfId="24413"/>
    <cellStyle name="Normal 429" xfId="1427"/>
    <cellStyle name="Normal 429 2" xfId="1428"/>
    <cellStyle name="Normal 429 3" xfId="1429"/>
    <cellStyle name="Normal 429 3 2" xfId="1430"/>
    <cellStyle name="Normal 429 3 3" xfId="9599"/>
    <cellStyle name="Normal 429 4" xfId="1431"/>
    <cellStyle name="Normal 429 4 2" xfId="5075"/>
    <cellStyle name="Normal 429 4 2 2" xfId="14979"/>
    <cellStyle name="Normal 429 4 2 2 2" xfId="22410"/>
    <cellStyle name="Normal 429 4 2 3" xfId="12115"/>
    <cellStyle name="Normal 429 4 2 4" xfId="19548"/>
    <cellStyle name="Normal 429 4 3" xfId="9600"/>
    <cellStyle name="Normal 429 4 3 2" xfId="17967"/>
    <cellStyle name="Normal 429 4 4" xfId="13398"/>
    <cellStyle name="Normal 429 4 4 2" xfId="20829"/>
    <cellStyle name="Normal 429 4 5" xfId="8193"/>
    <cellStyle name="Normal 429 4 5 2" xfId="25395"/>
    <cellStyle name="Normal 429 4 6" xfId="16725"/>
    <cellStyle name="Normal 429 5" xfId="24381"/>
    <cellStyle name="Normal 43" xfId="1432"/>
    <cellStyle name="Normal 43 10" xfId="1433"/>
    <cellStyle name="Normal 43 11" xfId="1434"/>
    <cellStyle name="Normal 43 12" xfId="1435"/>
    <cellStyle name="Normal 43 13" xfId="5076"/>
    <cellStyle name="Normal 43 13 2" xfId="14980"/>
    <cellStyle name="Normal 43 13 2 2" xfId="22411"/>
    <cellStyle name="Normal 43 13 3" xfId="12116"/>
    <cellStyle name="Normal 43 13 4" xfId="19549"/>
    <cellStyle name="Normal 43 14" xfId="16049"/>
    <cellStyle name="Normal 43 14 2" xfId="23480"/>
    <cellStyle name="Normal 43 15" xfId="8194"/>
    <cellStyle name="Normal 43 15 2" xfId="23911"/>
    <cellStyle name="Normal 43 16" xfId="16726"/>
    <cellStyle name="Normal 43 2" xfId="1436"/>
    <cellStyle name="Normal 43 2 2" xfId="1437"/>
    <cellStyle name="Normal 43 2 2 2" xfId="5078"/>
    <cellStyle name="Normal 43 2 2 3" xfId="5079"/>
    <cellStyle name="Normal 43 2 2 3 2" xfId="14982"/>
    <cellStyle name="Normal 43 2 2 3 2 2" xfId="22413"/>
    <cellStyle name="Normal 43 2 2 3 3" xfId="12118"/>
    <cellStyle name="Normal 43 2 2 3 4" xfId="19551"/>
    <cellStyle name="Normal 43 2 2 4" xfId="25131"/>
    <cellStyle name="Normal 43 2 3" xfId="5077"/>
    <cellStyle name="Normal 43 2 3 2" xfId="14981"/>
    <cellStyle name="Normal 43 2 3 2 2" xfId="22412"/>
    <cellStyle name="Normal 43 2 3 3" xfId="12117"/>
    <cellStyle name="Normal 43 2 3 4" xfId="19550"/>
    <cellStyle name="Normal 43 2 4" xfId="9601"/>
    <cellStyle name="Normal 43 2 4 2" xfId="17968"/>
    <cellStyle name="Normal 43 2 5" xfId="13399"/>
    <cellStyle name="Normal 43 2 5 2" xfId="20830"/>
    <cellStyle name="Normal 43 2 6" xfId="8195"/>
    <cellStyle name="Normal 43 2 7" xfId="16727"/>
    <cellStyle name="Normal 43 3" xfId="1438"/>
    <cellStyle name="Normal 43 3 2" xfId="1439"/>
    <cellStyle name="Normal 43 3 3" xfId="1440"/>
    <cellStyle name="Normal 43 3 3 2" xfId="1441"/>
    <cellStyle name="Normal 43 3 3 3" xfId="9602"/>
    <cellStyle name="Normal 43 3 4" xfId="1442"/>
    <cellStyle name="Normal 43 3 4 2" xfId="5080"/>
    <cellStyle name="Normal 43 3 4 3" xfId="5081"/>
    <cellStyle name="Normal 43 3 4 4" xfId="5082"/>
    <cellStyle name="Normal 43 3 4 5" xfId="5083"/>
    <cellStyle name="Normal 43 4" xfId="1443"/>
    <cellStyle name="Normal 43 4 2" xfId="1444"/>
    <cellStyle name="Normal 43 4 3" xfId="1445"/>
    <cellStyle name="Normal 43 4 4" xfId="9603"/>
    <cellStyle name="Normal 43 5" xfId="1446"/>
    <cellStyle name="Normal 43 6" xfId="1447"/>
    <cellStyle name="Normal 43 7" xfId="1448"/>
    <cellStyle name="Normal 43 8" xfId="1449"/>
    <cellStyle name="Normal 43 9" xfId="1450"/>
    <cellStyle name="Normal 430" xfId="1451"/>
    <cellStyle name="Normal 430 2" xfId="1452"/>
    <cellStyle name="Normal 430 3" xfId="1453"/>
    <cellStyle name="Normal 430 3 2" xfId="1454"/>
    <cellStyle name="Normal 430 3 3" xfId="9604"/>
    <cellStyle name="Normal 430 4" xfId="1455"/>
    <cellStyle name="Normal 430 4 2" xfId="5084"/>
    <cellStyle name="Normal 430 4 2 2" xfId="14983"/>
    <cellStyle name="Normal 430 4 2 2 2" xfId="22414"/>
    <cellStyle name="Normal 430 4 2 3" xfId="12119"/>
    <cellStyle name="Normal 430 4 2 4" xfId="19552"/>
    <cellStyle name="Normal 430 4 3" xfId="9605"/>
    <cellStyle name="Normal 430 4 3 2" xfId="17969"/>
    <cellStyle name="Normal 430 4 4" xfId="13400"/>
    <cellStyle name="Normal 430 4 4 2" xfId="20831"/>
    <cellStyle name="Normal 430 4 5" xfId="8196"/>
    <cellStyle name="Normal 430 4 5 2" xfId="25396"/>
    <cellStyle name="Normal 430 4 6" xfId="16728"/>
    <cellStyle name="Normal 430 5" xfId="24410"/>
    <cellStyle name="Normal 431" xfId="1456"/>
    <cellStyle name="Normal 431 2" xfId="1457"/>
    <cellStyle name="Normal 431 2 2" xfId="5085"/>
    <cellStyle name="Normal 431 2 2 2" xfId="14984"/>
    <cellStyle name="Normal 431 2 2 2 2" xfId="22415"/>
    <cellStyle name="Normal 431 2 2 3" xfId="12120"/>
    <cellStyle name="Normal 431 2 2 4" xfId="19553"/>
    <cellStyle name="Normal 431 2 3" xfId="9607"/>
    <cellStyle name="Normal 431 2 3 2" xfId="17970"/>
    <cellStyle name="Normal 431 2 4" xfId="13401"/>
    <cellStyle name="Normal 431 2 4 2" xfId="20832"/>
    <cellStyle name="Normal 431 2 5" xfId="8197"/>
    <cellStyle name="Normal 431 2 5 2" xfId="25397"/>
    <cellStyle name="Normal 431 2 6" xfId="16729"/>
    <cellStyle name="Normal 431 3" xfId="1458"/>
    <cellStyle name="Normal 431 4" xfId="9606"/>
    <cellStyle name="Normal 431 5" xfId="24447"/>
    <cellStyle name="Normal 432" xfId="1459"/>
    <cellStyle name="Normal 432 2" xfId="1460"/>
    <cellStyle name="Normal 432 2 2" xfId="5086"/>
    <cellStyle name="Normal 432 2 2 2" xfId="14985"/>
    <cellStyle name="Normal 432 2 2 2 2" xfId="22416"/>
    <cellStyle name="Normal 432 2 2 3" xfId="12121"/>
    <cellStyle name="Normal 432 2 2 4" xfId="19554"/>
    <cellStyle name="Normal 432 2 3" xfId="9609"/>
    <cellStyle name="Normal 432 2 3 2" xfId="17971"/>
    <cellStyle name="Normal 432 2 4" xfId="13402"/>
    <cellStyle name="Normal 432 2 4 2" xfId="20833"/>
    <cellStyle name="Normal 432 2 5" xfId="8198"/>
    <cellStyle name="Normal 432 2 5 2" xfId="25398"/>
    <cellStyle name="Normal 432 2 6" xfId="16730"/>
    <cellStyle name="Normal 432 3" xfId="1461"/>
    <cellStyle name="Normal 432 4" xfId="9608"/>
    <cellStyle name="Normal 432 5" xfId="24448"/>
    <cellStyle name="Normal 433" xfId="1462"/>
    <cellStyle name="Normal 433 2" xfId="1463"/>
    <cellStyle name="Normal 433 2 2" xfId="5087"/>
    <cellStyle name="Normal 433 2 2 2" xfId="14986"/>
    <cellStyle name="Normal 433 2 2 2 2" xfId="22417"/>
    <cellStyle name="Normal 433 2 2 3" xfId="12122"/>
    <cellStyle name="Normal 433 2 2 4" xfId="19555"/>
    <cellStyle name="Normal 433 2 3" xfId="9611"/>
    <cellStyle name="Normal 433 2 3 2" xfId="17972"/>
    <cellStyle name="Normal 433 2 4" xfId="13403"/>
    <cellStyle name="Normal 433 2 4 2" xfId="20834"/>
    <cellStyle name="Normal 433 2 5" xfId="8199"/>
    <cellStyle name="Normal 433 2 5 2" xfId="25399"/>
    <cellStyle name="Normal 433 2 6" xfId="16731"/>
    <cellStyle name="Normal 433 3" xfId="1464"/>
    <cellStyle name="Normal 433 4" xfId="9610"/>
    <cellStyle name="Normal 433 5" xfId="24465"/>
    <cellStyle name="Normal 434" xfId="1465"/>
    <cellStyle name="Normal 434 2" xfId="1466"/>
    <cellStyle name="Normal 434 2 2" xfId="5088"/>
    <cellStyle name="Normal 434 2 2 2" xfId="14987"/>
    <cellStyle name="Normal 434 2 2 2 2" xfId="22418"/>
    <cellStyle name="Normal 434 2 2 3" xfId="12123"/>
    <cellStyle name="Normal 434 2 2 4" xfId="19556"/>
    <cellStyle name="Normal 434 2 3" xfId="9613"/>
    <cellStyle name="Normal 434 2 3 2" xfId="17973"/>
    <cellStyle name="Normal 434 2 4" xfId="13404"/>
    <cellStyle name="Normal 434 2 4 2" xfId="20835"/>
    <cellStyle name="Normal 434 2 5" xfId="8200"/>
    <cellStyle name="Normal 434 2 5 2" xfId="25400"/>
    <cellStyle name="Normal 434 2 6" xfId="16732"/>
    <cellStyle name="Normal 434 3" xfId="1467"/>
    <cellStyle name="Normal 434 4" xfId="9612"/>
    <cellStyle name="Normal 434 5" xfId="24449"/>
    <cellStyle name="Normal 435" xfId="1468"/>
    <cellStyle name="Normal 435 2" xfId="1469"/>
    <cellStyle name="Normal 435 2 2" xfId="5089"/>
    <cellStyle name="Normal 435 2 2 2" xfId="14988"/>
    <cellStyle name="Normal 435 2 2 2 2" xfId="22419"/>
    <cellStyle name="Normal 435 2 2 3" xfId="12124"/>
    <cellStyle name="Normal 435 2 2 4" xfId="19557"/>
    <cellStyle name="Normal 435 2 3" xfId="9614"/>
    <cellStyle name="Normal 435 2 3 2" xfId="17974"/>
    <cellStyle name="Normal 435 2 4" xfId="13405"/>
    <cellStyle name="Normal 435 2 4 2" xfId="20836"/>
    <cellStyle name="Normal 435 2 5" xfId="8201"/>
    <cellStyle name="Normal 435 2 5 2" xfId="25401"/>
    <cellStyle name="Normal 435 2 6" xfId="16733"/>
    <cellStyle name="Normal 435 3" xfId="1470"/>
    <cellStyle name="Normal 435 4" xfId="24485"/>
    <cellStyle name="Normal 436" xfId="1471"/>
    <cellStyle name="Normal 436 2" xfId="1472"/>
    <cellStyle name="Normal 436 2 2" xfId="5090"/>
    <cellStyle name="Normal 436 2 2 2" xfId="14989"/>
    <cellStyle name="Normal 436 2 2 2 2" xfId="22420"/>
    <cellStyle name="Normal 436 2 2 3" xfId="12125"/>
    <cellStyle name="Normal 436 2 2 4" xfId="19558"/>
    <cellStyle name="Normal 436 2 3" xfId="9616"/>
    <cellStyle name="Normal 436 2 3 2" xfId="17975"/>
    <cellStyle name="Normal 436 2 4" xfId="13406"/>
    <cellStyle name="Normal 436 2 4 2" xfId="20837"/>
    <cellStyle name="Normal 436 2 5" xfId="8202"/>
    <cellStyle name="Normal 436 2 5 2" xfId="25402"/>
    <cellStyle name="Normal 436 2 6" xfId="16734"/>
    <cellStyle name="Normal 436 3" xfId="1473"/>
    <cellStyle name="Normal 436 4" xfId="9615"/>
    <cellStyle name="Normal 436 5" xfId="24454"/>
    <cellStyle name="Normal 437" xfId="1474"/>
    <cellStyle name="Normal 437 2" xfId="1475"/>
    <cellStyle name="Normal 437 2 2" xfId="5091"/>
    <cellStyle name="Normal 437 2 2 2" xfId="14990"/>
    <cellStyle name="Normal 437 2 2 2 2" xfId="22421"/>
    <cellStyle name="Normal 437 2 2 3" xfId="12126"/>
    <cellStyle name="Normal 437 2 2 4" xfId="19559"/>
    <cellStyle name="Normal 437 2 3" xfId="9618"/>
    <cellStyle name="Normal 437 2 3 2" xfId="17976"/>
    <cellStyle name="Normal 437 2 4" xfId="13407"/>
    <cellStyle name="Normal 437 2 4 2" xfId="20838"/>
    <cellStyle name="Normal 437 2 5" xfId="8203"/>
    <cellStyle name="Normal 437 2 5 2" xfId="25403"/>
    <cellStyle name="Normal 437 2 6" xfId="16735"/>
    <cellStyle name="Normal 437 3" xfId="1476"/>
    <cellStyle name="Normal 437 4" xfId="9617"/>
    <cellStyle name="Normal 437 5" xfId="24468"/>
    <cellStyle name="Normal 438" xfId="1477"/>
    <cellStyle name="Normal 438 2" xfId="1478"/>
    <cellStyle name="Normal 438 2 2" xfId="5092"/>
    <cellStyle name="Normal 438 2 2 2" xfId="14991"/>
    <cellStyle name="Normal 438 2 2 2 2" xfId="22422"/>
    <cellStyle name="Normal 438 2 2 3" xfId="12127"/>
    <cellStyle name="Normal 438 2 2 4" xfId="19560"/>
    <cellStyle name="Normal 438 2 3" xfId="9620"/>
    <cellStyle name="Normal 438 2 3 2" xfId="17977"/>
    <cellStyle name="Normal 438 2 4" xfId="13408"/>
    <cellStyle name="Normal 438 2 4 2" xfId="20839"/>
    <cellStyle name="Normal 438 2 5" xfId="8204"/>
    <cellStyle name="Normal 438 2 5 2" xfId="25404"/>
    <cellStyle name="Normal 438 2 6" xfId="16736"/>
    <cellStyle name="Normal 438 3" xfId="1479"/>
    <cellStyle name="Normal 438 4" xfId="9619"/>
    <cellStyle name="Normal 438 5" xfId="24464"/>
    <cellStyle name="Normal 439" xfId="1480"/>
    <cellStyle name="Normal 439 2" xfId="1481"/>
    <cellStyle name="Normal 439 2 2" xfId="5093"/>
    <cellStyle name="Normal 439 2 2 2" xfId="14992"/>
    <cellStyle name="Normal 439 2 2 2 2" xfId="22423"/>
    <cellStyle name="Normal 439 2 2 3" xfId="12128"/>
    <cellStyle name="Normal 439 2 2 4" xfId="19561"/>
    <cellStyle name="Normal 439 2 3" xfId="9622"/>
    <cellStyle name="Normal 439 2 3 2" xfId="17978"/>
    <cellStyle name="Normal 439 2 4" xfId="13409"/>
    <cellStyle name="Normal 439 2 4 2" xfId="20840"/>
    <cellStyle name="Normal 439 2 5" xfId="8205"/>
    <cellStyle name="Normal 439 2 5 2" xfId="25405"/>
    <cellStyle name="Normal 439 2 6" xfId="16737"/>
    <cellStyle name="Normal 439 3" xfId="1482"/>
    <cellStyle name="Normal 439 4" xfId="9621"/>
    <cellStyle name="Normal 439 5" xfId="24473"/>
    <cellStyle name="Normal 44" xfId="1483"/>
    <cellStyle name="Normal 44 10" xfId="1484"/>
    <cellStyle name="Normal 44 11" xfId="1485"/>
    <cellStyle name="Normal 44 12" xfId="1486"/>
    <cellStyle name="Normal 44 13" xfId="5094"/>
    <cellStyle name="Normal 44 13 2" xfId="14993"/>
    <cellStyle name="Normal 44 13 2 2" xfId="22424"/>
    <cellStyle name="Normal 44 13 3" xfId="12129"/>
    <cellStyle name="Normal 44 13 4" xfId="19562"/>
    <cellStyle name="Normal 44 14" xfId="16050"/>
    <cellStyle name="Normal 44 14 2" xfId="23481"/>
    <cellStyle name="Normal 44 15" xfId="8206"/>
    <cellStyle name="Normal 44 15 2" xfId="23912"/>
    <cellStyle name="Normal 44 16" xfId="16738"/>
    <cellStyle name="Normal 44 2" xfId="1487"/>
    <cellStyle name="Normal 44 2 2" xfId="1488"/>
    <cellStyle name="Normal 44 2 2 2" xfId="5096"/>
    <cellStyle name="Normal 44 2 2 3" xfId="5097"/>
    <cellStyle name="Normal 44 2 2 3 2" xfId="14995"/>
    <cellStyle name="Normal 44 2 2 3 2 2" xfId="22426"/>
    <cellStyle name="Normal 44 2 2 3 3" xfId="12131"/>
    <cellStyle name="Normal 44 2 2 3 4" xfId="19564"/>
    <cellStyle name="Normal 44 2 2 4" xfId="25132"/>
    <cellStyle name="Normal 44 2 3" xfId="5095"/>
    <cellStyle name="Normal 44 2 3 2" xfId="14994"/>
    <cellStyle name="Normal 44 2 3 2 2" xfId="22425"/>
    <cellStyle name="Normal 44 2 3 3" xfId="12130"/>
    <cellStyle name="Normal 44 2 3 4" xfId="19563"/>
    <cellStyle name="Normal 44 2 4" xfId="9623"/>
    <cellStyle name="Normal 44 2 4 2" xfId="17979"/>
    <cellStyle name="Normal 44 2 5" xfId="13410"/>
    <cellStyle name="Normal 44 2 5 2" xfId="20841"/>
    <cellStyle name="Normal 44 2 6" xfId="8207"/>
    <cellStyle name="Normal 44 2 7" xfId="16739"/>
    <cellStyle name="Normal 44 3" xfId="1489"/>
    <cellStyle name="Normal 44 3 2" xfId="1490"/>
    <cellStyle name="Normal 44 3 3" xfId="1491"/>
    <cellStyle name="Normal 44 3 3 2" xfId="1492"/>
    <cellStyle name="Normal 44 3 3 3" xfId="9624"/>
    <cellStyle name="Normal 44 3 4" xfId="1493"/>
    <cellStyle name="Normal 44 3 4 2" xfId="5098"/>
    <cellStyle name="Normal 44 3 4 3" xfId="5099"/>
    <cellStyle name="Normal 44 3 4 4" xfId="5100"/>
    <cellStyle name="Normal 44 3 4 5" xfId="5101"/>
    <cellStyle name="Normal 44 4" xfId="1494"/>
    <cellStyle name="Normal 44 4 2" xfId="1495"/>
    <cellStyle name="Normal 44 4 3" xfId="1496"/>
    <cellStyle name="Normal 44 4 4" xfId="9625"/>
    <cellStyle name="Normal 44 5" xfId="1497"/>
    <cellStyle name="Normal 44 6" xfId="1498"/>
    <cellStyle name="Normal 44 7" xfId="1499"/>
    <cellStyle name="Normal 44 8" xfId="1500"/>
    <cellStyle name="Normal 44 9" xfId="1501"/>
    <cellStyle name="Normal 440" xfId="1502"/>
    <cellStyle name="Normal 440 2" xfId="1503"/>
    <cellStyle name="Normal 440 2 2" xfId="5102"/>
    <cellStyle name="Normal 440 2 2 2" xfId="14996"/>
    <cellStyle name="Normal 440 2 2 2 2" xfId="22427"/>
    <cellStyle name="Normal 440 2 2 3" xfId="12132"/>
    <cellStyle name="Normal 440 2 2 4" xfId="19565"/>
    <cellStyle name="Normal 440 2 3" xfId="9627"/>
    <cellStyle name="Normal 440 2 3 2" xfId="17980"/>
    <cellStyle name="Normal 440 2 4" xfId="13411"/>
    <cellStyle name="Normal 440 2 4 2" xfId="20842"/>
    <cellStyle name="Normal 440 2 5" xfId="8208"/>
    <cellStyle name="Normal 440 2 5 2" xfId="25406"/>
    <cellStyle name="Normal 440 2 6" xfId="16740"/>
    <cellStyle name="Normal 440 3" xfId="1504"/>
    <cellStyle name="Normal 440 4" xfId="9626"/>
    <cellStyle name="Normal 440 5" xfId="24490"/>
    <cellStyle name="Normal 441" xfId="1505"/>
    <cellStyle name="Normal 441 2" xfId="1506"/>
    <cellStyle name="Normal 441 2 2" xfId="5103"/>
    <cellStyle name="Normal 441 2 2 2" xfId="14997"/>
    <cellStyle name="Normal 441 2 2 2 2" xfId="22428"/>
    <cellStyle name="Normal 441 2 2 3" xfId="12133"/>
    <cellStyle name="Normal 441 2 2 4" xfId="19566"/>
    <cellStyle name="Normal 441 2 3" xfId="9629"/>
    <cellStyle name="Normal 441 2 3 2" xfId="17981"/>
    <cellStyle name="Normal 441 2 4" xfId="13412"/>
    <cellStyle name="Normal 441 2 4 2" xfId="20843"/>
    <cellStyle name="Normal 441 2 5" xfId="8209"/>
    <cellStyle name="Normal 441 2 5 2" xfId="25407"/>
    <cellStyle name="Normal 441 2 6" xfId="16741"/>
    <cellStyle name="Normal 441 3" xfId="1507"/>
    <cellStyle name="Normal 441 4" xfId="9628"/>
    <cellStyle name="Normal 441 5" xfId="24487"/>
    <cellStyle name="Normal 442" xfId="1508"/>
    <cellStyle name="Normal 442 2" xfId="1509"/>
    <cellStyle name="Normal 442 2 2" xfId="5104"/>
    <cellStyle name="Normal 442 2 2 2" xfId="14998"/>
    <cellStyle name="Normal 442 2 2 2 2" xfId="22429"/>
    <cellStyle name="Normal 442 2 2 3" xfId="12134"/>
    <cellStyle name="Normal 442 2 2 4" xfId="19567"/>
    <cellStyle name="Normal 442 2 3" xfId="9631"/>
    <cellStyle name="Normal 442 2 3 2" xfId="17982"/>
    <cellStyle name="Normal 442 2 4" xfId="13413"/>
    <cellStyle name="Normal 442 2 4 2" xfId="20844"/>
    <cellStyle name="Normal 442 2 5" xfId="8210"/>
    <cellStyle name="Normal 442 2 5 2" xfId="25408"/>
    <cellStyle name="Normal 442 2 6" xfId="16742"/>
    <cellStyle name="Normal 442 3" xfId="1510"/>
    <cellStyle name="Normal 442 4" xfId="9630"/>
    <cellStyle name="Normal 442 5" xfId="24452"/>
    <cellStyle name="Normal 443" xfId="1511"/>
    <cellStyle name="Normal 443 2" xfId="1512"/>
    <cellStyle name="Normal 443 2 2" xfId="5105"/>
    <cellStyle name="Normal 443 2 2 2" xfId="14999"/>
    <cellStyle name="Normal 443 2 2 2 2" xfId="22430"/>
    <cellStyle name="Normal 443 2 2 3" xfId="12135"/>
    <cellStyle name="Normal 443 2 2 4" xfId="19568"/>
    <cellStyle name="Normal 443 2 3" xfId="9633"/>
    <cellStyle name="Normal 443 2 3 2" xfId="17983"/>
    <cellStyle name="Normal 443 2 4" xfId="13414"/>
    <cellStyle name="Normal 443 2 4 2" xfId="20845"/>
    <cellStyle name="Normal 443 2 5" xfId="8211"/>
    <cellStyle name="Normal 443 2 5 2" xfId="25409"/>
    <cellStyle name="Normal 443 2 6" xfId="16743"/>
    <cellStyle name="Normal 443 3" xfId="1513"/>
    <cellStyle name="Normal 443 4" xfId="9632"/>
    <cellStyle name="Normal 443 5" xfId="24469"/>
    <cellStyle name="Normal 444" xfId="1514"/>
    <cellStyle name="Normal 444 2" xfId="1515"/>
    <cellStyle name="Normal 444 2 2" xfId="5106"/>
    <cellStyle name="Normal 444 2 2 2" xfId="15000"/>
    <cellStyle name="Normal 444 2 2 2 2" xfId="22431"/>
    <cellStyle name="Normal 444 2 2 3" xfId="12136"/>
    <cellStyle name="Normal 444 2 2 4" xfId="19569"/>
    <cellStyle name="Normal 444 2 3" xfId="9635"/>
    <cellStyle name="Normal 444 2 3 2" xfId="17984"/>
    <cellStyle name="Normal 444 2 4" xfId="13415"/>
    <cellStyle name="Normal 444 2 4 2" xfId="20846"/>
    <cellStyle name="Normal 444 2 5" xfId="8212"/>
    <cellStyle name="Normal 444 2 5 2" xfId="25410"/>
    <cellStyle name="Normal 444 2 6" xfId="16744"/>
    <cellStyle name="Normal 444 3" xfId="1516"/>
    <cellStyle name="Normal 444 4" xfId="9634"/>
    <cellStyle name="Normal 444 5" xfId="24488"/>
    <cellStyle name="Normal 445" xfId="1517"/>
    <cellStyle name="Normal 445 2" xfId="1518"/>
    <cellStyle name="Normal 445 2 2" xfId="5107"/>
    <cellStyle name="Normal 445 2 2 2" xfId="15001"/>
    <cellStyle name="Normal 445 2 2 2 2" xfId="22432"/>
    <cellStyle name="Normal 445 2 2 3" xfId="12137"/>
    <cellStyle name="Normal 445 2 2 4" xfId="19570"/>
    <cellStyle name="Normal 445 2 3" xfId="9637"/>
    <cellStyle name="Normal 445 2 3 2" xfId="17985"/>
    <cellStyle name="Normal 445 2 4" xfId="13416"/>
    <cellStyle name="Normal 445 2 4 2" xfId="20847"/>
    <cellStyle name="Normal 445 2 5" xfId="8213"/>
    <cellStyle name="Normal 445 2 5 2" xfId="25411"/>
    <cellStyle name="Normal 445 2 6" xfId="16745"/>
    <cellStyle name="Normal 445 3" xfId="1519"/>
    <cellStyle name="Normal 445 4" xfId="9636"/>
    <cellStyle name="Normal 445 5" xfId="24486"/>
    <cellStyle name="Normal 446" xfId="1520"/>
    <cellStyle name="Normal 446 2" xfId="1521"/>
    <cellStyle name="Normal 446 2 2" xfId="5108"/>
    <cellStyle name="Normal 446 2 2 2" xfId="15002"/>
    <cellStyle name="Normal 446 2 2 2 2" xfId="22433"/>
    <cellStyle name="Normal 446 2 2 3" xfId="12138"/>
    <cellStyle name="Normal 446 2 2 4" xfId="19571"/>
    <cellStyle name="Normal 446 2 3" xfId="9639"/>
    <cellStyle name="Normal 446 2 3 2" xfId="17986"/>
    <cellStyle name="Normal 446 2 4" xfId="13417"/>
    <cellStyle name="Normal 446 2 4 2" xfId="20848"/>
    <cellStyle name="Normal 446 2 5" xfId="8214"/>
    <cellStyle name="Normal 446 2 5 2" xfId="25412"/>
    <cellStyle name="Normal 446 2 6" xfId="16746"/>
    <cellStyle name="Normal 446 3" xfId="1522"/>
    <cellStyle name="Normal 446 4" xfId="9638"/>
    <cellStyle name="Normal 446 5" xfId="24453"/>
    <cellStyle name="Normal 447" xfId="1523"/>
    <cellStyle name="Normal 447 2" xfId="1524"/>
    <cellStyle name="Normal 447 2 2" xfId="5109"/>
    <cellStyle name="Normal 447 2 2 2" xfId="15003"/>
    <cellStyle name="Normal 447 2 2 2 2" xfId="22434"/>
    <cellStyle name="Normal 447 2 2 3" xfId="12139"/>
    <cellStyle name="Normal 447 2 2 4" xfId="19572"/>
    <cellStyle name="Normal 447 2 3" xfId="9641"/>
    <cellStyle name="Normal 447 2 3 2" xfId="17987"/>
    <cellStyle name="Normal 447 2 4" xfId="13418"/>
    <cellStyle name="Normal 447 2 4 2" xfId="20849"/>
    <cellStyle name="Normal 447 2 5" xfId="8215"/>
    <cellStyle name="Normal 447 2 5 2" xfId="25413"/>
    <cellStyle name="Normal 447 2 6" xfId="16747"/>
    <cellStyle name="Normal 447 3" xfId="1525"/>
    <cellStyle name="Normal 447 4" xfId="9640"/>
    <cellStyle name="Normal 447 5" xfId="24474"/>
    <cellStyle name="Normal 448" xfId="1526"/>
    <cellStyle name="Normal 448 2" xfId="1527"/>
    <cellStyle name="Normal 448 2 2" xfId="5110"/>
    <cellStyle name="Normal 448 2 2 2" xfId="15004"/>
    <cellStyle name="Normal 448 2 2 2 2" xfId="22435"/>
    <cellStyle name="Normal 448 2 2 3" xfId="12140"/>
    <cellStyle name="Normal 448 2 2 4" xfId="19573"/>
    <cellStyle name="Normal 448 2 3" xfId="9642"/>
    <cellStyle name="Normal 448 2 3 2" xfId="17988"/>
    <cellStyle name="Normal 448 2 4" xfId="13419"/>
    <cellStyle name="Normal 448 2 4 2" xfId="20850"/>
    <cellStyle name="Normal 448 2 5" xfId="8216"/>
    <cellStyle name="Normal 448 2 5 2" xfId="25414"/>
    <cellStyle name="Normal 448 2 6" xfId="16748"/>
    <cellStyle name="Normal 448 3" xfId="1528"/>
    <cellStyle name="Normal 448 4" xfId="24462"/>
    <cellStyle name="Normal 449" xfId="1529"/>
    <cellStyle name="Normal 449 2" xfId="1530"/>
    <cellStyle name="Normal 449 2 2" xfId="5111"/>
    <cellStyle name="Normal 449 2 2 2" xfId="15005"/>
    <cellStyle name="Normal 449 2 2 2 2" xfId="22436"/>
    <cellStyle name="Normal 449 2 2 3" xfId="12141"/>
    <cellStyle name="Normal 449 2 2 4" xfId="19574"/>
    <cellStyle name="Normal 449 2 3" xfId="9644"/>
    <cellStyle name="Normal 449 2 3 2" xfId="17989"/>
    <cellStyle name="Normal 449 2 4" xfId="13420"/>
    <cellStyle name="Normal 449 2 4 2" xfId="20851"/>
    <cellStyle name="Normal 449 2 5" xfId="8217"/>
    <cellStyle name="Normal 449 2 5 2" xfId="25415"/>
    <cellStyle name="Normal 449 2 6" xfId="16749"/>
    <cellStyle name="Normal 449 3" xfId="1531"/>
    <cellStyle name="Normal 449 4" xfId="9643"/>
    <cellStyle name="Normal 449 5" xfId="24492"/>
    <cellStyle name="Normal 45" xfId="1532"/>
    <cellStyle name="Normal 45 10" xfId="1533"/>
    <cellStyle name="Normal 45 11" xfId="1534"/>
    <cellStyle name="Normal 45 12" xfId="1535"/>
    <cellStyle name="Normal 45 13" xfId="5112"/>
    <cellStyle name="Normal 45 13 2" xfId="15006"/>
    <cellStyle name="Normal 45 13 2 2" xfId="22437"/>
    <cellStyle name="Normal 45 13 3" xfId="12142"/>
    <cellStyle name="Normal 45 13 4" xfId="19575"/>
    <cellStyle name="Normal 45 14" xfId="16051"/>
    <cellStyle name="Normal 45 14 2" xfId="23482"/>
    <cellStyle name="Normal 45 15" xfId="8218"/>
    <cellStyle name="Normal 45 15 2" xfId="23913"/>
    <cellStyle name="Normal 45 16" xfId="16750"/>
    <cellStyle name="Normal 45 2" xfId="1536"/>
    <cellStyle name="Normal 45 2 2" xfId="1537"/>
    <cellStyle name="Normal 45 2 2 2" xfId="5114"/>
    <cellStyle name="Normal 45 2 2 3" xfId="5115"/>
    <cellStyle name="Normal 45 2 2 3 2" xfId="15008"/>
    <cellStyle name="Normal 45 2 2 3 2 2" xfId="22439"/>
    <cellStyle name="Normal 45 2 2 3 3" xfId="12144"/>
    <cellStyle name="Normal 45 2 2 3 4" xfId="19577"/>
    <cellStyle name="Normal 45 2 2 4" xfId="25133"/>
    <cellStyle name="Normal 45 2 3" xfId="5113"/>
    <cellStyle name="Normal 45 2 3 2" xfId="15007"/>
    <cellStyle name="Normal 45 2 3 2 2" xfId="22438"/>
    <cellStyle name="Normal 45 2 3 3" xfId="12143"/>
    <cellStyle name="Normal 45 2 3 4" xfId="19576"/>
    <cellStyle name="Normal 45 2 4" xfId="9645"/>
    <cellStyle name="Normal 45 2 4 2" xfId="17990"/>
    <cellStyle name="Normal 45 2 5" xfId="13421"/>
    <cellStyle name="Normal 45 2 5 2" xfId="20852"/>
    <cellStyle name="Normal 45 2 6" xfId="8219"/>
    <cellStyle name="Normal 45 2 7" xfId="16751"/>
    <cellStyle name="Normal 45 3" xfId="1538"/>
    <cellStyle name="Normal 45 3 2" xfId="1539"/>
    <cellStyle name="Normal 45 3 3" xfId="1540"/>
    <cellStyle name="Normal 45 3 3 2" xfId="1541"/>
    <cellStyle name="Normal 45 3 3 3" xfId="9646"/>
    <cellStyle name="Normal 45 3 4" xfId="1542"/>
    <cellStyle name="Normal 45 3 4 2" xfId="5116"/>
    <cellStyle name="Normal 45 3 4 3" xfId="5117"/>
    <cellStyle name="Normal 45 3 4 4" xfId="5118"/>
    <cellStyle name="Normal 45 3 4 5" xfId="5119"/>
    <cellStyle name="Normal 45 4" xfId="1543"/>
    <cellStyle name="Normal 45 4 2" xfId="1544"/>
    <cellStyle name="Normal 45 4 3" xfId="1545"/>
    <cellStyle name="Normal 45 4 4" xfId="9647"/>
    <cellStyle name="Normal 45 5" xfId="1546"/>
    <cellStyle name="Normal 45 6" xfId="1547"/>
    <cellStyle name="Normal 45 7" xfId="1548"/>
    <cellStyle name="Normal 45 8" xfId="1549"/>
    <cellStyle name="Normal 45 9" xfId="1550"/>
    <cellStyle name="Normal 450" xfId="1551"/>
    <cellStyle name="Normal 450 2" xfId="1552"/>
    <cellStyle name="Normal 450 2 2" xfId="5120"/>
    <cellStyle name="Normal 450 2 2 2" xfId="15009"/>
    <cellStyle name="Normal 450 2 2 2 2" xfId="22440"/>
    <cellStyle name="Normal 450 2 2 3" xfId="12145"/>
    <cellStyle name="Normal 450 2 2 4" xfId="19578"/>
    <cellStyle name="Normal 450 2 3" xfId="9649"/>
    <cellStyle name="Normal 450 2 3 2" xfId="17991"/>
    <cellStyle name="Normal 450 2 4" xfId="13422"/>
    <cellStyle name="Normal 450 2 4 2" xfId="20853"/>
    <cellStyle name="Normal 450 2 5" xfId="8220"/>
    <cellStyle name="Normal 450 2 5 2" xfId="25416"/>
    <cellStyle name="Normal 450 2 6" xfId="16752"/>
    <cellStyle name="Normal 450 3" xfId="1553"/>
    <cellStyle name="Normal 450 4" xfId="9648"/>
    <cellStyle name="Normal 450 5" xfId="24472"/>
    <cellStyle name="Normal 451" xfId="1554"/>
    <cellStyle name="Normal 451 2" xfId="1555"/>
    <cellStyle name="Normal 451 2 2" xfId="5121"/>
    <cellStyle name="Normal 451 2 2 2" xfId="15010"/>
    <cellStyle name="Normal 451 2 2 2 2" xfId="22441"/>
    <cellStyle name="Normal 451 2 2 3" xfId="12146"/>
    <cellStyle name="Normal 451 2 2 4" xfId="19579"/>
    <cellStyle name="Normal 451 2 3" xfId="9651"/>
    <cellStyle name="Normal 451 2 3 2" xfId="17992"/>
    <cellStyle name="Normal 451 2 4" xfId="13423"/>
    <cellStyle name="Normal 451 2 4 2" xfId="20854"/>
    <cellStyle name="Normal 451 2 5" xfId="8221"/>
    <cellStyle name="Normal 451 2 5 2" xfId="25417"/>
    <cellStyle name="Normal 451 2 6" xfId="16753"/>
    <cellStyle name="Normal 451 3" xfId="1556"/>
    <cellStyle name="Normal 451 4" xfId="9650"/>
    <cellStyle name="Normal 451 5" xfId="24459"/>
    <cellStyle name="Normal 452" xfId="1557"/>
    <cellStyle name="Normal 452 2" xfId="1558"/>
    <cellStyle name="Normal 452 2 2" xfId="5122"/>
    <cellStyle name="Normal 452 2 2 2" xfId="15011"/>
    <cellStyle name="Normal 452 2 2 2 2" xfId="22442"/>
    <cellStyle name="Normal 452 2 2 3" xfId="12147"/>
    <cellStyle name="Normal 452 2 2 4" xfId="19580"/>
    <cellStyle name="Normal 452 2 3" xfId="9652"/>
    <cellStyle name="Normal 452 2 3 2" xfId="17993"/>
    <cellStyle name="Normal 452 2 4" xfId="13424"/>
    <cellStyle name="Normal 452 2 4 2" xfId="20855"/>
    <cellStyle name="Normal 452 2 5" xfId="8222"/>
    <cellStyle name="Normal 452 2 5 2" xfId="25418"/>
    <cellStyle name="Normal 452 2 6" xfId="16754"/>
    <cellStyle name="Normal 452 3" xfId="1559"/>
    <cellStyle name="Normal 452 4" xfId="24461"/>
    <cellStyle name="Normal 453" xfId="1560"/>
    <cellStyle name="Normal 453 2" xfId="1561"/>
    <cellStyle name="Normal 453 2 2" xfId="13425"/>
    <cellStyle name="Normal 453 2 2 2" xfId="20856"/>
    <cellStyle name="Normal 453 2 3" xfId="9654"/>
    <cellStyle name="Normal 453 2 4" xfId="17994"/>
    <cellStyle name="Normal 453 3" xfId="5123"/>
    <cellStyle name="Normal 453 3 2" xfId="15012"/>
    <cellStyle name="Normal 453 3 2 2" xfId="22443"/>
    <cellStyle name="Normal 453 3 3" xfId="12148"/>
    <cellStyle name="Normal 453 3 4" xfId="19581"/>
    <cellStyle name="Normal 453 4" xfId="9653"/>
    <cellStyle name="Normal 453 5" xfId="8223"/>
    <cellStyle name="Normal 453 5 2" xfId="24493"/>
    <cellStyle name="Normal 453 6" xfId="16755"/>
    <cellStyle name="Normal 454" xfId="1562"/>
    <cellStyle name="Normal 454 2" xfId="1563"/>
    <cellStyle name="Normal 454 2 2" xfId="13426"/>
    <cellStyle name="Normal 454 2 2 2" xfId="20857"/>
    <cellStyle name="Normal 454 2 3" xfId="9656"/>
    <cellStyle name="Normal 454 2 4" xfId="17995"/>
    <cellStyle name="Normal 454 3" xfId="5124"/>
    <cellStyle name="Normal 454 3 2" xfId="15013"/>
    <cellStyle name="Normal 454 3 2 2" xfId="22444"/>
    <cellStyle name="Normal 454 3 3" xfId="12149"/>
    <cellStyle name="Normal 454 3 4" xfId="19582"/>
    <cellStyle name="Normal 454 4" xfId="9655"/>
    <cellStyle name="Normal 454 5" xfId="8224"/>
    <cellStyle name="Normal 454 5 2" xfId="24482"/>
    <cellStyle name="Normal 454 6" xfId="16756"/>
    <cellStyle name="Normal 455" xfId="1564"/>
    <cellStyle name="Normal 455 2" xfId="1565"/>
    <cellStyle name="Normal 455 2 2" xfId="13427"/>
    <cellStyle name="Normal 455 2 2 2" xfId="20858"/>
    <cellStyle name="Normal 455 2 3" xfId="9658"/>
    <cellStyle name="Normal 455 2 4" xfId="17996"/>
    <cellStyle name="Normal 455 3" xfId="5125"/>
    <cellStyle name="Normal 455 3 2" xfId="15014"/>
    <cellStyle name="Normal 455 3 2 2" xfId="22445"/>
    <cellStyle name="Normal 455 3 3" xfId="12150"/>
    <cellStyle name="Normal 455 3 4" xfId="19583"/>
    <cellStyle name="Normal 455 4" xfId="9657"/>
    <cellStyle name="Normal 455 5" xfId="8225"/>
    <cellStyle name="Normal 455 5 2" xfId="24476"/>
    <cellStyle name="Normal 455 6" xfId="16757"/>
    <cellStyle name="Normal 456" xfId="1566"/>
    <cellStyle name="Normal 456 2" xfId="1567"/>
    <cellStyle name="Normal 456 2 2" xfId="13428"/>
    <cellStyle name="Normal 456 2 2 2" xfId="20859"/>
    <cellStyle name="Normal 456 2 3" xfId="9660"/>
    <cellStyle name="Normal 456 2 4" xfId="17997"/>
    <cellStyle name="Normal 456 3" xfId="5126"/>
    <cellStyle name="Normal 456 3 2" xfId="15015"/>
    <cellStyle name="Normal 456 3 2 2" xfId="22446"/>
    <cellStyle name="Normal 456 3 3" xfId="12151"/>
    <cellStyle name="Normal 456 3 4" xfId="19584"/>
    <cellStyle name="Normal 456 4" xfId="9659"/>
    <cellStyle name="Normal 456 5" xfId="8226"/>
    <cellStyle name="Normal 456 5 2" xfId="24477"/>
    <cellStyle name="Normal 456 6" xfId="16758"/>
    <cellStyle name="Normal 457" xfId="1568"/>
    <cellStyle name="Normal 457 2" xfId="1569"/>
    <cellStyle name="Normal 457 2 2" xfId="13429"/>
    <cellStyle name="Normal 457 2 2 2" xfId="20860"/>
    <cellStyle name="Normal 457 2 3" xfId="9662"/>
    <cellStyle name="Normal 457 2 4" xfId="17998"/>
    <cellStyle name="Normal 457 3" xfId="5127"/>
    <cellStyle name="Normal 457 3 2" xfId="15016"/>
    <cellStyle name="Normal 457 3 2 2" xfId="22447"/>
    <cellStyle name="Normal 457 3 3" xfId="12152"/>
    <cellStyle name="Normal 457 3 4" xfId="19585"/>
    <cellStyle name="Normal 457 4" xfId="9661"/>
    <cellStyle name="Normal 457 5" xfId="8227"/>
    <cellStyle name="Normal 457 5 2" xfId="24456"/>
    <cellStyle name="Normal 457 6" xfId="16759"/>
    <cellStyle name="Normal 458" xfId="1570"/>
    <cellStyle name="Normal 458 2" xfId="1571"/>
    <cellStyle name="Normal 458 2 2" xfId="13430"/>
    <cellStyle name="Normal 458 2 2 2" xfId="20861"/>
    <cellStyle name="Normal 458 2 3" xfId="9664"/>
    <cellStyle name="Normal 458 2 4" xfId="17999"/>
    <cellStyle name="Normal 458 3" xfId="5128"/>
    <cellStyle name="Normal 458 3 2" xfId="15017"/>
    <cellStyle name="Normal 458 3 2 2" xfId="22448"/>
    <cellStyle name="Normal 458 3 3" xfId="12153"/>
    <cellStyle name="Normal 458 3 4" xfId="19586"/>
    <cellStyle name="Normal 458 4" xfId="9663"/>
    <cellStyle name="Normal 458 5" xfId="8228"/>
    <cellStyle name="Normal 458 5 2" xfId="24460"/>
    <cellStyle name="Normal 458 6" xfId="16760"/>
    <cellStyle name="Normal 459" xfId="1572"/>
    <cellStyle name="Normal 459 2" xfId="5129"/>
    <cellStyle name="Normal 459 2 2" xfId="15018"/>
    <cellStyle name="Normal 459 2 2 2" xfId="22449"/>
    <cellStyle name="Normal 459 2 3" xfId="12154"/>
    <cellStyle name="Normal 459 2 4" xfId="19587"/>
    <cellStyle name="Normal 459 3" xfId="9665"/>
    <cellStyle name="Normal 459 3 2" xfId="18000"/>
    <cellStyle name="Normal 459 4" xfId="13431"/>
    <cellStyle name="Normal 459 4 2" xfId="20862"/>
    <cellStyle name="Normal 459 5" xfId="8229"/>
    <cellStyle name="Normal 459 5 2" xfId="24450"/>
    <cellStyle name="Normal 459 6" xfId="16761"/>
    <cellStyle name="Normal 46" xfId="1573"/>
    <cellStyle name="Normal 46 2" xfId="1574"/>
    <cellStyle name="Normal 46 2 2" xfId="1575"/>
    <cellStyle name="Normal 46 2 2 2" xfId="5132"/>
    <cellStyle name="Normal 46 2 2 3" xfId="5133"/>
    <cellStyle name="Normal 46 2 2 3 2" xfId="15021"/>
    <cellStyle name="Normal 46 2 2 3 2 2" xfId="22452"/>
    <cellStyle name="Normal 46 2 2 3 3" xfId="12157"/>
    <cellStyle name="Normal 46 2 2 3 4" xfId="19590"/>
    <cellStyle name="Normal 46 2 2 4" xfId="25134"/>
    <cellStyle name="Normal 46 2 3" xfId="5131"/>
    <cellStyle name="Normal 46 2 3 2" xfId="15020"/>
    <cellStyle name="Normal 46 2 3 2 2" xfId="22451"/>
    <cellStyle name="Normal 46 2 3 3" xfId="12156"/>
    <cellStyle name="Normal 46 2 3 4" xfId="19589"/>
    <cellStyle name="Normal 46 2 4" xfId="9666"/>
    <cellStyle name="Normal 46 2 4 2" xfId="18001"/>
    <cellStyle name="Normal 46 2 5" xfId="13432"/>
    <cellStyle name="Normal 46 2 5 2" xfId="20863"/>
    <cellStyle name="Normal 46 2 6" xfId="8231"/>
    <cellStyle name="Normal 46 2 7" xfId="16763"/>
    <cellStyle name="Normal 46 3" xfId="1576"/>
    <cellStyle name="Normal 46 3 2" xfId="1577"/>
    <cellStyle name="Normal 46 3 3" xfId="1578"/>
    <cellStyle name="Normal 46 3 3 2" xfId="1579"/>
    <cellStyle name="Normal 46 3 3 3" xfId="9667"/>
    <cellStyle name="Normal 46 4" xfId="1580"/>
    <cellStyle name="Normal 46 4 2" xfId="1581"/>
    <cellStyle name="Normal 46 4 3" xfId="9668"/>
    <cellStyle name="Normal 46 5" xfId="5130"/>
    <cellStyle name="Normal 46 5 2" xfId="15019"/>
    <cellStyle name="Normal 46 5 2 2" xfId="22450"/>
    <cellStyle name="Normal 46 5 3" xfId="12155"/>
    <cellStyle name="Normal 46 5 4" xfId="19588"/>
    <cellStyle name="Normal 46 6" xfId="16052"/>
    <cellStyle name="Normal 46 6 2" xfId="23483"/>
    <cellStyle name="Normal 46 7" xfId="8230"/>
    <cellStyle name="Normal 46 7 2" xfId="23914"/>
    <cellStyle name="Normal 46 8" xfId="16762"/>
    <cellStyle name="Normal 460" xfId="1582"/>
    <cellStyle name="Normal 460 2" xfId="5134"/>
    <cellStyle name="Normal 460 2 2" xfId="15022"/>
    <cellStyle name="Normal 460 2 2 2" xfId="22453"/>
    <cellStyle name="Normal 460 2 3" xfId="12158"/>
    <cellStyle name="Normal 460 2 4" xfId="19591"/>
    <cellStyle name="Normal 460 3" xfId="9669"/>
    <cellStyle name="Normal 460 3 2" xfId="18002"/>
    <cellStyle name="Normal 460 4" xfId="13433"/>
    <cellStyle name="Normal 460 4 2" xfId="20864"/>
    <cellStyle name="Normal 460 5" xfId="8232"/>
    <cellStyle name="Normal 460 5 2" xfId="24481"/>
    <cellStyle name="Normal 460 6" xfId="16764"/>
    <cellStyle name="Normal 461" xfId="1583"/>
    <cellStyle name="Normal 461 2" xfId="5135"/>
    <cellStyle name="Normal 461 2 2" xfId="15023"/>
    <cellStyle name="Normal 461 2 2 2" xfId="22454"/>
    <cellStyle name="Normal 461 2 3" xfId="12159"/>
    <cellStyle name="Normal 461 2 4" xfId="19592"/>
    <cellStyle name="Normal 461 3" xfId="9670"/>
    <cellStyle name="Normal 461 3 2" xfId="18003"/>
    <cellStyle name="Normal 461 4" xfId="13434"/>
    <cellStyle name="Normal 461 4 2" xfId="20865"/>
    <cellStyle name="Normal 461 5" xfId="8233"/>
    <cellStyle name="Normal 461 5 2" xfId="24480"/>
    <cellStyle name="Normal 461 6" xfId="16765"/>
    <cellStyle name="Normal 462" xfId="1584"/>
    <cellStyle name="Normal 462 2" xfId="5136"/>
    <cellStyle name="Normal 462 2 2" xfId="15024"/>
    <cellStyle name="Normal 462 2 2 2" xfId="22455"/>
    <cellStyle name="Normal 462 2 3" xfId="12160"/>
    <cellStyle name="Normal 462 2 4" xfId="19593"/>
    <cellStyle name="Normal 462 3" xfId="9671"/>
    <cellStyle name="Normal 462 3 2" xfId="18004"/>
    <cellStyle name="Normal 462 4" xfId="13435"/>
    <cellStyle name="Normal 462 4 2" xfId="20866"/>
    <cellStyle name="Normal 462 5" xfId="8234"/>
    <cellStyle name="Normal 462 5 2" xfId="24455"/>
    <cellStyle name="Normal 462 6" xfId="16766"/>
    <cellStyle name="Normal 463" xfId="1585"/>
    <cellStyle name="Normal 463 2" xfId="5137"/>
    <cellStyle name="Normal 463 2 2" xfId="15025"/>
    <cellStyle name="Normal 463 2 2 2" xfId="22456"/>
    <cellStyle name="Normal 463 2 3" xfId="12161"/>
    <cellStyle name="Normal 463 2 4" xfId="19594"/>
    <cellStyle name="Normal 463 3" xfId="9672"/>
    <cellStyle name="Normal 463 3 2" xfId="18005"/>
    <cellStyle name="Normal 463 4" xfId="13436"/>
    <cellStyle name="Normal 463 4 2" xfId="20867"/>
    <cellStyle name="Normal 463 5" xfId="8235"/>
    <cellStyle name="Normal 463 5 2" xfId="24451"/>
    <cellStyle name="Normal 463 6" xfId="16767"/>
    <cellStyle name="Normal 464" xfId="1586"/>
    <cellStyle name="Normal 464 2" xfId="5138"/>
    <cellStyle name="Normal 464 2 2" xfId="15026"/>
    <cellStyle name="Normal 464 2 2 2" xfId="22457"/>
    <cellStyle name="Normal 464 2 3" xfId="12162"/>
    <cellStyle name="Normal 464 2 4" xfId="19595"/>
    <cellStyle name="Normal 464 3" xfId="9673"/>
    <cellStyle name="Normal 464 3 2" xfId="18006"/>
    <cellStyle name="Normal 464 4" xfId="13437"/>
    <cellStyle name="Normal 464 4 2" xfId="20868"/>
    <cellStyle name="Normal 464 5" xfId="8236"/>
    <cellStyle name="Normal 464 5 2" xfId="24483"/>
    <cellStyle name="Normal 464 6" xfId="16768"/>
    <cellStyle name="Normal 465" xfId="1587"/>
    <cellStyle name="Normal 465 2" xfId="5139"/>
    <cellStyle name="Normal 465 2 2" xfId="15027"/>
    <cellStyle name="Normal 465 2 2 2" xfId="22458"/>
    <cellStyle name="Normal 465 2 3" xfId="12163"/>
    <cellStyle name="Normal 465 2 4" xfId="19596"/>
    <cellStyle name="Normal 465 3" xfId="9674"/>
    <cellStyle name="Normal 465 3 2" xfId="18007"/>
    <cellStyle name="Normal 465 4" xfId="13438"/>
    <cellStyle name="Normal 465 4 2" xfId="20869"/>
    <cellStyle name="Normal 465 5" xfId="8237"/>
    <cellStyle name="Normal 465 5 2" xfId="24457"/>
    <cellStyle name="Normal 465 6" xfId="16769"/>
    <cellStyle name="Normal 466" xfId="1588"/>
    <cellStyle name="Normal 466 2" xfId="5140"/>
    <cellStyle name="Normal 466 2 2" xfId="15028"/>
    <cellStyle name="Normal 466 2 2 2" xfId="22459"/>
    <cellStyle name="Normal 466 2 3" xfId="12164"/>
    <cellStyle name="Normal 466 2 4" xfId="19597"/>
    <cellStyle name="Normal 466 3" xfId="9675"/>
    <cellStyle name="Normal 466 3 2" xfId="18008"/>
    <cellStyle name="Normal 466 4" xfId="13439"/>
    <cellStyle name="Normal 466 4 2" xfId="20870"/>
    <cellStyle name="Normal 466 5" xfId="8238"/>
    <cellStyle name="Normal 466 5 2" xfId="24463"/>
    <cellStyle name="Normal 466 6" xfId="16770"/>
    <cellStyle name="Normal 467" xfId="1589"/>
    <cellStyle name="Normal 467 2" xfId="5141"/>
    <cellStyle name="Normal 467 2 2" xfId="15029"/>
    <cellStyle name="Normal 467 2 2 2" xfId="22460"/>
    <cellStyle name="Normal 467 2 3" xfId="12165"/>
    <cellStyle name="Normal 467 2 4" xfId="19598"/>
    <cellStyle name="Normal 467 3" xfId="9676"/>
    <cellStyle name="Normal 467 3 2" xfId="18009"/>
    <cellStyle name="Normal 467 4" xfId="13440"/>
    <cellStyle name="Normal 467 4 2" xfId="20871"/>
    <cellStyle name="Normal 467 5" xfId="8239"/>
    <cellStyle name="Normal 467 5 2" xfId="24484"/>
    <cellStyle name="Normal 467 6" xfId="16771"/>
    <cellStyle name="Normal 468" xfId="1590"/>
    <cellStyle name="Normal 468 2" xfId="5142"/>
    <cellStyle name="Normal 468 2 2" xfId="15030"/>
    <cellStyle name="Normal 468 2 2 2" xfId="22461"/>
    <cellStyle name="Normal 468 2 3" xfId="12166"/>
    <cellStyle name="Normal 468 2 4" xfId="19599"/>
    <cellStyle name="Normal 468 3" xfId="9677"/>
    <cellStyle name="Normal 468 3 2" xfId="18010"/>
    <cellStyle name="Normal 468 4" xfId="13441"/>
    <cellStyle name="Normal 468 4 2" xfId="20872"/>
    <cellStyle name="Normal 468 5" xfId="8240"/>
    <cellStyle name="Normal 468 5 2" xfId="24494"/>
    <cellStyle name="Normal 468 6" xfId="16772"/>
    <cellStyle name="Normal 469" xfId="1591"/>
    <cellStyle name="Normal 469 2" xfId="5143"/>
    <cellStyle name="Normal 469 2 2" xfId="15031"/>
    <cellStyle name="Normal 469 2 2 2" xfId="22462"/>
    <cellStyle name="Normal 469 2 3" xfId="12167"/>
    <cellStyle name="Normal 469 2 4" xfId="19600"/>
    <cellStyle name="Normal 469 3" xfId="9678"/>
    <cellStyle name="Normal 469 3 2" xfId="18011"/>
    <cellStyle name="Normal 469 4" xfId="13442"/>
    <cellStyle name="Normal 469 4 2" xfId="20873"/>
    <cellStyle name="Normal 469 5" xfId="8241"/>
    <cellStyle name="Normal 469 5 2" xfId="24467"/>
    <cellStyle name="Normal 469 6" xfId="16773"/>
    <cellStyle name="Normal 47" xfId="1592"/>
    <cellStyle name="Normal 47 2" xfId="1593"/>
    <cellStyle name="Normal 47 2 2" xfId="1594"/>
    <cellStyle name="Normal 47 2 2 2" xfId="5146"/>
    <cellStyle name="Normal 47 2 2 3" xfId="5147"/>
    <cellStyle name="Normal 47 2 2 3 2" xfId="15034"/>
    <cellStyle name="Normal 47 2 2 3 2 2" xfId="22465"/>
    <cellStyle name="Normal 47 2 2 3 3" xfId="12170"/>
    <cellStyle name="Normal 47 2 2 3 4" xfId="19603"/>
    <cellStyle name="Normal 47 2 2 4" xfId="25135"/>
    <cellStyle name="Normal 47 2 3" xfId="5145"/>
    <cellStyle name="Normal 47 2 3 2" xfId="15033"/>
    <cellStyle name="Normal 47 2 3 2 2" xfId="22464"/>
    <cellStyle name="Normal 47 2 3 3" xfId="12169"/>
    <cellStyle name="Normal 47 2 3 4" xfId="19602"/>
    <cellStyle name="Normal 47 2 4" xfId="9679"/>
    <cellStyle name="Normal 47 2 4 2" xfId="18012"/>
    <cellStyle name="Normal 47 2 5" xfId="13443"/>
    <cellStyle name="Normal 47 2 5 2" xfId="20874"/>
    <cellStyle name="Normal 47 2 6" xfId="8243"/>
    <cellStyle name="Normal 47 2 7" xfId="16775"/>
    <cellStyle name="Normal 47 3" xfId="1595"/>
    <cellStyle name="Normal 47 3 2" xfId="1596"/>
    <cellStyle name="Normal 47 3 3" xfId="1597"/>
    <cellStyle name="Normal 47 3 3 2" xfId="1598"/>
    <cellStyle name="Normal 47 3 3 3" xfId="9680"/>
    <cellStyle name="Normal 47 4" xfId="1599"/>
    <cellStyle name="Normal 47 4 2" xfId="1600"/>
    <cellStyle name="Normal 47 4 3" xfId="9681"/>
    <cellStyle name="Normal 47 5" xfId="5144"/>
    <cellStyle name="Normal 47 5 2" xfId="15032"/>
    <cellStyle name="Normal 47 5 2 2" xfId="22463"/>
    <cellStyle name="Normal 47 5 3" xfId="12168"/>
    <cellStyle name="Normal 47 5 4" xfId="19601"/>
    <cellStyle name="Normal 47 6" xfId="16053"/>
    <cellStyle name="Normal 47 6 2" xfId="23484"/>
    <cellStyle name="Normal 47 7" xfId="8242"/>
    <cellStyle name="Normal 47 7 2" xfId="23915"/>
    <cellStyle name="Normal 47 8" xfId="16774"/>
    <cellStyle name="Normal 470" xfId="1601"/>
    <cellStyle name="Normal 470 2" xfId="5148"/>
    <cellStyle name="Normal 470 2 2" xfId="15035"/>
    <cellStyle name="Normal 470 2 2 2" xfId="22466"/>
    <cellStyle name="Normal 470 2 3" xfId="12171"/>
    <cellStyle name="Normal 470 2 4" xfId="19604"/>
    <cellStyle name="Normal 470 3" xfId="9682"/>
    <cellStyle name="Normal 470 3 2" xfId="18013"/>
    <cellStyle name="Normal 470 4" xfId="13444"/>
    <cellStyle name="Normal 470 4 2" xfId="20875"/>
    <cellStyle name="Normal 470 5" xfId="8244"/>
    <cellStyle name="Normal 470 5 2" xfId="24471"/>
    <cellStyle name="Normal 470 6" xfId="16776"/>
    <cellStyle name="Normal 471" xfId="1602"/>
    <cellStyle name="Normal 471 2" xfId="5149"/>
    <cellStyle name="Normal 471 2 2" xfId="15036"/>
    <cellStyle name="Normal 471 2 2 2" xfId="22467"/>
    <cellStyle name="Normal 471 2 3" xfId="12172"/>
    <cellStyle name="Normal 471 2 4" xfId="19605"/>
    <cellStyle name="Normal 471 3" xfId="9683"/>
    <cellStyle name="Normal 471 3 2" xfId="18014"/>
    <cellStyle name="Normal 471 4" xfId="13445"/>
    <cellStyle name="Normal 471 4 2" xfId="20876"/>
    <cellStyle name="Normal 471 5" xfId="8245"/>
    <cellStyle name="Normal 471 5 2" xfId="24458"/>
    <cellStyle name="Normal 471 6" xfId="16777"/>
    <cellStyle name="Normal 472" xfId="1603"/>
    <cellStyle name="Normal 472 2" xfId="5150"/>
    <cellStyle name="Normal 472 2 2" xfId="15037"/>
    <cellStyle name="Normal 472 2 2 2" xfId="22468"/>
    <cellStyle name="Normal 472 2 3" xfId="12173"/>
    <cellStyle name="Normal 472 2 4" xfId="19606"/>
    <cellStyle name="Normal 472 3" xfId="9684"/>
    <cellStyle name="Normal 472 3 2" xfId="18015"/>
    <cellStyle name="Normal 472 4" xfId="13446"/>
    <cellStyle name="Normal 472 4 2" xfId="20877"/>
    <cellStyle name="Normal 472 5" xfId="8246"/>
    <cellStyle name="Normal 472 5 2" xfId="24491"/>
    <cellStyle name="Normal 472 6" xfId="16778"/>
    <cellStyle name="Normal 473" xfId="1604"/>
    <cellStyle name="Normal 473 2" xfId="5151"/>
    <cellStyle name="Normal 473 2 2" xfId="15038"/>
    <cellStyle name="Normal 473 2 2 2" xfId="22469"/>
    <cellStyle name="Normal 473 2 3" xfId="12174"/>
    <cellStyle name="Normal 473 2 4" xfId="19607"/>
    <cellStyle name="Normal 473 3" xfId="9685"/>
    <cellStyle name="Normal 473 3 2" xfId="18016"/>
    <cellStyle name="Normal 473 4" xfId="13447"/>
    <cellStyle name="Normal 473 4 2" xfId="20878"/>
    <cellStyle name="Normal 473 5" xfId="8247"/>
    <cellStyle name="Normal 473 5 2" xfId="24495"/>
    <cellStyle name="Normal 473 6" xfId="16779"/>
    <cellStyle name="Normal 474" xfId="1605"/>
    <cellStyle name="Normal 474 2" xfId="5152"/>
    <cellStyle name="Normal 474 2 2" xfId="15039"/>
    <cellStyle name="Normal 474 2 2 2" xfId="22470"/>
    <cellStyle name="Normal 474 2 3" xfId="12175"/>
    <cellStyle name="Normal 474 2 4" xfId="19608"/>
    <cellStyle name="Normal 474 3" xfId="9686"/>
    <cellStyle name="Normal 474 3 2" xfId="18017"/>
    <cellStyle name="Normal 474 4" xfId="13448"/>
    <cellStyle name="Normal 474 4 2" xfId="20879"/>
    <cellStyle name="Normal 474 5" xfId="8248"/>
    <cellStyle name="Normal 474 5 2" xfId="24489"/>
    <cellStyle name="Normal 474 6" xfId="16780"/>
    <cellStyle name="Normal 475" xfId="1606"/>
    <cellStyle name="Normal 475 2" xfId="5153"/>
    <cellStyle name="Normal 475 2 2" xfId="15040"/>
    <cellStyle name="Normal 475 2 2 2" xfId="22471"/>
    <cellStyle name="Normal 475 2 3" xfId="12176"/>
    <cellStyle name="Normal 475 2 4" xfId="19609"/>
    <cellStyle name="Normal 475 3" xfId="9687"/>
    <cellStyle name="Normal 475 3 2" xfId="18018"/>
    <cellStyle name="Normal 475 4" xfId="13449"/>
    <cellStyle name="Normal 475 4 2" xfId="20880"/>
    <cellStyle name="Normal 475 5" xfId="8249"/>
    <cellStyle name="Normal 475 5 2" xfId="24475"/>
    <cellStyle name="Normal 475 6" xfId="16781"/>
    <cellStyle name="Normal 476" xfId="1607"/>
    <cellStyle name="Normal 476 2" xfId="5154"/>
    <cellStyle name="Normal 476 2 2" xfId="15041"/>
    <cellStyle name="Normal 476 2 2 2" xfId="22472"/>
    <cellStyle name="Normal 476 2 3" xfId="12177"/>
    <cellStyle name="Normal 476 2 4" xfId="19610"/>
    <cellStyle name="Normal 476 3" xfId="9688"/>
    <cellStyle name="Normal 476 3 2" xfId="18019"/>
    <cellStyle name="Normal 476 4" xfId="13450"/>
    <cellStyle name="Normal 476 4 2" xfId="20881"/>
    <cellStyle name="Normal 476 5" xfId="8250"/>
    <cellStyle name="Normal 476 5 2" xfId="24478"/>
    <cellStyle name="Normal 476 6" xfId="16782"/>
    <cellStyle name="Normal 477" xfId="1608"/>
    <cellStyle name="Normal 477 2" xfId="5155"/>
    <cellStyle name="Normal 477 2 2" xfId="15042"/>
    <cellStyle name="Normal 477 2 2 2" xfId="22473"/>
    <cellStyle name="Normal 477 2 3" xfId="12178"/>
    <cellStyle name="Normal 477 2 4" xfId="19611"/>
    <cellStyle name="Normal 477 3" xfId="9689"/>
    <cellStyle name="Normal 477 3 2" xfId="18020"/>
    <cellStyle name="Normal 477 4" xfId="13451"/>
    <cellStyle name="Normal 477 4 2" xfId="20882"/>
    <cellStyle name="Normal 477 5" xfId="8251"/>
    <cellStyle name="Normal 477 5 2" xfId="24479"/>
    <cellStyle name="Normal 477 6" xfId="16783"/>
    <cellStyle name="Normal 478" xfId="1609"/>
    <cellStyle name="Normal 478 2" xfId="5156"/>
    <cellStyle name="Normal 478 2 2" xfId="15043"/>
    <cellStyle name="Normal 478 2 2 2" xfId="22474"/>
    <cellStyle name="Normal 478 2 3" xfId="12179"/>
    <cellStyle name="Normal 478 2 4" xfId="19612"/>
    <cellStyle name="Normal 478 3" xfId="9690"/>
    <cellStyle name="Normal 478 3 2" xfId="18021"/>
    <cellStyle name="Normal 478 4" xfId="13452"/>
    <cellStyle name="Normal 478 4 2" xfId="20883"/>
    <cellStyle name="Normal 478 5" xfId="8252"/>
    <cellStyle name="Normal 478 5 2" xfId="24466"/>
    <cellStyle name="Normal 478 6" xfId="16784"/>
    <cellStyle name="Normal 479" xfId="1610"/>
    <cellStyle name="Normal 479 2" xfId="5157"/>
    <cellStyle name="Normal 479 2 2" xfId="15044"/>
    <cellStyle name="Normal 479 2 2 2" xfId="22475"/>
    <cellStyle name="Normal 479 2 3" xfId="12180"/>
    <cellStyle name="Normal 479 2 4" xfId="19613"/>
    <cellStyle name="Normal 479 3" xfId="9691"/>
    <cellStyle name="Normal 479 3 2" xfId="18022"/>
    <cellStyle name="Normal 479 4" xfId="13453"/>
    <cellStyle name="Normal 479 4 2" xfId="20884"/>
    <cellStyle name="Normal 479 5" xfId="8253"/>
    <cellStyle name="Normal 479 5 2" xfId="24470"/>
    <cellStyle name="Normal 479 6" xfId="16785"/>
    <cellStyle name="Normal 48" xfId="1611"/>
    <cellStyle name="Normal 48 2" xfId="1612"/>
    <cellStyle name="Normal 48 2 2" xfId="5159"/>
    <cellStyle name="Normal 48 2 2 2" xfId="15046"/>
    <cellStyle name="Normal 48 2 2 2 2" xfId="22477"/>
    <cellStyle name="Normal 48 2 2 3" xfId="12182"/>
    <cellStyle name="Normal 48 2 2 4" xfId="19615"/>
    <cellStyle name="Normal 48 2 3" xfId="9692"/>
    <cellStyle name="Normal 48 2 3 2" xfId="18023"/>
    <cellStyle name="Normal 48 2 4" xfId="13454"/>
    <cellStyle name="Normal 48 2 4 2" xfId="20885"/>
    <cellStyle name="Normal 48 2 5" xfId="8255"/>
    <cellStyle name="Normal 48 2 5 2" xfId="25136"/>
    <cellStyle name="Normal 48 2 6" xfId="16787"/>
    <cellStyle name="Normal 48 3" xfId="1613"/>
    <cellStyle name="Normal 48 3 2" xfId="1614"/>
    <cellStyle name="Normal 48 3 3" xfId="1615"/>
    <cellStyle name="Normal 48 3 3 2" xfId="1616"/>
    <cellStyle name="Normal 48 3 3 3" xfId="9693"/>
    <cellStyle name="Normal 48 4" xfId="1617"/>
    <cellStyle name="Normal 48 4 2" xfId="1618"/>
    <cellStyle name="Normal 48 4 3" xfId="9694"/>
    <cellStyle name="Normal 48 5" xfId="5158"/>
    <cellStyle name="Normal 48 5 2" xfId="15045"/>
    <cellStyle name="Normal 48 5 2 2" xfId="22476"/>
    <cellStyle name="Normal 48 5 3" xfId="12181"/>
    <cellStyle name="Normal 48 5 4" xfId="19614"/>
    <cellStyle name="Normal 48 6" xfId="16054"/>
    <cellStyle name="Normal 48 6 2" xfId="23485"/>
    <cellStyle name="Normal 48 7" xfId="8254"/>
    <cellStyle name="Normal 48 7 2" xfId="23916"/>
    <cellStyle name="Normal 48 8" xfId="16786"/>
    <cellStyle name="Normal 480" xfId="1619"/>
    <cellStyle name="Normal 480 2" xfId="5160"/>
    <cellStyle name="Normal 480 2 2" xfId="15047"/>
    <cellStyle name="Normal 480 2 2 2" xfId="22478"/>
    <cellStyle name="Normal 480 2 3" xfId="12183"/>
    <cellStyle name="Normal 480 2 4" xfId="19616"/>
    <cellStyle name="Normal 480 3" xfId="9695"/>
    <cellStyle name="Normal 480 3 2" xfId="18024"/>
    <cellStyle name="Normal 480 4" xfId="13455"/>
    <cellStyle name="Normal 480 4 2" xfId="20886"/>
    <cellStyle name="Normal 480 5" xfId="8256"/>
    <cellStyle name="Normal 480 5 2" xfId="24496"/>
    <cellStyle name="Normal 480 6" xfId="16788"/>
    <cellStyle name="Normal 481" xfId="1620"/>
    <cellStyle name="Normal 481 2" xfId="5161"/>
    <cellStyle name="Normal 481 2 2" xfId="15048"/>
    <cellStyle name="Normal 481 2 2 2" xfId="22479"/>
    <cellStyle name="Normal 481 2 3" xfId="12184"/>
    <cellStyle name="Normal 481 2 4" xfId="19617"/>
    <cellStyle name="Normal 481 3" xfId="9696"/>
    <cellStyle name="Normal 481 3 2" xfId="18025"/>
    <cellStyle name="Normal 481 4" xfId="13456"/>
    <cellStyle name="Normal 481 4 2" xfId="20887"/>
    <cellStyle name="Normal 481 5" xfId="8257"/>
    <cellStyle name="Normal 481 5 2" xfId="24501"/>
    <cellStyle name="Normal 481 6" xfId="16789"/>
    <cellStyle name="Normal 482" xfId="1621"/>
    <cellStyle name="Normal 482 2" xfId="5162"/>
    <cellStyle name="Normal 482 2 2" xfId="15049"/>
    <cellStyle name="Normal 482 2 2 2" xfId="22480"/>
    <cellStyle name="Normal 482 2 3" xfId="12185"/>
    <cellStyle name="Normal 482 2 4" xfId="19618"/>
    <cellStyle name="Normal 482 3" xfId="9697"/>
    <cellStyle name="Normal 482 3 2" xfId="18026"/>
    <cellStyle name="Normal 482 4" xfId="13457"/>
    <cellStyle name="Normal 482 4 2" xfId="20888"/>
    <cellStyle name="Normal 482 5" xfId="8258"/>
    <cellStyle name="Normal 482 5 2" xfId="24508"/>
    <cellStyle name="Normal 482 6" xfId="16790"/>
    <cellStyle name="Normal 483" xfId="1622"/>
    <cellStyle name="Normal 483 2" xfId="5163"/>
    <cellStyle name="Normal 483 2 2" xfId="15050"/>
    <cellStyle name="Normal 483 2 2 2" xfId="22481"/>
    <cellStyle name="Normal 483 2 3" xfId="12186"/>
    <cellStyle name="Normal 483 2 4" xfId="19619"/>
    <cellStyle name="Normal 483 3" xfId="9698"/>
    <cellStyle name="Normal 483 3 2" xfId="18027"/>
    <cellStyle name="Normal 483 4" xfId="13458"/>
    <cellStyle name="Normal 483 4 2" xfId="20889"/>
    <cellStyle name="Normal 483 5" xfId="8259"/>
    <cellStyle name="Normal 483 5 2" xfId="24511"/>
    <cellStyle name="Normal 483 6" xfId="16791"/>
    <cellStyle name="Normal 484" xfId="1623"/>
    <cellStyle name="Normal 484 2" xfId="5164"/>
    <cellStyle name="Normal 484 2 2" xfId="15051"/>
    <cellStyle name="Normal 484 2 2 2" xfId="22482"/>
    <cellStyle name="Normal 484 2 3" xfId="12187"/>
    <cellStyle name="Normal 484 2 4" xfId="19620"/>
    <cellStyle name="Normal 484 3" xfId="9699"/>
    <cellStyle name="Normal 484 3 2" xfId="18028"/>
    <cellStyle name="Normal 484 4" xfId="13459"/>
    <cellStyle name="Normal 484 4 2" xfId="20890"/>
    <cellStyle name="Normal 484 5" xfId="8260"/>
    <cellStyle name="Normal 484 5 2" xfId="24499"/>
    <cellStyle name="Normal 484 6" xfId="16792"/>
    <cellStyle name="Normal 485" xfId="1624"/>
    <cellStyle name="Normal 485 2" xfId="5165"/>
    <cellStyle name="Normal 485 2 2" xfId="15052"/>
    <cellStyle name="Normal 485 2 2 2" xfId="22483"/>
    <cellStyle name="Normal 485 2 3" xfId="12188"/>
    <cellStyle name="Normal 485 2 4" xfId="19621"/>
    <cellStyle name="Normal 485 3" xfId="9700"/>
    <cellStyle name="Normal 485 3 2" xfId="18029"/>
    <cellStyle name="Normal 485 4" xfId="13460"/>
    <cellStyle name="Normal 485 4 2" xfId="20891"/>
    <cellStyle name="Normal 485 5" xfId="8261"/>
    <cellStyle name="Normal 485 5 2" xfId="24497"/>
    <cellStyle name="Normal 485 6" xfId="16793"/>
    <cellStyle name="Normal 486" xfId="1625"/>
    <cellStyle name="Normal 486 2" xfId="5166"/>
    <cellStyle name="Normal 486 2 2" xfId="15053"/>
    <cellStyle name="Normal 486 2 2 2" xfId="22484"/>
    <cellStyle name="Normal 486 2 3" xfId="12189"/>
    <cellStyle name="Normal 486 2 4" xfId="19622"/>
    <cellStyle name="Normal 486 3" xfId="9701"/>
    <cellStyle name="Normal 486 3 2" xfId="18030"/>
    <cellStyle name="Normal 486 4" xfId="13461"/>
    <cellStyle name="Normal 486 4 2" xfId="20892"/>
    <cellStyle name="Normal 486 5" xfId="8262"/>
    <cellStyle name="Normal 486 5 2" xfId="24502"/>
    <cellStyle name="Normal 486 6" xfId="16794"/>
    <cellStyle name="Normal 487" xfId="1626"/>
    <cellStyle name="Normal 487 2" xfId="5167"/>
    <cellStyle name="Normal 487 2 2" xfId="15054"/>
    <cellStyle name="Normal 487 2 2 2" xfId="22485"/>
    <cellStyle name="Normal 487 2 3" xfId="12190"/>
    <cellStyle name="Normal 487 2 4" xfId="19623"/>
    <cellStyle name="Normal 487 3" xfId="9702"/>
    <cellStyle name="Normal 487 3 2" xfId="18031"/>
    <cellStyle name="Normal 487 4" xfId="13462"/>
    <cellStyle name="Normal 487 4 2" xfId="20893"/>
    <cellStyle name="Normal 487 5" xfId="8263"/>
    <cellStyle name="Normal 487 5 2" xfId="24505"/>
    <cellStyle name="Normal 487 6" xfId="16795"/>
    <cellStyle name="Normal 488" xfId="1627"/>
    <cellStyle name="Normal 488 2" xfId="5168"/>
    <cellStyle name="Normal 488 2 2" xfId="15055"/>
    <cellStyle name="Normal 488 2 2 2" xfId="22486"/>
    <cellStyle name="Normal 488 2 3" xfId="12191"/>
    <cellStyle name="Normal 488 2 4" xfId="19624"/>
    <cellStyle name="Normal 488 3" xfId="9703"/>
    <cellStyle name="Normal 488 3 2" xfId="18032"/>
    <cellStyle name="Normal 488 4" xfId="13463"/>
    <cellStyle name="Normal 488 4 2" xfId="20894"/>
    <cellStyle name="Normal 488 5" xfId="8264"/>
    <cellStyle name="Normal 488 5 2" xfId="24509"/>
    <cellStyle name="Normal 488 6" xfId="16796"/>
    <cellStyle name="Normal 489" xfId="1628"/>
    <cellStyle name="Normal 489 2" xfId="5169"/>
    <cellStyle name="Normal 489 2 2" xfId="15056"/>
    <cellStyle name="Normal 489 2 2 2" xfId="22487"/>
    <cellStyle name="Normal 489 2 3" xfId="12192"/>
    <cellStyle name="Normal 489 2 4" xfId="19625"/>
    <cellStyle name="Normal 489 3" xfId="9704"/>
    <cellStyle name="Normal 489 3 2" xfId="18033"/>
    <cellStyle name="Normal 489 4" xfId="13464"/>
    <cellStyle name="Normal 489 4 2" xfId="20895"/>
    <cellStyle name="Normal 489 5" xfId="8265"/>
    <cellStyle name="Normal 489 5 2" xfId="24512"/>
    <cellStyle name="Normal 489 6" xfId="16797"/>
    <cellStyle name="Normal 49" xfId="1629"/>
    <cellStyle name="Normal 49 2" xfId="1630"/>
    <cellStyle name="Normal 49 2 2" xfId="5171"/>
    <cellStyle name="Normal 49 2 2 2" xfId="15058"/>
    <cellStyle name="Normal 49 2 2 2 2" xfId="22489"/>
    <cellStyle name="Normal 49 2 2 3" xfId="12194"/>
    <cellStyle name="Normal 49 2 2 4" xfId="19627"/>
    <cellStyle name="Normal 49 2 3" xfId="9705"/>
    <cellStyle name="Normal 49 2 3 2" xfId="18034"/>
    <cellStyle name="Normal 49 2 4" xfId="13465"/>
    <cellStyle name="Normal 49 2 4 2" xfId="20896"/>
    <cellStyle name="Normal 49 2 5" xfId="8267"/>
    <cellStyle name="Normal 49 2 5 2" xfId="25137"/>
    <cellStyle name="Normal 49 2 6" xfId="16799"/>
    <cellStyle name="Normal 49 3" xfId="1631"/>
    <cellStyle name="Normal 49 3 2" xfId="1632"/>
    <cellStyle name="Normal 49 3 3" xfId="1633"/>
    <cellStyle name="Normal 49 3 3 2" xfId="1634"/>
    <cellStyle name="Normal 49 3 3 3" xfId="9706"/>
    <cellStyle name="Normal 49 4" xfId="1635"/>
    <cellStyle name="Normal 49 4 2" xfId="1636"/>
    <cellStyle name="Normal 49 4 3" xfId="9707"/>
    <cellStyle name="Normal 49 5" xfId="5170"/>
    <cellStyle name="Normal 49 5 2" xfId="15057"/>
    <cellStyle name="Normal 49 5 2 2" xfId="22488"/>
    <cellStyle name="Normal 49 5 3" xfId="12193"/>
    <cellStyle name="Normal 49 5 4" xfId="19626"/>
    <cellStyle name="Normal 49 6" xfId="16055"/>
    <cellStyle name="Normal 49 6 2" xfId="23486"/>
    <cellStyle name="Normal 49 7" xfId="8266"/>
    <cellStyle name="Normal 49 7 2" xfId="23917"/>
    <cellStyle name="Normal 49 8" xfId="16798"/>
    <cellStyle name="Normal 490" xfId="1637"/>
    <cellStyle name="Normal 490 2" xfId="5172"/>
    <cellStyle name="Normal 490 2 2" xfId="15059"/>
    <cellStyle name="Normal 490 2 2 2" xfId="22490"/>
    <cellStyle name="Normal 490 2 3" xfId="12195"/>
    <cellStyle name="Normal 490 2 4" xfId="19628"/>
    <cellStyle name="Normal 490 3" xfId="9708"/>
    <cellStyle name="Normal 490 3 2" xfId="18035"/>
    <cellStyle name="Normal 490 4" xfId="13466"/>
    <cellStyle name="Normal 490 4 2" xfId="20897"/>
    <cellStyle name="Normal 490 5" xfId="8268"/>
    <cellStyle name="Normal 490 5 2" xfId="24498"/>
    <cellStyle name="Normal 490 6" xfId="16800"/>
    <cellStyle name="Normal 491" xfId="1638"/>
    <cellStyle name="Normal 491 2" xfId="5173"/>
    <cellStyle name="Normal 491 2 2" xfId="15060"/>
    <cellStyle name="Normal 491 2 2 2" xfId="22491"/>
    <cellStyle name="Normal 491 2 3" xfId="12196"/>
    <cellStyle name="Normal 491 2 4" xfId="19629"/>
    <cellStyle name="Normal 491 3" xfId="9709"/>
    <cellStyle name="Normal 491 3 2" xfId="18036"/>
    <cellStyle name="Normal 491 4" xfId="13467"/>
    <cellStyle name="Normal 491 4 2" xfId="20898"/>
    <cellStyle name="Normal 491 5" xfId="8269"/>
    <cellStyle name="Normal 491 5 2" xfId="24504"/>
    <cellStyle name="Normal 491 6" xfId="16801"/>
    <cellStyle name="Normal 492" xfId="1639"/>
    <cellStyle name="Normal 492 2" xfId="5174"/>
    <cellStyle name="Normal 492 2 2" xfId="15061"/>
    <cellStyle name="Normal 492 2 2 2" xfId="22492"/>
    <cellStyle name="Normal 492 2 3" xfId="12197"/>
    <cellStyle name="Normal 492 2 4" xfId="19630"/>
    <cellStyle name="Normal 492 3" xfId="9710"/>
    <cellStyle name="Normal 492 3 2" xfId="18037"/>
    <cellStyle name="Normal 492 4" xfId="13468"/>
    <cellStyle name="Normal 492 4 2" xfId="20899"/>
    <cellStyle name="Normal 492 5" xfId="8270"/>
    <cellStyle name="Normal 492 5 2" xfId="24507"/>
    <cellStyle name="Normal 492 6" xfId="16802"/>
    <cellStyle name="Normal 493" xfId="1640"/>
    <cellStyle name="Normal 493 2" xfId="5175"/>
    <cellStyle name="Normal 493 2 2" xfId="15062"/>
    <cellStyle name="Normal 493 2 2 2" xfId="22493"/>
    <cellStyle name="Normal 493 2 3" xfId="12198"/>
    <cellStyle name="Normal 493 2 4" xfId="19631"/>
    <cellStyle name="Normal 493 3" xfId="9711"/>
    <cellStyle name="Normal 493 3 2" xfId="18038"/>
    <cellStyle name="Normal 493 4" xfId="13469"/>
    <cellStyle name="Normal 493 4 2" xfId="20900"/>
    <cellStyle name="Normal 493 5" xfId="8271"/>
    <cellStyle name="Normal 493 5 2" xfId="24510"/>
    <cellStyle name="Normal 493 6" xfId="16803"/>
    <cellStyle name="Normal 494" xfId="1641"/>
    <cellStyle name="Normal 494 2" xfId="5176"/>
    <cellStyle name="Normal 494 2 2" xfId="15063"/>
    <cellStyle name="Normal 494 2 2 2" xfId="22494"/>
    <cellStyle name="Normal 494 2 3" xfId="12199"/>
    <cellStyle name="Normal 494 2 4" xfId="19632"/>
    <cellStyle name="Normal 494 3" xfId="9712"/>
    <cellStyle name="Normal 494 3 2" xfId="18039"/>
    <cellStyle name="Normal 494 4" xfId="13470"/>
    <cellStyle name="Normal 494 4 2" xfId="20901"/>
    <cellStyle name="Normal 494 5" xfId="8272"/>
    <cellStyle name="Normal 494 5 2" xfId="24506"/>
    <cellStyle name="Normal 494 6" xfId="16804"/>
    <cellStyle name="Normal 495" xfId="1642"/>
    <cellStyle name="Normal 495 2" xfId="5177"/>
    <cellStyle name="Normal 495 2 2" xfId="15064"/>
    <cellStyle name="Normal 495 2 2 2" xfId="22495"/>
    <cellStyle name="Normal 495 2 3" xfId="12200"/>
    <cellStyle name="Normal 495 2 4" xfId="19633"/>
    <cellStyle name="Normal 495 3" xfId="9713"/>
    <cellStyle name="Normal 495 3 2" xfId="18040"/>
    <cellStyle name="Normal 495 4" xfId="13471"/>
    <cellStyle name="Normal 495 4 2" xfId="20902"/>
    <cellStyle name="Normal 495 5" xfId="8273"/>
    <cellStyle name="Normal 495 5 2" xfId="24514"/>
    <cellStyle name="Normal 495 6" xfId="16805"/>
    <cellStyle name="Normal 496" xfId="1643"/>
    <cellStyle name="Normal 496 2" xfId="5178"/>
    <cellStyle name="Normal 496 2 2" xfId="15065"/>
    <cellStyle name="Normal 496 2 2 2" xfId="22496"/>
    <cellStyle name="Normal 496 2 3" xfId="12201"/>
    <cellStyle name="Normal 496 2 4" xfId="19634"/>
    <cellStyle name="Normal 496 3" xfId="9714"/>
    <cellStyle name="Normal 496 3 2" xfId="18041"/>
    <cellStyle name="Normal 496 4" xfId="13472"/>
    <cellStyle name="Normal 496 4 2" xfId="20903"/>
    <cellStyle name="Normal 496 5" xfId="8274"/>
    <cellStyle name="Normal 496 5 2" xfId="24503"/>
    <cellStyle name="Normal 496 6" xfId="16806"/>
    <cellStyle name="Normal 497" xfId="1644"/>
    <cellStyle name="Normal 497 2" xfId="5179"/>
    <cellStyle name="Normal 497 2 2" xfId="15066"/>
    <cellStyle name="Normal 497 2 2 2" xfId="22497"/>
    <cellStyle name="Normal 497 2 3" xfId="12202"/>
    <cellStyle name="Normal 497 2 4" xfId="19635"/>
    <cellStyle name="Normal 497 3" xfId="9715"/>
    <cellStyle name="Normal 497 3 2" xfId="18042"/>
    <cellStyle name="Normal 497 4" xfId="13473"/>
    <cellStyle name="Normal 497 4 2" xfId="20904"/>
    <cellStyle name="Normal 497 5" xfId="8275"/>
    <cellStyle name="Normal 497 5 2" xfId="24515"/>
    <cellStyle name="Normal 497 6" xfId="16807"/>
    <cellStyle name="Normal 498" xfId="1645"/>
    <cellStyle name="Normal 498 2" xfId="5180"/>
    <cellStyle name="Normal 498 2 2" xfId="15067"/>
    <cellStyle name="Normal 498 2 2 2" xfId="22498"/>
    <cellStyle name="Normal 498 2 3" xfId="12203"/>
    <cellStyle name="Normal 498 2 4" xfId="19636"/>
    <cellStyle name="Normal 498 3" xfId="9716"/>
    <cellStyle name="Normal 498 3 2" xfId="18043"/>
    <cellStyle name="Normal 498 4" xfId="13474"/>
    <cellStyle name="Normal 498 4 2" xfId="20905"/>
    <cellStyle name="Normal 498 5" xfId="8276"/>
    <cellStyle name="Normal 498 5 2" xfId="24513"/>
    <cellStyle name="Normal 498 6" xfId="16808"/>
    <cellStyle name="Normal 499" xfId="1646"/>
    <cellStyle name="Normal 499 2" xfId="5181"/>
    <cellStyle name="Normal 499 2 2" xfId="15068"/>
    <cellStyle name="Normal 499 2 2 2" xfId="22499"/>
    <cellStyle name="Normal 499 2 3" xfId="12204"/>
    <cellStyle name="Normal 499 2 4" xfId="19637"/>
    <cellStyle name="Normal 499 3" xfId="9717"/>
    <cellStyle name="Normal 499 3 2" xfId="18044"/>
    <cellStyle name="Normal 499 4" xfId="13475"/>
    <cellStyle name="Normal 499 4 2" xfId="20906"/>
    <cellStyle name="Normal 499 5" xfId="8277"/>
    <cellStyle name="Normal 499 5 2" xfId="24500"/>
    <cellStyle name="Normal 499 6" xfId="16809"/>
    <cellStyle name="Normal 5" xfId="1647"/>
    <cellStyle name="Normal 5 10" xfId="1648"/>
    <cellStyle name="Normal 5 10 2" xfId="5182"/>
    <cellStyle name="Normal 5 10 2 2" xfId="15069"/>
    <cellStyle name="Normal 5 10 2 2 2" xfId="22500"/>
    <cellStyle name="Normal 5 10 2 3" xfId="12205"/>
    <cellStyle name="Normal 5 10 2 4" xfId="19638"/>
    <cellStyle name="Normal 5 10 3" xfId="9718"/>
    <cellStyle name="Normal 5 10 3 2" xfId="18045"/>
    <cellStyle name="Normal 5 10 4" xfId="13476"/>
    <cellStyle name="Normal 5 10 4 2" xfId="20907"/>
    <cellStyle name="Normal 5 10 5" xfId="8278"/>
    <cellStyle name="Normal 5 10 5 2" xfId="24084"/>
    <cellStyle name="Normal 5 10 6" xfId="16810"/>
    <cellStyle name="Normal 5 11" xfId="1649"/>
    <cellStyle name="Normal 5 11 2" xfId="5183"/>
    <cellStyle name="Normal 5 11 2 2" xfId="15070"/>
    <cellStyle name="Normal 5 11 2 2 2" xfId="22501"/>
    <cellStyle name="Normal 5 11 2 3" xfId="12206"/>
    <cellStyle name="Normal 5 11 2 4" xfId="19639"/>
    <cellStyle name="Normal 5 11 3" xfId="9719"/>
    <cellStyle name="Normal 5 11 3 2" xfId="18046"/>
    <cellStyle name="Normal 5 11 4" xfId="13477"/>
    <cellStyle name="Normal 5 11 4 2" xfId="20908"/>
    <cellStyle name="Normal 5 11 5" xfId="8279"/>
    <cellStyle name="Normal 5 11 5 2" xfId="24085"/>
    <cellStyle name="Normal 5 11 6" xfId="16811"/>
    <cellStyle name="Normal 5 12" xfId="1650"/>
    <cellStyle name="Normal 5 12 2" xfId="5184"/>
    <cellStyle name="Normal 5 12 2 2" xfId="15071"/>
    <cellStyle name="Normal 5 12 2 2 2" xfId="22502"/>
    <cellStyle name="Normal 5 12 2 3" xfId="12207"/>
    <cellStyle name="Normal 5 12 2 4" xfId="19640"/>
    <cellStyle name="Normal 5 12 3" xfId="9720"/>
    <cellStyle name="Normal 5 12 3 2" xfId="18047"/>
    <cellStyle name="Normal 5 12 4" xfId="13478"/>
    <cellStyle name="Normal 5 12 4 2" xfId="20909"/>
    <cellStyle name="Normal 5 12 5" xfId="8280"/>
    <cellStyle name="Normal 5 12 5 2" xfId="24086"/>
    <cellStyle name="Normal 5 12 6" xfId="16812"/>
    <cellStyle name="Normal 5 13" xfId="1651"/>
    <cellStyle name="Normal 5 13 2" xfId="5185"/>
    <cellStyle name="Normal 5 13 2 2" xfId="15072"/>
    <cellStyle name="Normal 5 13 2 2 2" xfId="22503"/>
    <cellStyle name="Normal 5 13 2 3" xfId="12208"/>
    <cellStyle name="Normal 5 13 2 4" xfId="19641"/>
    <cellStyle name="Normal 5 13 3" xfId="9721"/>
    <cellStyle name="Normal 5 13 3 2" xfId="18048"/>
    <cellStyle name="Normal 5 13 4" xfId="13479"/>
    <cellStyle name="Normal 5 13 4 2" xfId="20910"/>
    <cellStyle name="Normal 5 13 5" xfId="8281"/>
    <cellStyle name="Normal 5 13 5 2" xfId="24087"/>
    <cellStyle name="Normal 5 13 6" xfId="16813"/>
    <cellStyle name="Normal 5 14" xfId="1652"/>
    <cellStyle name="Normal 5 14 2" xfId="5186"/>
    <cellStyle name="Normal 5 14 2 2" xfId="15073"/>
    <cellStyle name="Normal 5 14 2 2 2" xfId="22504"/>
    <cellStyle name="Normal 5 14 2 3" xfId="12209"/>
    <cellStyle name="Normal 5 14 2 4" xfId="19642"/>
    <cellStyle name="Normal 5 14 3" xfId="9722"/>
    <cellStyle name="Normal 5 14 3 2" xfId="18049"/>
    <cellStyle name="Normal 5 14 4" xfId="13480"/>
    <cellStyle name="Normal 5 14 4 2" xfId="20911"/>
    <cellStyle name="Normal 5 14 5" xfId="8282"/>
    <cellStyle name="Normal 5 14 5 2" xfId="24088"/>
    <cellStyle name="Normal 5 14 6" xfId="16814"/>
    <cellStyle name="Normal 5 15" xfId="1653"/>
    <cellStyle name="Normal 5 15 2" xfId="5187"/>
    <cellStyle name="Normal 5 15 2 2" xfId="15074"/>
    <cellStyle name="Normal 5 15 2 2 2" xfId="22505"/>
    <cellStyle name="Normal 5 15 2 3" xfId="12210"/>
    <cellStyle name="Normal 5 15 2 4" xfId="19643"/>
    <cellStyle name="Normal 5 15 3" xfId="9723"/>
    <cellStyle name="Normal 5 15 3 2" xfId="18050"/>
    <cellStyle name="Normal 5 15 4" xfId="13481"/>
    <cellStyle name="Normal 5 15 4 2" xfId="20912"/>
    <cellStyle name="Normal 5 15 5" xfId="8283"/>
    <cellStyle name="Normal 5 15 5 2" xfId="24089"/>
    <cellStyle name="Normal 5 15 6" xfId="16815"/>
    <cellStyle name="Normal 5 16" xfId="1654"/>
    <cellStyle name="Normal 5 16 2" xfId="5188"/>
    <cellStyle name="Normal 5 16 2 2" xfId="15075"/>
    <cellStyle name="Normal 5 16 2 2 2" xfId="22506"/>
    <cellStyle name="Normal 5 16 2 3" xfId="12211"/>
    <cellStyle name="Normal 5 16 2 4" xfId="19644"/>
    <cellStyle name="Normal 5 16 3" xfId="9724"/>
    <cellStyle name="Normal 5 16 3 2" xfId="18051"/>
    <cellStyle name="Normal 5 16 4" xfId="13482"/>
    <cellStyle name="Normal 5 16 4 2" xfId="20913"/>
    <cellStyle name="Normal 5 16 5" xfId="8284"/>
    <cellStyle name="Normal 5 16 5 2" xfId="24090"/>
    <cellStyle name="Normal 5 16 6" xfId="16816"/>
    <cellStyle name="Normal 5 2" xfId="1655"/>
    <cellStyle name="Normal 5 2 2" xfId="1656"/>
    <cellStyle name="Normal 5 2 2 2" xfId="1657"/>
    <cellStyle name="Normal 5 2 2 2 2" xfId="1658"/>
    <cellStyle name="Normal 5 2 2 2 3" xfId="1659"/>
    <cellStyle name="Normal 5 2 2 2 4" xfId="1660"/>
    <cellStyle name="Normal 5 2 2 3" xfId="1661"/>
    <cellStyle name="Normal 5 2 2 4" xfId="1662"/>
    <cellStyle name="Normal 5 2 2 5" xfId="1663"/>
    <cellStyle name="Normal 5 2 2 6" xfId="1664"/>
    <cellStyle name="Normal 5 2 2 7" xfId="5189"/>
    <cellStyle name="Normal 5 2 3" xfId="1665"/>
    <cellStyle name="Normal 5 2 4" xfId="1666"/>
    <cellStyle name="Normal 5 2 4 2" xfId="1667"/>
    <cellStyle name="Normal 5 2 4 3" xfId="5190"/>
    <cellStyle name="Normal 5 2 5" xfId="1668"/>
    <cellStyle name="Normal 5 2 6" xfId="1669"/>
    <cellStyle name="Normal 5 2 6 2" xfId="1670"/>
    <cellStyle name="Normal 5 2 6 2 2" xfId="5191"/>
    <cellStyle name="Normal 5 2 6 2 3" xfId="5192"/>
    <cellStyle name="Normal 5 2 7" xfId="1671"/>
    <cellStyle name="Normal 5 2 7 2" xfId="5193"/>
    <cellStyle name="Normal 5 2 7 3" xfId="5194"/>
    <cellStyle name="Normal 5 2 8" xfId="5195"/>
    <cellStyle name="Normal 5 3" xfId="1672"/>
    <cellStyle name="Normal 5 3 2" xfId="1673"/>
    <cellStyle name="Normal 5 3 3" xfId="1674"/>
    <cellStyle name="Normal 5 3 4" xfId="1675"/>
    <cellStyle name="Normal 5 3 5" xfId="1676"/>
    <cellStyle name="Normal 5 3 5 2" xfId="5196"/>
    <cellStyle name="Normal 5 3 5 2 2" xfId="15076"/>
    <cellStyle name="Normal 5 3 5 2 2 2" xfId="22507"/>
    <cellStyle name="Normal 5 3 5 2 3" xfId="12212"/>
    <cellStyle name="Normal 5 3 5 2 4" xfId="19645"/>
    <cellStyle name="Normal 5 3 5 3" xfId="9725"/>
    <cellStyle name="Normal 5 3 5 3 2" xfId="18052"/>
    <cellStyle name="Normal 5 3 5 4" xfId="13483"/>
    <cellStyle name="Normal 5 3 5 4 2" xfId="20914"/>
    <cellStyle name="Normal 5 3 5 5" xfId="8285"/>
    <cellStyle name="Normal 5 3 5 5 2" xfId="24091"/>
    <cellStyle name="Normal 5 3 5 6" xfId="16817"/>
    <cellStyle name="Normal 5 4" xfId="1677"/>
    <cellStyle name="Normal 5 4 2" xfId="1678"/>
    <cellStyle name="Normal 5 4 2 2" xfId="1679"/>
    <cellStyle name="Normal 5 4 2 3" xfId="1680"/>
    <cellStyle name="Normal 5 4 2 4" xfId="1681"/>
    <cellStyle name="Normal 5 4 3" xfId="1682"/>
    <cellStyle name="Normal 5 4 4" xfId="1683"/>
    <cellStyle name="Normal 5 4 5" xfId="1684"/>
    <cellStyle name="Normal 5 4 6" xfId="1685"/>
    <cellStyle name="Normal 5 4 6 2" xfId="5197"/>
    <cellStyle name="Normal 5 4 6 2 2" xfId="15077"/>
    <cellStyle name="Normal 5 4 6 2 2 2" xfId="22508"/>
    <cellStyle name="Normal 5 4 6 2 3" xfId="12213"/>
    <cellStyle name="Normal 5 4 6 2 4" xfId="19646"/>
    <cellStyle name="Normal 5 4 6 3" xfId="9726"/>
    <cellStyle name="Normal 5 4 6 3 2" xfId="18053"/>
    <cellStyle name="Normal 5 4 6 4" xfId="13484"/>
    <cellStyle name="Normal 5 4 6 4 2" xfId="20915"/>
    <cellStyle name="Normal 5 4 6 5" xfId="8286"/>
    <cellStyle name="Normal 5 4 6 5 2" xfId="24092"/>
    <cellStyle name="Normal 5 4 6 6" xfId="16818"/>
    <cellStyle name="Normal 5 5" xfId="1686"/>
    <cellStyle name="Normal 5 5 2" xfId="1687"/>
    <cellStyle name="Normal 5 5 2 2" xfId="5198"/>
    <cellStyle name="Normal 5 5 2 2 2" xfId="15078"/>
    <cellStyle name="Normal 5 5 2 2 2 2" xfId="22509"/>
    <cellStyle name="Normal 5 5 2 2 3" xfId="12214"/>
    <cellStyle name="Normal 5 5 2 2 4" xfId="19647"/>
    <cellStyle name="Normal 5 5 2 3" xfId="9727"/>
    <cellStyle name="Normal 5 5 2 3 2" xfId="18054"/>
    <cellStyle name="Normal 5 5 2 4" xfId="13485"/>
    <cellStyle name="Normal 5 5 2 4 2" xfId="20916"/>
    <cellStyle name="Normal 5 5 2 5" xfId="8287"/>
    <cellStyle name="Normal 5 5 2 5 2" xfId="24093"/>
    <cellStyle name="Normal 5 5 2 6" xfId="16819"/>
    <cellStyle name="Normal 5 6" xfId="1688"/>
    <cellStyle name="Normal 5 6 2" xfId="1689"/>
    <cellStyle name="Normal 5 6 2 2" xfId="5199"/>
    <cellStyle name="Normal 5 6 2 2 2" xfId="15079"/>
    <cellStyle name="Normal 5 6 2 2 2 2" xfId="22510"/>
    <cellStyle name="Normal 5 6 2 2 3" xfId="12215"/>
    <cellStyle name="Normal 5 6 2 2 4" xfId="19648"/>
    <cellStyle name="Normal 5 6 2 3" xfId="9728"/>
    <cellStyle name="Normal 5 6 2 3 2" xfId="18055"/>
    <cellStyle name="Normal 5 6 2 4" xfId="13486"/>
    <cellStyle name="Normal 5 6 2 4 2" xfId="20917"/>
    <cellStyle name="Normal 5 6 2 5" xfId="8288"/>
    <cellStyle name="Normal 5 6 2 5 2" xfId="24094"/>
    <cellStyle name="Normal 5 6 2 6" xfId="16820"/>
    <cellStyle name="Normal 5 7" xfId="1690"/>
    <cellStyle name="Normal 5 7 2" xfId="1691"/>
    <cellStyle name="Normal 5 7 2 2" xfId="5200"/>
    <cellStyle name="Normal 5 7 2 2 2" xfId="15080"/>
    <cellStyle name="Normal 5 7 2 2 2 2" xfId="22511"/>
    <cellStyle name="Normal 5 7 2 2 3" xfId="12216"/>
    <cellStyle name="Normal 5 7 2 2 4" xfId="19649"/>
    <cellStyle name="Normal 5 7 2 3" xfId="9729"/>
    <cellStyle name="Normal 5 7 2 3 2" xfId="18056"/>
    <cellStyle name="Normal 5 7 2 4" xfId="13487"/>
    <cellStyle name="Normal 5 7 2 4 2" xfId="20918"/>
    <cellStyle name="Normal 5 7 2 5" xfId="8289"/>
    <cellStyle name="Normal 5 7 2 5 2" xfId="24095"/>
    <cellStyle name="Normal 5 7 2 6" xfId="16821"/>
    <cellStyle name="Normal 5 8" xfId="1692"/>
    <cellStyle name="Normal 5 8 2" xfId="1693"/>
    <cellStyle name="Normal 5 8 3" xfId="1694"/>
    <cellStyle name="Normal 5 8 3 2" xfId="1695"/>
    <cellStyle name="Normal 5 8 3 3" xfId="9730"/>
    <cellStyle name="Normal 5 8 4" xfId="1696"/>
    <cellStyle name="Normal 5 8 4 10" xfId="16822"/>
    <cellStyle name="Normal 5 8 4 2" xfId="5202"/>
    <cellStyle name="Normal 5 8 4 2 2" xfId="15082"/>
    <cellStyle name="Normal 5 8 4 2 2 2" xfId="22513"/>
    <cellStyle name="Normal 5 8 4 2 3" xfId="12218"/>
    <cellStyle name="Normal 5 8 4 2 3 2" xfId="25419"/>
    <cellStyle name="Normal 5 8 4 2 4" xfId="19651"/>
    <cellStyle name="Normal 5 8 4 3" xfId="5203"/>
    <cellStyle name="Normal 5 8 4 4" xfId="5204"/>
    <cellStyle name="Normal 5 8 4 5" xfId="5205"/>
    <cellStyle name="Normal 5 8 4 6" xfId="5201"/>
    <cellStyle name="Normal 5 8 4 6 2" xfId="15081"/>
    <cellStyle name="Normal 5 8 4 6 2 2" xfId="22512"/>
    <cellStyle name="Normal 5 8 4 6 3" xfId="12217"/>
    <cellStyle name="Normal 5 8 4 6 4" xfId="19650"/>
    <cellStyle name="Normal 5 8 4 7" xfId="9731"/>
    <cellStyle name="Normal 5 8 4 7 2" xfId="18057"/>
    <cellStyle name="Normal 5 8 4 8" xfId="13488"/>
    <cellStyle name="Normal 5 8 4 8 2" xfId="20919"/>
    <cellStyle name="Normal 5 8 4 9" xfId="8290"/>
    <cellStyle name="Normal 5 8 5" xfId="24096"/>
    <cellStyle name="Normal 5 9" xfId="1697"/>
    <cellStyle name="Normal 5 9 2" xfId="1698"/>
    <cellStyle name="Normal 5 9 2 2" xfId="5207"/>
    <cellStyle name="Normal 5 9 2 2 2" xfId="15084"/>
    <cellStyle name="Normal 5 9 2 2 2 2" xfId="22515"/>
    <cellStyle name="Normal 5 9 2 2 3" xfId="12220"/>
    <cellStyle name="Normal 5 9 2 2 3 2" xfId="25420"/>
    <cellStyle name="Normal 5 9 2 2 4" xfId="19653"/>
    <cellStyle name="Normal 5 9 2 3" xfId="5208"/>
    <cellStyle name="Normal 5 9 2 4" xfId="5206"/>
    <cellStyle name="Normal 5 9 2 4 2" xfId="15083"/>
    <cellStyle name="Normal 5 9 2 4 2 2" xfId="22514"/>
    <cellStyle name="Normal 5 9 2 4 3" xfId="12219"/>
    <cellStyle name="Normal 5 9 2 4 4" xfId="19652"/>
    <cellStyle name="Normal 5 9 2 5" xfId="9733"/>
    <cellStyle name="Normal 5 9 2 5 2" xfId="18058"/>
    <cellStyle name="Normal 5 9 2 6" xfId="13489"/>
    <cellStyle name="Normal 5 9 2 6 2" xfId="20920"/>
    <cellStyle name="Normal 5 9 2 7" xfId="8291"/>
    <cellStyle name="Normal 5 9 2 8" xfId="16823"/>
    <cellStyle name="Normal 5 9 3" xfId="1699"/>
    <cellStyle name="Normal 5 9 3 2" xfId="5209"/>
    <cellStyle name="Normal 5 9 4" xfId="9732"/>
    <cellStyle name="Normal 5 9 5" xfId="24097"/>
    <cellStyle name="Normal 50" xfId="1700"/>
    <cellStyle name="Normal 50 2" xfId="1701"/>
    <cellStyle name="Normal 50 2 2" xfId="5211"/>
    <cellStyle name="Normal 50 2 2 2" xfId="15086"/>
    <cellStyle name="Normal 50 2 2 2 2" xfId="22517"/>
    <cellStyle name="Normal 50 2 2 3" xfId="12222"/>
    <cellStyle name="Normal 50 2 2 4" xfId="19655"/>
    <cellStyle name="Normal 50 2 3" xfId="9734"/>
    <cellStyle name="Normal 50 2 3 2" xfId="18059"/>
    <cellStyle name="Normal 50 2 4" xfId="13490"/>
    <cellStyle name="Normal 50 2 4 2" xfId="20921"/>
    <cellStyle name="Normal 50 2 5" xfId="8293"/>
    <cellStyle name="Normal 50 2 5 2" xfId="25138"/>
    <cellStyle name="Normal 50 2 6" xfId="16825"/>
    <cellStyle name="Normal 50 3" xfId="1702"/>
    <cellStyle name="Normal 50 3 2" xfId="1703"/>
    <cellStyle name="Normal 50 3 3" xfId="1704"/>
    <cellStyle name="Normal 50 3 3 2" xfId="1705"/>
    <cellStyle name="Normal 50 3 3 3" xfId="9735"/>
    <cellStyle name="Normal 50 4" xfId="1706"/>
    <cellStyle name="Normal 50 4 2" xfId="1707"/>
    <cellStyle name="Normal 50 4 3" xfId="9736"/>
    <cellStyle name="Normal 50 5" xfId="5210"/>
    <cellStyle name="Normal 50 5 2" xfId="15085"/>
    <cellStyle name="Normal 50 5 2 2" xfId="22516"/>
    <cellStyle name="Normal 50 5 3" xfId="12221"/>
    <cellStyle name="Normal 50 5 4" xfId="19654"/>
    <cellStyle name="Normal 50 6" xfId="16056"/>
    <cellStyle name="Normal 50 6 2" xfId="23487"/>
    <cellStyle name="Normal 50 7" xfId="8292"/>
    <cellStyle name="Normal 50 7 2" xfId="23918"/>
    <cellStyle name="Normal 50 8" xfId="16824"/>
    <cellStyle name="Normal 500" xfId="1708"/>
    <cellStyle name="Normal 500 2" xfId="5212"/>
    <cellStyle name="Normal 500 2 2" xfId="15087"/>
    <cellStyle name="Normal 500 2 2 2" xfId="22518"/>
    <cellStyle name="Normal 500 2 3" xfId="12223"/>
    <cellStyle name="Normal 500 2 4" xfId="19656"/>
    <cellStyle name="Normal 500 3" xfId="9737"/>
    <cellStyle name="Normal 500 3 2" xfId="18060"/>
    <cellStyle name="Normal 500 4" xfId="13491"/>
    <cellStyle name="Normal 500 4 2" xfId="20922"/>
    <cellStyle name="Normal 500 5" xfId="8294"/>
    <cellStyle name="Normal 500 5 2" xfId="24516"/>
    <cellStyle name="Normal 500 6" xfId="16826"/>
    <cellStyle name="Normal 501" xfId="1709"/>
    <cellStyle name="Normal 501 2" xfId="5213"/>
    <cellStyle name="Normal 501 2 2" xfId="15088"/>
    <cellStyle name="Normal 501 2 2 2" xfId="22519"/>
    <cellStyle name="Normal 501 2 3" xfId="12224"/>
    <cellStyle name="Normal 501 2 4" xfId="19657"/>
    <cellStyle name="Normal 501 3" xfId="9738"/>
    <cellStyle name="Normal 501 3 2" xfId="18061"/>
    <cellStyle name="Normal 501 4" xfId="13492"/>
    <cellStyle name="Normal 501 4 2" xfId="20923"/>
    <cellStyle name="Normal 501 5" xfId="8295"/>
    <cellStyle name="Normal 501 5 2" xfId="24517"/>
    <cellStyle name="Normal 501 6" xfId="16827"/>
    <cellStyle name="Normal 502" xfId="1710"/>
    <cellStyle name="Normal 502 2" xfId="5214"/>
    <cellStyle name="Normal 502 2 2" xfId="15089"/>
    <cellStyle name="Normal 502 2 2 2" xfId="22520"/>
    <cellStyle name="Normal 502 2 3" xfId="12225"/>
    <cellStyle name="Normal 502 2 4" xfId="19658"/>
    <cellStyle name="Normal 502 3" xfId="9739"/>
    <cellStyle name="Normal 502 3 2" xfId="18062"/>
    <cellStyle name="Normal 502 4" xfId="13493"/>
    <cellStyle name="Normal 502 4 2" xfId="20924"/>
    <cellStyle name="Normal 502 5" xfId="8296"/>
    <cellStyle name="Normal 502 5 2" xfId="24520"/>
    <cellStyle name="Normal 502 6" xfId="16828"/>
    <cellStyle name="Normal 503" xfId="1711"/>
    <cellStyle name="Normal 503 2" xfId="5215"/>
    <cellStyle name="Normal 503 2 2" xfId="15090"/>
    <cellStyle name="Normal 503 2 2 2" xfId="22521"/>
    <cellStyle name="Normal 503 2 3" xfId="12226"/>
    <cellStyle name="Normal 503 2 4" xfId="19659"/>
    <cellStyle name="Normal 503 3" xfId="9740"/>
    <cellStyle name="Normal 503 3 2" xfId="18063"/>
    <cellStyle name="Normal 503 4" xfId="13494"/>
    <cellStyle name="Normal 503 4 2" xfId="20925"/>
    <cellStyle name="Normal 503 5" xfId="8297"/>
    <cellStyle name="Normal 503 5 2" xfId="24518"/>
    <cellStyle name="Normal 503 6" xfId="16829"/>
    <cellStyle name="Normal 504" xfId="1712"/>
    <cellStyle name="Normal 504 2" xfId="5216"/>
    <cellStyle name="Normal 504 2 2" xfId="15091"/>
    <cellStyle name="Normal 504 2 2 2" xfId="22522"/>
    <cellStyle name="Normal 504 2 3" xfId="12227"/>
    <cellStyle name="Normal 504 2 4" xfId="19660"/>
    <cellStyle name="Normal 504 3" xfId="9741"/>
    <cellStyle name="Normal 504 3 2" xfId="18064"/>
    <cellStyle name="Normal 504 4" xfId="13495"/>
    <cellStyle name="Normal 504 4 2" xfId="20926"/>
    <cellStyle name="Normal 504 5" xfId="8298"/>
    <cellStyle name="Normal 504 5 2" xfId="24519"/>
    <cellStyle name="Normal 504 6" xfId="16830"/>
    <cellStyle name="Normal 505" xfId="1713"/>
    <cellStyle name="Normal 505 2" xfId="5217"/>
    <cellStyle name="Normal 505 2 2" xfId="15092"/>
    <cellStyle name="Normal 505 2 2 2" xfId="22523"/>
    <cellStyle name="Normal 505 2 3" xfId="12228"/>
    <cellStyle name="Normal 505 2 4" xfId="19661"/>
    <cellStyle name="Normal 505 3" xfId="9742"/>
    <cellStyle name="Normal 505 3 2" xfId="18065"/>
    <cellStyle name="Normal 505 4" xfId="13496"/>
    <cellStyle name="Normal 505 4 2" xfId="20927"/>
    <cellStyle name="Normal 505 5" xfId="8299"/>
    <cellStyle name="Normal 505 5 2" xfId="24521"/>
    <cellStyle name="Normal 505 6" xfId="16831"/>
    <cellStyle name="Normal 506" xfId="1714"/>
    <cellStyle name="Normal 506 2" xfId="5218"/>
    <cellStyle name="Normal 506 2 2" xfId="15093"/>
    <cellStyle name="Normal 506 2 2 2" xfId="22524"/>
    <cellStyle name="Normal 506 2 3" xfId="12229"/>
    <cellStyle name="Normal 506 2 4" xfId="19662"/>
    <cellStyle name="Normal 506 3" xfId="9743"/>
    <cellStyle name="Normal 506 3 2" xfId="18066"/>
    <cellStyle name="Normal 506 4" xfId="13497"/>
    <cellStyle name="Normal 506 4 2" xfId="20928"/>
    <cellStyle name="Normal 506 5" xfId="8300"/>
    <cellStyle name="Normal 506 5 2" xfId="24523"/>
    <cellStyle name="Normal 506 6" xfId="16832"/>
    <cellStyle name="Normal 507" xfId="1715"/>
    <cellStyle name="Normal 507 2" xfId="5219"/>
    <cellStyle name="Normal 507 2 2" xfId="15094"/>
    <cellStyle name="Normal 507 2 2 2" xfId="22525"/>
    <cellStyle name="Normal 507 2 3" xfId="12230"/>
    <cellStyle name="Normal 507 2 4" xfId="19663"/>
    <cellStyle name="Normal 507 3" xfId="9744"/>
    <cellStyle name="Normal 507 3 2" xfId="18067"/>
    <cellStyle name="Normal 507 4" xfId="13498"/>
    <cellStyle name="Normal 507 4 2" xfId="20929"/>
    <cellStyle name="Normal 507 5" xfId="8301"/>
    <cellStyle name="Normal 507 5 2" xfId="24522"/>
    <cellStyle name="Normal 507 6" xfId="16833"/>
    <cellStyle name="Normal 508" xfId="1716"/>
    <cellStyle name="Normal 508 2" xfId="5220"/>
    <cellStyle name="Normal 508 2 2" xfId="15095"/>
    <cellStyle name="Normal 508 2 2 2" xfId="22526"/>
    <cellStyle name="Normal 508 2 3" xfId="12231"/>
    <cellStyle name="Normal 508 2 4" xfId="19664"/>
    <cellStyle name="Normal 508 3" xfId="9745"/>
    <cellStyle name="Normal 508 3 2" xfId="18068"/>
    <cellStyle name="Normal 508 4" xfId="13499"/>
    <cellStyle name="Normal 508 4 2" xfId="20930"/>
    <cellStyle name="Normal 508 5" xfId="8302"/>
    <cellStyle name="Normal 508 5 2" xfId="24524"/>
    <cellStyle name="Normal 508 6" xfId="16834"/>
    <cellStyle name="Normal 509" xfId="1717"/>
    <cellStyle name="Normal 509 2" xfId="5221"/>
    <cellStyle name="Normal 509 2 2" xfId="15096"/>
    <cellStyle name="Normal 509 2 2 2" xfId="22527"/>
    <cellStyle name="Normal 509 2 3" xfId="12232"/>
    <cellStyle name="Normal 509 2 4" xfId="19665"/>
    <cellStyle name="Normal 509 3" xfId="9746"/>
    <cellStyle name="Normal 509 3 2" xfId="18069"/>
    <cellStyle name="Normal 509 4" xfId="13500"/>
    <cellStyle name="Normal 509 4 2" xfId="20931"/>
    <cellStyle name="Normal 509 5" xfId="8303"/>
    <cellStyle name="Normal 509 5 2" xfId="24527"/>
    <cellStyle name="Normal 509 6" xfId="16835"/>
    <cellStyle name="Normal 51" xfId="1718"/>
    <cellStyle name="Normal 51 2" xfId="1719"/>
    <cellStyle name="Normal 51 2 2" xfId="5223"/>
    <cellStyle name="Normal 51 2 2 2" xfId="15098"/>
    <cellStyle name="Normal 51 2 2 2 2" xfId="22529"/>
    <cellStyle name="Normal 51 2 2 3" xfId="12234"/>
    <cellStyle name="Normal 51 2 2 4" xfId="19667"/>
    <cellStyle name="Normal 51 2 3" xfId="9747"/>
    <cellStyle name="Normal 51 2 3 2" xfId="18070"/>
    <cellStyle name="Normal 51 2 4" xfId="13501"/>
    <cellStyle name="Normal 51 2 4 2" xfId="20932"/>
    <cellStyle name="Normal 51 2 5" xfId="8305"/>
    <cellStyle name="Normal 51 2 5 2" xfId="25139"/>
    <cellStyle name="Normal 51 2 6" xfId="16837"/>
    <cellStyle name="Normal 51 3" xfId="1720"/>
    <cellStyle name="Normal 51 3 2" xfId="1721"/>
    <cellStyle name="Normal 51 3 3" xfId="1722"/>
    <cellStyle name="Normal 51 3 3 2" xfId="1723"/>
    <cellStyle name="Normal 51 3 3 3" xfId="9748"/>
    <cellStyle name="Normal 51 4" xfId="1724"/>
    <cellStyle name="Normal 51 4 2" xfId="1725"/>
    <cellStyle name="Normal 51 4 3" xfId="9749"/>
    <cellStyle name="Normal 51 5" xfId="5222"/>
    <cellStyle name="Normal 51 5 2" xfId="15097"/>
    <cellStyle name="Normal 51 5 2 2" xfId="22528"/>
    <cellStyle name="Normal 51 5 3" xfId="12233"/>
    <cellStyle name="Normal 51 5 4" xfId="19666"/>
    <cellStyle name="Normal 51 6" xfId="16057"/>
    <cellStyle name="Normal 51 6 2" xfId="23488"/>
    <cellStyle name="Normal 51 7" xfId="8304"/>
    <cellStyle name="Normal 51 7 2" xfId="23919"/>
    <cellStyle name="Normal 51 8" xfId="16836"/>
    <cellStyle name="Normal 510" xfId="1726"/>
    <cellStyle name="Normal 510 2" xfId="5224"/>
    <cellStyle name="Normal 510 2 2" xfId="15099"/>
    <cellStyle name="Normal 510 2 2 2" xfId="22530"/>
    <cellStyle name="Normal 510 2 3" xfId="12235"/>
    <cellStyle name="Normal 510 2 4" xfId="19668"/>
    <cellStyle name="Normal 510 3" xfId="9750"/>
    <cellStyle name="Normal 510 3 2" xfId="18071"/>
    <cellStyle name="Normal 510 4" xfId="13502"/>
    <cellStyle name="Normal 510 4 2" xfId="20933"/>
    <cellStyle name="Normal 510 5" xfId="8306"/>
    <cellStyle name="Normal 510 5 2" xfId="24525"/>
    <cellStyle name="Normal 510 6" xfId="16838"/>
    <cellStyle name="Normal 511" xfId="1727"/>
    <cellStyle name="Normal 511 2" xfId="5225"/>
    <cellStyle name="Normal 511 2 2" xfId="15100"/>
    <cellStyle name="Normal 511 2 2 2" xfId="22531"/>
    <cellStyle name="Normal 511 2 3" xfId="12236"/>
    <cellStyle name="Normal 511 2 4" xfId="19669"/>
    <cellStyle name="Normal 511 3" xfId="9751"/>
    <cellStyle name="Normal 511 3 2" xfId="18072"/>
    <cellStyle name="Normal 511 4" xfId="13503"/>
    <cellStyle name="Normal 511 4 2" xfId="20934"/>
    <cellStyle name="Normal 511 5" xfId="8307"/>
    <cellStyle name="Normal 511 5 2" xfId="24526"/>
    <cellStyle name="Normal 511 6" xfId="16839"/>
    <cellStyle name="Normal 512" xfId="1728"/>
    <cellStyle name="Normal 512 2" xfId="5226"/>
    <cellStyle name="Normal 512 2 2" xfId="15101"/>
    <cellStyle name="Normal 512 2 2 2" xfId="22532"/>
    <cellStyle name="Normal 512 2 3" xfId="12237"/>
    <cellStyle name="Normal 512 2 4" xfId="19670"/>
    <cellStyle name="Normal 512 3" xfId="9752"/>
    <cellStyle name="Normal 512 3 2" xfId="18073"/>
    <cellStyle name="Normal 512 4" xfId="13504"/>
    <cellStyle name="Normal 512 4 2" xfId="20935"/>
    <cellStyle name="Normal 512 5" xfId="8308"/>
    <cellStyle name="Normal 512 5 2" xfId="24528"/>
    <cellStyle name="Normal 512 6" xfId="16840"/>
    <cellStyle name="Normal 513" xfId="1729"/>
    <cellStyle name="Normal 513 2" xfId="5227"/>
    <cellStyle name="Normal 513 2 2" xfId="15102"/>
    <cellStyle name="Normal 513 2 2 2" xfId="22533"/>
    <cellStyle name="Normal 513 2 3" xfId="12238"/>
    <cellStyle name="Normal 513 2 4" xfId="19671"/>
    <cellStyle name="Normal 513 3" xfId="9753"/>
    <cellStyle name="Normal 513 3 2" xfId="18074"/>
    <cellStyle name="Normal 513 4" xfId="13505"/>
    <cellStyle name="Normal 513 4 2" xfId="20936"/>
    <cellStyle name="Normal 513 5" xfId="8309"/>
    <cellStyle name="Normal 513 5 2" xfId="24531"/>
    <cellStyle name="Normal 513 6" xfId="16841"/>
    <cellStyle name="Normal 514" xfId="1730"/>
    <cellStyle name="Normal 514 2" xfId="5228"/>
    <cellStyle name="Normal 514 2 2" xfId="15103"/>
    <cellStyle name="Normal 514 2 2 2" xfId="22534"/>
    <cellStyle name="Normal 514 2 3" xfId="12239"/>
    <cellStyle name="Normal 514 2 4" xfId="19672"/>
    <cellStyle name="Normal 514 3" xfId="9754"/>
    <cellStyle name="Normal 514 3 2" xfId="18075"/>
    <cellStyle name="Normal 514 4" xfId="13506"/>
    <cellStyle name="Normal 514 4 2" xfId="20937"/>
    <cellStyle name="Normal 514 5" xfId="8310"/>
    <cellStyle name="Normal 514 5 2" xfId="24529"/>
    <cellStyle name="Normal 514 6" xfId="16842"/>
    <cellStyle name="Normal 515" xfId="1731"/>
    <cellStyle name="Normal 515 2" xfId="5229"/>
    <cellStyle name="Normal 515 2 2" xfId="15104"/>
    <cellStyle name="Normal 515 2 2 2" xfId="22535"/>
    <cellStyle name="Normal 515 2 3" xfId="12240"/>
    <cellStyle name="Normal 515 2 4" xfId="19673"/>
    <cellStyle name="Normal 515 3" xfId="9755"/>
    <cellStyle name="Normal 515 3 2" xfId="18076"/>
    <cellStyle name="Normal 515 4" xfId="13507"/>
    <cellStyle name="Normal 515 4 2" xfId="20938"/>
    <cellStyle name="Normal 515 5" xfId="8311"/>
    <cellStyle name="Normal 515 5 2" xfId="24530"/>
    <cellStyle name="Normal 515 6" xfId="16843"/>
    <cellStyle name="Normal 516" xfId="1732"/>
    <cellStyle name="Normal 516 2" xfId="5230"/>
    <cellStyle name="Normal 516 2 2" xfId="15105"/>
    <cellStyle name="Normal 516 2 2 2" xfId="22536"/>
    <cellStyle name="Normal 516 2 3" xfId="12241"/>
    <cellStyle name="Normal 516 2 4" xfId="19674"/>
    <cellStyle name="Normal 516 3" xfId="9756"/>
    <cellStyle name="Normal 516 3 2" xfId="18077"/>
    <cellStyle name="Normal 516 4" xfId="13508"/>
    <cellStyle name="Normal 516 4 2" xfId="20939"/>
    <cellStyle name="Normal 516 5" xfId="8312"/>
    <cellStyle name="Normal 516 5 2" xfId="24535"/>
    <cellStyle name="Normal 516 6" xfId="16844"/>
    <cellStyle name="Normal 517" xfId="1733"/>
    <cellStyle name="Normal 517 2" xfId="5231"/>
    <cellStyle name="Normal 517 2 2" xfId="15106"/>
    <cellStyle name="Normal 517 2 2 2" xfId="22537"/>
    <cellStyle name="Normal 517 2 3" xfId="12242"/>
    <cellStyle name="Normal 517 2 4" xfId="19675"/>
    <cellStyle name="Normal 517 3" xfId="9757"/>
    <cellStyle name="Normal 517 3 2" xfId="18078"/>
    <cellStyle name="Normal 517 4" xfId="13509"/>
    <cellStyle name="Normal 517 4 2" xfId="20940"/>
    <cellStyle name="Normal 517 5" xfId="8313"/>
    <cellStyle name="Normal 517 5 2" xfId="24537"/>
    <cellStyle name="Normal 517 6" xfId="16845"/>
    <cellStyle name="Normal 518" xfId="1734"/>
    <cellStyle name="Normal 518 2" xfId="5232"/>
    <cellStyle name="Normal 518 2 2" xfId="15107"/>
    <cellStyle name="Normal 518 2 2 2" xfId="22538"/>
    <cellStyle name="Normal 518 2 3" xfId="12243"/>
    <cellStyle name="Normal 518 2 4" xfId="19676"/>
    <cellStyle name="Normal 518 3" xfId="9758"/>
    <cellStyle name="Normal 518 3 2" xfId="18079"/>
    <cellStyle name="Normal 518 4" xfId="13510"/>
    <cellStyle name="Normal 518 4 2" xfId="20941"/>
    <cellStyle name="Normal 518 5" xfId="8314"/>
    <cellStyle name="Normal 518 5 2" xfId="24538"/>
    <cellStyle name="Normal 518 6" xfId="16846"/>
    <cellStyle name="Normal 519" xfId="1735"/>
    <cellStyle name="Normal 519 2" xfId="5233"/>
    <cellStyle name="Normal 519 2 2" xfId="15108"/>
    <cellStyle name="Normal 519 2 2 2" xfId="22539"/>
    <cellStyle name="Normal 519 2 3" xfId="12244"/>
    <cellStyle name="Normal 519 2 4" xfId="19677"/>
    <cellStyle name="Normal 519 3" xfId="9759"/>
    <cellStyle name="Normal 519 3 2" xfId="18080"/>
    <cellStyle name="Normal 519 4" xfId="13511"/>
    <cellStyle name="Normal 519 4 2" xfId="20942"/>
    <cellStyle name="Normal 519 5" xfId="8315"/>
    <cellStyle name="Normal 519 5 2" xfId="24539"/>
    <cellStyle name="Normal 519 6" xfId="16847"/>
    <cellStyle name="Normal 52" xfId="1736"/>
    <cellStyle name="Normal 52 2" xfId="1737"/>
    <cellStyle name="Normal 52 2 2" xfId="1738"/>
    <cellStyle name="Normal 52 2 2 2" xfId="5236"/>
    <cellStyle name="Normal 52 2 2 3" xfId="5237"/>
    <cellStyle name="Normal 52 2 2 3 2" xfId="15111"/>
    <cellStyle name="Normal 52 2 2 3 2 2" xfId="22542"/>
    <cellStyle name="Normal 52 2 2 3 3" xfId="12247"/>
    <cellStyle name="Normal 52 2 2 3 4" xfId="19680"/>
    <cellStyle name="Normal 52 2 2 4" xfId="25140"/>
    <cellStyle name="Normal 52 2 3" xfId="5235"/>
    <cellStyle name="Normal 52 2 3 2" xfId="15110"/>
    <cellStyle name="Normal 52 2 3 2 2" xfId="22541"/>
    <cellStyle name="Normal 52 2 3 3" xfId="12246"/>
    <cellStyle name="Normal 52 2 3 4" xfId="19679"/>
    <cellStyle name="Normal 52 2 4" xfId="9760"/>
    <cellStyle name="Normal 52 2 4 2" xfId="18081"/>
    <cellStyle name="Normal 52 2 5" xfId="13512"/>
    <cellStyle name="Normal 52 2 5 2" xfId="20943"/>
    <cellStyle name="Normal 52 2 6" xfId="8317"/>
    <cellStyle name="Normal 52 2 7" xfId="16849"/>
    <cellStyle name="Normal 52 3" xfId="1739"/>
    <cellStyle name="Normal 52 3 2" xfId="1740"/>
    <cellStyle name="Normal 52 3 3" xfId="1741"/>
    <cellStyle name="Normal 52 3 3 2" xfId="1742"/>
    <cellStyle name="Normal 52 3 3 3" xfId="9761"/>
    <cellStyle name="Normal 52 4" xfId="1743"/>
    <cellStyle name="Normal 52 4 2" xfId="1744"/>
    <cellStyle name="Normal 52 4 3" xfId="9762"/>
    <cellStyle name="Normal 52 5" xfId="5234"/>
    <cellStyle name="Normal 52 5 2" xfId="15109"/>
    <cellStyle name="Normal 52 5 2 2" xfId="22540"/>
    <cellStyle name="Normal 52 5 3" xfId="12245"/>
    <cellStyle name="Normal 52 5 4" xfId="19678"/>
    <cellStyle name="Normal 52 6" xfId="16058"/>
    <cellStyle name="Normal 52 6 2" xfId="23489"/>
    <cellStyle name="Normal 52 7" xfId="8316"/>
    <cellStyle name="Normal 52 7 2" xfId="23920"/>
    <cellStyle name="Normal 52 8" xfId="16848"/>
    <cellStyle name="Normal 520" xfId="1745"/>
    <cellStyle name="Normal 520 2" xfId="5238"/>
    <cellStyle name="Normal 520 2 2" xfId="15112"/>
    <cellStyle name="Normal 520 2 2 2" xfId="22543"/>
    <cellStyle name="Normal 520 2 3" xfId="12248"/>
    <cellStyle name="Normal 520 2 4" xfId="19681"/>
    <cellStyle name="Normal 520 3" xfId="9763"/>
    <cellStyle name="Normal 520 3 2" xfId="18082"/>
    <cellStyle name="Normal 520 4" xfId="13513"/>
    <cellStyle name="Normal 520 4 2" xfId="20944"/>
    <cellStyle name="Normal 520 5" xfId="8318"/>
    <cellStyle name="Normal 520 5 2" xfId="24541"/>
    <cellStyle name="Normal 520 6" xfId="16850"/>
    <cellStyle name="Normal 521" xfId="1746"/>
    <cellStyle name="Normal 521 2" xfId="5239"/>
    <cellStyle name="Normal 521 2 2" xfId="15113"/>
    <cellStyle name="Normal 521 2 2 2" xfId="22544"/>
    <cellStyle name="Normal 521 2 3" xfId="12249"/>
    <cellStyle name="Normal 521 2 4" xfId="19682"/>
    <cellStyle name="Normal 521 3" xfId="9764"/>
    <cellStyle name="Normal 521 3 2" xfId="18083"/>
    <cellStyle name="Normal 521 4" xfId="13514"/>
    <cellStyle name="Normal 521 4 2" xfId="20945"/>
    <cellStyle name="Normal 521 5" xfId="8319"/>
    <cellStyle name="Normal 521 5 2" xfId="24540"/>
    <cellStyle name="Normal 521 6" xfId="16851"/>
    <cellStyle name="Normal 522" xfId="1747"/>
    <cellStyle name="Normal 522 2" xfId="5240"/>
    <cellStyle name="Normal 522 2 2" xfId="15114"/>
    <cellStyle name="Normal 522 2 2 2" xfId="22545"/>
    <cellStyle name="Normal 522 2 3" xfId="12250"/>
    <cellStyle name="Normal 522 2 4" xfId="19683"/>
    <cellStyle name="Normal 522 3" xfId="9765"/>
    <cellStyle name="Normal 522 3 2" xfId="18084"/>
    <cellStyle name="Normal 522 4" xfId="13515"/>
    <cellStyle name="Normal 522 4 2" xfId="20946"/>
    <cellStyle name="Normal 522 5" xfId="8320"/>
    <cellStyle name="Normal 522 5 2" xfId="24536"/>
    <cellStyle name="Normal 522 6" xfId="16852"/>
    <cellStyle name="Normal 523" xfId="1748"/>
    <cellStyle name="Normal 523 2" xfId="5241"/>
    <cellStyle name="Normal 523 2 2" xfId="15115"/>
    <cellStyle name="Normal 523 2 2 2" xfId="22546"/>
    <cellStyle name="Normal 523 2 3" xfId="12251"/>
    <cellStyle name="Normal 523 2 4" xfId="19684"/>
    <cellStyle name="Normal 523 3" xfId="9766"/>
    <cellStyle name="Normal 523 3 2" xfId="18085"/>
    <cellStyle name="Normal 523 4" xfId="13516"/>
    <cellStyle name="Normal 523 4 2" xfId="20947"/>
    <cellStyle name="Normal 523 5" xfId="8321"/>
    <cellStyle name="Normal 523 5 2" xfId="24542"/>
    <cellStyle name="Normal 523 6" xfId="16853"/>
    <cellStyle name="Normal 524" xfId="1749"/>
    <cellStyle name="Normal 524 2" xfId="5242"/>
    <cellStyle name="Normal 524 2 2" xfId="15116"/>
    <cellStyle name="Normal 524 2 2 2" xfId="22547"/>
    <cellStyle name="Normal 524 2 3" xfId="12252"/>
    <cellStyle name="Normal 524 2 4" xfId="19685"/>
    <cellStyle name="Normal 524 3" xfId="9767"/>
    <cellStyle name="Normal 524 3 2" xfId="18086"/>
    <cellStyle name="Normal 524 4" xfId="13517"/>
    <cellStyle name="Normal 524 4 2" xfId="20948"/>
    <cellStyle name="Normal 524 5" xfId="8322"/>
    <cellStyle name="Normal 524 5 2" xfId="24567"/>
    <cellStyle name="Normal 524 6" xfId="16854"/>
    <cellStyle name="Normal 525" xfId="1750"/>
    <cellStyle name="Normal 525 2" xfId="5243"/>
    <cellStyle name="Normal 525 2 2" xfId="15117"/>
    <cellStyle name="Normal 525 2 2 2" xfId="22548"/>
    <cellStyle name="Normal 525 2 3" xfId="12253"/>
    <cellStyle name="Normal 525 2 4" xfId="19686"/>
    <cellStyle name="Normal 525 3" xfId="9768"/>
    <cellStyle name="Normal 525 3 2" xfId="18087"/>
    <cellStyle name="Normal 525 4" xfId="13518"/>
    <cellStyle name="Normal 525 4 2" xfId="20949"/>
    <cellStyle name="Normal 525 5" xfId="8323"/>
    <cellStyle name="Normal 525 5 2" xfId="24559"/>
    <cellStyle name="Normal 525 6" xfId="16855"/>
    <cellStyle name="Normal 526" xfId="1751"/>
    <cellStyle name="Normal 526 2" xfId="5244"/>
    <cellStyle name="Normal 526 2 2" xfId="15118"/>
    <cellStyle name="Normal 526 2 2 2" xfId="22549"/>
    <cellStyle name="Normal 526 2 3" xfId="12254"/>
    <cellStyle name="Normal 526 2 4" xfId="19687"/>
    <cellStyle name="Normal 526 3" xfId="9769"/>
    <cellStyle name="Normal 526 3 2" xfId="18088"/>
    <cellStyle name="Normal 526 4" xfId="13519"/>
    <cellStyle name="Normal 526 4 2" xfId="20950"/>
    <cellStyle name="Normal 526 5" xfId="8324"/>
    <cellStyle name="Normal 526 5 2" xfId="24560"/>
    <cellStyle name="Normal 526 6" xfId="16856"/>
    <cellStyle name="Normal 527" xfId="1752"/>
    <cellStyle name="Normal 527 2" xfId="5245"/>
    <cellStyle name="Normal 527 2 2" xfId="15119"/>
    <cellStyle name="Normal 527 2 2 2" xfId="22550"/>
    <cellStyle name="Normal 527 2 3" xfId="12255"/>
    <cellStyle name="Normal 527 2 4" xfId="19688"/>
    <cellStyle name="Normal 527 3" xfId="9770"/>
    <cellStyle name="Normal 527 3 2" xfId="18089"/>
    <cellStyle name="Normal 527 4" xfId="13520"/>
    <cellStyle name="Normal 527 4 2" xfId="20951"/>
    <cellStyle name="Normal 527 5" xfId="8325"/>
    <cellStyle name="Normal 527 5 2" xfId="24562"/>
    <cellStyle name="Normal 527 6" xfId="16857"/>
    <cellStyle name="Normal 528" xfId="1753"/>
    <cellStyle name="Normal 528 2" xfId="5246"/>
    <cellStyle name="Normal 528 2 2" xfId="15120"/>
    <cellStyle name="Normal 528 2 2 2" xfId="22551"/>
    <cellStyle name="Normal 528 2 3" xfId="12256"/>
    <cellStyle name="Normal 528 2 4" xfId="19689"/>
    <cellStyle name="Normal 528 3" xfId="9771"/>
    <cellStyle name="Normal 528 3 2" xfId="18090"/>
    <cellStyle name="Normal 528 4" xfId="13521"/>
    <cellStyle name="Normal 528 4 2" xfId="20952"/>
    <cellStyle name="Normal 528 5" xfId="8326"/>
    <cellStyle name="Normal 528 5 2" xfId="24569"/>
    <cellStyle name="Normal 528 6" xfId="16858"/>
    <cellStyle name="Normal 529" xfId="1754"/>
    <cellStyle name="Normal 529 2" xfId="5247"/>
    <cellStyle name="Normal 529 2 2" xfId="15121"/>
    <cellStyle name="Normal 529 2 2 2" xfId="22552"/>
    <cellStyle name="Normal 529 2 3" xfId="12257"/>
    <cellStyle name="Normal 529 2 4" xfId="19690"/>
    <cellStyle name="Normal 529 3" xfId="9772"/>
    <cellStyle name="Normal 529 3 2" xfId="18091"/>
    <cellStyle name="Normal 529 4" xfId="13522"/>
    <cellStyle name="Normal 529 4 2" xfId="20953"/>
    <cellStyle name="Normal 529 5" xfId="8327"/>
    <cellStyle name="Normal 529 5 2" xfId="24547"/>
    <cellStyle name="Normal 529 6" xfId="16859"/>
    <cellStyle name="Normal 53" xfId="1755"/>
    <cellStyle name="Normal 53 2" xfId="1756"/>
    <cellStyle name="Normal 53 2 2" xfId="5249"/>
    <cellStyle name="Normal 53 2 2 2" xfId="15123"/>
    <cellStyle name="Normal 53 2 2 2 2" xfId="22554"/>
    <cellStyle name="Normal 53 2 2 3" xfId="12259"/>
    <cellStyle name="Normal 53 2 2 4" xfId="19692"/>
    <cellStyle name="Normal 53 2 3" xfId="9774"/>
    <cellStyle name="Normal 53 2 3 2" xfId="18093"/>
    <cellStyle name="Normal 53 2 4" xfId="13524"/>
    <cellStyle name="Normal 53 2 4 2" xfId="20955"/>
    <cellStyle name="Normal 53 2 5" xfId="16060"/>
    <cellStyle name="Normal 53 2 5 2" xfId="23491"/>
    <cellStyle name="Normal 53 2 6" xfId="8329"/>
    <cellStyle name="Normal 53 2 6 2" xfId="23922"/>
    <cellStyle name="Normal 53 2 7" xfId="16861"/>
    <cellStyle name="Normal 53 3" xfId="1757"/>
    <cellStyle name="Normal 53 3 2" xfId="5250"/>
    <cellStyle name="Normal 53 3 2 2" xfId="15124"/>
    <cellStyle name="Normal 53 3 2 2 2" xfId="22555"/>
    <cellStyle name="Normal 53 3 2 3" xfId="12260"/>
    <cellStyle name="Normal 53 3 2 4" xfId="19693"/>
    <cellStyle name="Normal 53 3 3" xfId="9775"/>
    <cellStyle name="Normal 53 3 3 2" xfId="18094"/>
    <cellStyle name="Normal 53 3 4" xfId="13525"/>
    <cellStyle name="Normal 53 3 4 2" xfId="20956"/>
    <cellStyle name="Normal 53 3 5" xfId="16061"/>
    <cellStyle name="Normal 53 3 5 2" xfId="23492"/>
    <cellStyle name="Normal 53 3 6" xfId="8330"/>
    <cellStyle name="Normal 53 3 6 2" xfId="23923"/>
    <cellStyle name="Normal 53 3 7" xfId="16862"/>
    <cellStyle name="Normal 53 4" xfId="5248"/>
    <cellStyle name="Normal 53 4 2" xfId="15122"/>
    <cellStyle name="Normal 53 4 2 2" xfId="22553"/>
    <cellStyle name="Normal 53 4 3" xfId="12258"/>
    <cellStyle name="Normal 53 4 4" xfId="19691"/>
    <cellStyle name="Normal 53 5" xfId="9773"/>
    <cellStyle name="Normal 53 5 2" xfId="18092"/>
    <cellStyle name="Normal 53 6" xfId="13523"/>
    <cellStyle name="Normal 53 6 2" xfId="20954"/>
    <cellStyle name="Normal 53 7" xfId="16059"/>
    <cellStyle name="Normal 53 7 2" xfId="23490"/>
    <cellStyle name="Normal 53 8" xfId="8328"/>
    <cellStyle name="Normal 53 8 2" xfId="23921"/>
    <cellStyle name="Normal 53 9" xfId="16860"/>
    <cellStyle name="Normal 530" xfId="1758"/>
    <cellStyle name="Normal 530 2" xfId="5251"/>
    <cellStyle name="Normal 530 2 2" xfId="15125"/>
    <cellStyle name="Normal 530 2 2 2" xfId="22556"/>
    <cellStyle name="Normal 530 2 3" xfId="12261"/>
    <cellStyle name="Normal 530 2 4" xfId="19694"/>
    <cellStyle name="Normal 530 3" xfId="9776"/>
    <cellStyle name="Normal 530 3 2" xfId="18095"/>
    <cellStyle name="Normal 530 4" xfId="13526"/>
    <cellStyle name="Normal 530 4 2" xfId="20957"/>
    <cellStyle name="Normal 530 5" xfId="8331"/>
    <cellStyle name="Normal 530 5 2" xfId="24561"/>
    <cellStyle name="Normal 530 6" xfId="16863"/>
    <cellStyle name="Normal 531" xfId="1759"/>
    <cellStyle name="Normal 531 2" xfId="5252"/>
    <cellStyle name="Normal 531 2 2" xfId="15126"/>
    <cellStyle name="Normal 531 2 2 2" xfId="22557"/>
    <cellStyle name="Normal 531 2 3" xfId="12262"/>
    <cellStyle name="Normal 531 2 4" xfId="19695"/>
    <cellStyle name="Normal 531 3" xfId="9777"/>
    <cellStyle name="Normal 531 3 2" xfId="18096"/>
    <cellStyle name="Normal 531 4" xfId="13527"/>
    <cellStyle name="Normal 531 4 2" xfId="20958"/>
    <cellStyle name="Normal 531 5" xfId="8332"/>
    <cellStyle name="Normal 531 5 2" xfId="24573"/>
    <cellStyle name="Normal 531 6" xfId="16864"/>
    <cellStyle name="Normal 532" xfId="1760"/>
    <cellStyle name="Normal 532 2" xfId="5253"/>
    <cellStyle name="Normal 532 2 2" xfId="15127"/>
    <cellStyle name="Normal 532 2 2 2" xfId="22558"/>
    <cellStyle name="Normal 532 2 3" xfId="12263"/>
    <cellStyle name="Normal 532 2 4" xfId="19696"/>
    <cellStyle name="Normal 532 3" xfId="9778"/>
    <cellStyle name="Normal 532 3 2" xfId="18097"/>
    <cellStyle name="Normal 532 4" xfId="13528"/>
    <cellStyle name="Normal 532 4 2" xfId="20959"/>
    <cellStyle name="Normal 532 5" xfId="8333"/>
    <cellStyle name="Normal 532 5 2" xfId="24553"/>
    <cellStyle name="Normal 532 6" xfId="16865"/>
    <cellStyle name="Normal 533" xfId="1761"/>
    <cellStyle name="Normal 533 2" xfId="5254"/>
    <cellStyle name="Normal 533 2 2" xfId="15128"/>
    <cellStyle name="Normal 533 2 2 2" xfId="22559"/>
    <cellStyle name="Normal 533 2 3" xfId="12264"/>
    <cellStyle name="Normal 533 2 4" xfId="19697"/>
    <cellStyle name="Normal 533 3" xfId="9779"/>
    <cellStyle name="Normal 533 3 2" xfId="18098"/>
    <cellStyle name="Normal 533 4" xfId="13529"/>
    <cellStyle name="Normal 533 4 2" xfId="20960"/>
    <cellStyle name="Normal 533 5" xfId="8334"/>
    <cellStyle name="Normal 533 5 2" xfId="24545"/>
    <cellStyle name="Normal 533 6" xfId="16866"/>
    <cellStyle name="Normal 534" xfId="1762"/>
    <cellStyle name="Normal 534 2" xfId="5255"/>
    <cellStyle name="Normal 534 2 2" xfId="15129"/>
    <cellStyle name="Normal 534 2 2 2" xfId="22560"/>
    <cellStyle name="Normal 534 2 3" xfId="12265"/>
    <cellStyle name="Normal 534 2 4" xfId="19698"/>
    <cellStyle name="Normal 534 3" xfId="9780"/>
    <cellStyle name="Normal 534 3 2" xfId="18099"/>
    <cellStyle name="Normal 534 4" xfId="13530"/>
    <cellStyle name="Normal 534 4 2" xfId="20961"/>
    <cellStyle name="Normal 534 5" xfId="8335"/>
    <cellStyle name="Normal 534 5 2" xfId="24556"/>
    <cellStyle name="Normal 534 6" xfId="16867"/>
    <cellStyle name="Normal 535" xfId="1763"/>
    <cellStyle name="Normal 535 2" xfId="5256"/>
    <cellStyle name="Normal 535 2 2" xfId="15130"/>
    <cellStyle name="Normal 535 2 2 2" xfId="22561"/>
    <cellStyle name="Normal 535 2 3" xfId="12266"/>
    <cellStyle name="Normal 535 2 4" xfId="19699"/>
    <cellStyle name="Normal 535 3" xfId="9781"/>
    <cellStyle name="Normal 535 3 2" xfId="18100"/>
    <cellStyle name="Normal 535 4" xfId="13531"/>
    <cellStyle name="Normal 535 4 2" xfId="20962"/>
    <cellStyle name="Normal 535 5" xfId="8336"/>
    <cellStyle name="Normal 535 5 2" xfId="24558"/>
    <cellStyle name="Normal 535 6" xfId="16868"/>
    <cellStyle name="Normal 536" xfId="1764"/>
    <cellStyle name="Normal 536 2" xfId="5257"/>
    <cellStyle name="Normal 536 2 2" xfId="15131"/>
    <cellStyle name="Normal 536 2 2 2" xfId="22562"/>
    <cellStyle name="Normal 536 2 3" xfId="12267"/>
    <cellStyle name="Normal 536 2 4" xfId="19700"/>
    <cellStyle name="Normal 536 3" xfId="9782"/>
    <cellStyle name="Normal 536 3 2" xfId="18101"/>
    <cellStyle name="Normal 536 4" xfId="13532"/>
    <cellStyle name="Normal 536 4 2" xfId="20963"/>
    <cellStyle name="Normal 536 5" xfId="8337"/>
    <cellStyle name="Normal 536 5 2" xfId="24572"/>
    <cellStyle name="Normal 536 6" xfId="16869"/>
    <cellStyle name="Normal 537" xfId="1765"/>
    <cellStyle name="Normal 537 2" xfId="5258"/>
    <cellStyle name="Normal 537 2 2" xfId="15132"/>
    <cellStyle name="Normal 537 2 2 2" xfId="22563"/>
    <cellStyle name="Normal 537 2 3" xfId="12268"/>
    <cellStyle name="Normal 537 2 4" xfId="19701"/>
    <cellStyle name="Normal 537 3" xfId="9783"/>
    <cellStyle name="Normal 537 3 2" xfId="18102"/>
    <cellStyle name="Normal 537 4" xfId="13533"/>
    <cellStyle name="Normal 537 4 2" xfId="20964"/>
    <cellStyle name="Normal 537 5" xfId="8338"/>
    <cellStyle name="Normal 537 5 2" xfId="24548"/>
    <cellStyle name="Normal 537 6" xfId="16870"/>
    <cellStyle name="Normal 538" xfId="1766"/>
    <cellStyle name="Normal 538 2" xfId="5259"/>
    <cellStyle name="Normal 538 2 2" xfId="15133"/>
    <cellStyle name="Normal 538 2 2 2" xfId="22564"/>
    <cellStyle name="Normal 538 2 3" xfId="12269"/>
    <cellStyle name="Normal 538 2 4" xfId="19702"/>
    <cellStyle name="Normal 538 3" xfId="9784"/>
    <cellStyle name="Normal 538 3 2" xfId="18103"/>
    <cellStyle name="Normal 538 4" xfId="13534"/>
    <cellStyle name="Normal 538 4 2" xfId="20965"/>
    <cellStyle name="Normal 538 5" xfId="8339"/>
    <cellStyle name="Normal 538 5 2" xfId="24563"/>
    <cellStyle name="Normal 538 6" xfId="16871"/>
    <cellStyle name="Normal 539" xfId="1767"/>
    <cellStyle name="Normal 539 2" xfId="5260"/>
    <cellStyle name="Normal 539 2 2" xfId="15134"/>
    <cellStyle name="Normal 539 2 2 2" xfId="22565"/>
    <cellStyle name="Normal 539 2 3" xfId="12270"/>
    <cellStyle name="Normal 539 2 4" xfId="19703"/>
    <cellStyle name="Normal 539 3" xfId="9785"/>
    <cellStyle name="Normal 539 3 2" xfId="18104"/>
    <cellStyle name="Normal 539 4" xfId="13535"/>
    <cellStyle name="Normal 539 4 2" xfId="20966"/>
    <cellStyle name="Normal 539 5" xfId="8340"/>
    <cellStyle name="Normal 539 5 2" xfId="24570"/>
    <cellStyle name="Normal 539 6" xfId="16872"/>
    <cellStyle name="Normal 54" xfId="1768"/>
    <cellStyle name="Normal 54 2" xfId="1769"/>
    <cellStyle name="Normal 54 2 2" xfId="5262"/>
    <cellStyle name="Normal 54 2 2 2" xfId="15136"/>
    <cellStyle name="Normal 54 2 2 2 2" xfId="22567"/>
    <cellStyle name="Normal 54 2 2 3" xfId="12272"/>
    <cellStyle name="Normal 54 2 2 4" xfId="19705"/>
    <cellStyle name="Normal 54 2 3" xfId="9787"/>
    <cellStyle name="Normal 54 2 3 2" xfId="18106"/>
    <cellStyle name="Normal 54 2 4" xfId="13537"/>
    <cellStyle name="Normal 54 2 4 2" xfId="20968"/>
    <cellStyle name="Normal 54 2 5" xfId="16063"/>
    <cellStyle name="Normal 54 2 5 2" xfId="23494"/>
    <cellStyle name="Normal 54 2 6" xfId="8342"/>
    <cellStyle name="Normal 54 2 6 2" xfId="23925"/>
    <cellStyle name="Normal 54 2 7" xfId="16874"/>
    <cellStyle name="Normal 54 3" xfId="1770"/>
    <cellStyle name="Normal 54 3 2" xfId="5263"/>
    <cellStyle name="Normal 54 3 2 2" xfId="15137"/>
    <cellStyle name="Normal 54 3 2 2 2" xfId="22568"/>
    <cellStyle name="Normal 54 3 2 3" xfId="12273"/>
    <cellStyle name="Normal 54 3 2 4" xfId="19706"/>
    <cellStyle name="Normal 54 3 3" xfId="9788"/>
    <cellStyle name="Normal 54 3 3 2" xfId="18107"/>
    <cellStyle name="Normal 54 3 4" xfId="13538"/>
    <cellStyle name="Normal 54 3 4 2" xfId="20969"/>
    <cellStyle name="Normal 54 3 5" xfId="16064"/>
    <cellStyle name="Normal 54 3 5 2" xfId="23495"/>
    <cellStyle name="Normal 54 3 6" xfId="8343"/>
    <cellStyle name="Normal 54 3 6 2" xfId="23926"/>
    <cellStyle name="Normal 54 3 7" xfId="16875"/>
    <cellStyle name="Normal 54 4" xfId="5261"/>
    <cellStyle name="Normal 54 4 2" xfId="15135"/>
    <cellStyle name="Normal 54 4 2 2" xfId="22566"/>
    <cellStyle name="Normal 54 4 3" xfId="12271"/>
    <cellStyle name="Normal 54 4 4" xfId="19704"/>
    <cellStyle name="Normal 54 5" xfId="9786"/>
    <cellStyle name="Normal 54 5 2" xfId="18105"/>
    <cellStyle name="Normal 54 6" xfId="13536"/>
    <cellStyle name="Normal 54 6 2" xfId="20967"/>
    <cellStyle name="Normal 54 7" xfId="16062"/>
    <cellStyle name="Normal 54 7 2" xfId="23493"/>
    <cellStyle name="Normal 54 8" xfId="8341"/>
    <cellStyle name="Normal 54 8 2" xfId="23924"/>
    <cellStyle name="Normal 54 9" xfId="16873"/>
    <cellStyle name="Normal 540" xfId="1771"/>
    <cellStyle name="Normal 540 2" xfId="5264"/>
    <cellStyle name="Normal 540 2 2" xfId="15138"/>
    <cellStyle name="Normal 540 2 2 2" xfId="22569"/>
    <cellStyle name="Normal 540 2 3" xfId="12274"/>
    <cellStyle name="Normal 540 2 4" xfId="19707"/>
    <cellStyle name="Normal 540 3" xfId="9789"/>
    <cellStyle name="Normal 540 3 2" xfId="18108"/>
    <cellStyle name="Normal 540 4" xfId="13539"/>
    <cellStyle name="Normal 540 4 2" xfId="20970"/>
    <cellStyle name="Normal 540 5" xfId="8344"/>
    <cellStyle name="Normal 540 5 2" xfId="24543"/>
    <cellStyle name="Normal 540 6" xfId="16876"/>
    <cellStyle name="Normal 541" xfId="1772"/>
    <cellStyle name="Normal 541 2" xfId="5265"/>
    <cellStyle name="Normal 541 2 2" xfId="15139"/>
    <cellStyle name="Normal 541 2 2 2" xfId="22570"/>
    <cellStyle name="Normal 541 2 3" xfId="12275"/>
    <cellStyle name="Normal 541 2 4" xfId="19708"/>
    <cellStyle name="Normal 541 3" xfId="9790"/>
    <cellStyle name="Normal 541 3 2" xfId="18109"/>
    <cellStyle name="Normal 541 4" xfId="13540"/>
    <cellStyle name="Normal 541 4 2" xfId="20971"/>
    <cellStyle name="Normal 541 5" xfId="8345"/>
    <cellStyle name="Normal 541 5 2" xfId="24549"/>
    <cellStyle name="Normal 541 6" xfId="16877"/>
    <cellStyle name="Normal 542" xfId="1773"/>
    <cellStyle name="Normal 542 2" xfId="5266"/>
    <cellStyle name="Normal 542 2 2" xfId="15140"/>
    <cellStyle name="Normal 542 2 2 2" xfId="22571"/>
    <cellStyle name="Normal 542 2 3" xfId="12276"/>
    <cellStyle name="Normal 542 2 4" xfId="19709"/>
    <cellStyle name="Normal 542 3" xfId="9791"/>
    <cellStyle name="Normal 542 3 2" xfId="18110"/>
    <cellStyle name="Normal 542 4" xfId="13541"/>
    <cellStyle name="Normal 542 4 2" xfId="20972"/>
    <cellStyle name="Normal 542 5" xfId="8346"/>
    <cellStyle name="Normal 542 5 2" xfId="24571"/>
    <cellStyle name="Normal 542 6" xfId="16878"/>
    <cellStyle name="Normal 543" xfId="1774"/>
    <cellStyle name="Normal 543 2" xfId="5267"/>
    <cellStyle name="Normal 543 2 2" xfId="15141"/>
    <cellStyle name="Normal 543 2 2 2" xfId="22572"/>
    <cellStyle name="Normal 543 2 3" xfId="12277"/>
    <cellStyle name="Normal 543 2 4" xfId="19710"/>
    <cellStyle name="Normal 543 3" xfId="9792"/>
    <cellStyle name="Normal 543 3 2" xfId="18111"/>
    <cellStyle name="Normal 543 4" xfId="13542"/>
    <cellStyle name="Normal 543 4 2" xfId="20973"/>
    <cellStyle name="Normal 543 5" xfId="8347"/>
    <cellStyle name="Normal 543 5 2" xfId="24555"/>
    <cellStyle name="Normal 543 6" xfId="16879"/>
    <cellStyle name="Normal 544" xfId="1775"/>
    <cellStyle name="Normal 544 2" xfId="5268"/>
    <cellStyle name="Normal 544 2 2" xfId="15142"/>
    <cellStyle name="Normal 544 2 2 2" xfId="22573"/>
    <cellStyle name="Normal 544 2 3" xfId="12278"/>
    <cellStyle name="Normal 544 2 4" xfId="19711"/>
    <cellStyle name="Normal 544 3" xfId="9793"/>
    <cellStyle name="Normal 544 3 2" xfId="18112"/>
    <cellStyle name="Normal 544 4" xfId="13543"/>
    <cellStyle name="Normal 544 4 2" xfId="20974"/>
    <cellStyle name="Normal 544 5" xfId="8348"/>
    <cellStyle name="Normal 544 5 2" xfId="24550"/>
    <cellStyle name="Normal 544 6" xfId="16880"/>
    <cellStyle name="Normal 545" xfId="1776"/>
    <cellStyle name="Normal 545 2" xfId="5269"/>
    <cellStyle name="Normal 545 2 2" xfId="15143"/>
    <cellStyle name="Normal 545 2 2 2" xfId="22574"/>
    <cellStyle name="Normal 545 2 3" xfId="12279"/>
    <cellStyle name="Normal 545 2 4" xfId="19712"/>
    <cellStyle name="Normal 545 3" xfId="9794"/>
    <cellStyle name="Normal 545 3 2" xfId="18113"/>
    <cellStyle name="Normal 545 4" xfId="13544"/>
    <cellStyle name="Normal 545 4 2" xfId="20975"/>
    <cellStyle name="Normal 545 5" xfId="8349"/>
    <cellStyle name="Normal 545 5 2" xfId="24552"/>
    <cellStyle name="Normal 545 6" xfId="16881"/>
    <cellStyle name="Normal 546" xfId="1777"/>
    <cellStyle name="Normal 546 2" xfId="5270"/>
    <cellStyle name="Normal 546 2 2" xfId="15144"/>
    <cellStyle name="Normal 546 2 2 2" xfId="22575"/>
    <cellStyle name="Normal 546 2 3" xfId="12280"/>
    <cellStyle name="Normal 546 2 4" xfId="19713"/>
    <cellStyle name="Normal 546 3" xfId="9795"/>
    <cellStyle name="Normal 546 3 2" xfId="18114"/>
    <cellStyle name="Normal 546 4" xfId="13545"/>
    <cellStyle name="Normal 546 4 2" xfId="20976"/>
    <cellStyle name="Normal 546 5" xfId="8350"/>
    <cellStyle name="Normal 546 5 2" xfId="24575"/>
    <cellStyle name="Normal 546 6" xfId="16882"/>
    <cellStyle name="Normal 547" xfId="1778"/>
    <cellStyle name="Normal 547 2" xfId="5271"/>
    <cellStyle name="Normal 547 2 2" xfId="15145"/>
    <cellStyle name="Normal 547 2 2 2" xfId="22576"/>
    <cellStyle name="Normal 547 2 3" xfId="12281"/>
    <cellStyle name="Normal 547 2 4" xfId="19714"/>
    <cellStyle name="Normal 547 3" xfId="9796"/>
    <cellStyle name="Normal 547 3 2" xfId="18115"/>
    <cellStyle name="Normal 547 4" xfId="13546"/>
    <cellStyle name="Normal 547 4 2" xfId="20977"/>
    <cellStyle name="Normal 547 5" xfId="8351"/>
    <cellStyle name="Normal 547 5 2" xfId="24564"/>
    <cellStyle name="Normal 547 6" xfId="16883"/>
    <cellStyle name="Normal 548" xfId="1779"/>
    <cellStyle name="Normal 548 2" xfId="5272"/>
    <cellStyle name="Normal 548 2 2" xfId="15146"/>
    <cellStyle name="Normal 548 2 2 2" xfId="22577"/>
    <cellStyle name="Normal 548 2 3" xfId="12282"/>
    <cellStyle name="Normal 548 2 4" xfId="19715"/>
    <cellStyle name="Normal 548 3" xfId="9797"/>
    <cellStyle name="Normal 548 3 2" xfId="18116"/>
    <cellStyle name="Normal 548 4" xfId="13547"/>
    <cellStyle name="Normal 548 4 2" xfId="20978"/>
    <cellStyle name="Normal 548 5" xfId="8352"/>
    <cellStyle name="Normal 548 5 2" xfId="24568"/>
    <cellStyle name="Normal 548 6" xfId="16884"/>
    <cellStyle name="Normal 549" xfId="1780"/>
    <cellStyle name="Normal 549 2" xfId="5273"/>
    <cellStyle name="Normal 549 2 2" xfId="15147"/>
    <cellStyle name="Normal 549 2 2 2" xfId="22578"/>
    <cellStyle name="Normal 549 2 3" xfId="12283"/>
    <cellStyle name="Normal 549 2 4" xfId="19716"/>
    <cellStyle name="Normal 549 3" xfId="9798"/>
    <cellStyle name="Normal 549 3 2" xfId="18117"/>
    <cellStyle name="Normal 549 4" xfId="13548"/>
    <cellStyle name="Normal 549 4 2" xfId="20979"/>
    <cellStyle name="Normal 549 5" xfId="8353"/>
    <cellStyle name="Normal 549 5 2" xfId="24565"/>
    <cellStyle name="Normal 549 6" xfId="16885"/>
    <cellStyle name="Normal 55" xfId="1781"/>
    <cellStyle name="Normal 55 2" xfId="1782"/>
    <cellStyle name="Normal 55 2 2" xfId="5275"/>
    <cellStyle name="Normal 55 2 2 2" xfId="15149"/>
    <cellStyle name="Normal 55 2 2 2 2" xfId="22580"/>
    <cellStyle name="Normal 55 2 2 3" xfId="12285"/>
    <cellStyle name="Normal 55 2 2 4" xfId="19718"/>
    <cellStyle name="Normal 55 2 3" xfId="9800"/>
    <cellStyle name="Normal 55 2 3 2" xfId="18119"/>
    <cellStyle name="Normal 55 2 4" xfId="13550"/>
    <cellStyle name="Normal 55 2 4 2" xfId="20981"/>
    <cellStyle name="Normal 55 2 5" xfId="16066"/>
    <cellStyle name="Normal 55 2 5 2" xfId="23497"/>
    <cellStyle name="Normal 55 2 6" xfId="8355"/>
    <cellStyle name="Normal 55 2 6 2" xfId="23928"/>
    <cellStyle name="Normal 55 2 7" xfId="16887"/>
    <cellStyle name="Normal 55 3" xfId="1783"/>
    <cellStyle name="Normal 55 3 2" xfId="5276"/>
    <cellStyle name="Normal 55 3 2 2" xfId="15150"/>
    <cellStyle name="Normal 55 3 2 2 2" xfId="22581"/>
    <cellStyle name="Normal 55 3 2 3" xfId="12286"/>
    <cellStyle name="Normal 55 3 2 4" xfId="19719"/>
    <cellStyle name="Normal 55 3 3" xfId="9801"/>
    <cellStyle name="Normal 55 3 3 2" xfId="18120"/>
    <cellStyle name="Normal 55 3 4" xfId="13551"/>
    <cellStyle name="Normal 55 3 4 2" xfId="20982"/>
    <cellStyle name="Normal 55 3 5" xfId="16067"/>
    <cellStyle name="Normal 55 3 5 2" xfId="23498"/>
    <cellStyle name="Normal 55 3 6" xfId="8356"/>
    <cellStyle name="Normal 55 3 6 2" xfId="23929"/>
    <cellStyle name="Normal 55 3 7" xfId="16888"/>
    <cellStyle name="Normal 55 4" xfId="5274"/>
    <cellStyle name="Normal 55 4 2" xfId="15148"/>
    <cellStyle name="Normal 55 4 2 2" xfId="22579"/>
    <cellStyle name="Normal 55 4 3" xfId="12284"/>
    <cellStyle name="Normal 55 4 4" xfId="19717"/>
    <cellStyle name="Normal 55 5" xfId="9799"/>
    <cellStyle name="Normal 55 5 2" xfId="18118"/>
    <cellStyle name="Normal 55 6" xfId="13549"/>
    <cellStyle name="Normal 55 6 2" xfId="20980"/>
    <cellStyle name="Normal 55 7" xfId="16065"/>
    <cellStyle name="Normal 55 7 2" xfId="23496"/>
    <cellStyle name="Normal 55 8" xfId="8354"/>
    <cellStyle name="Normal 55 8 2" xfId="23927"/>
    <cellStyle name="Normal 55 9" xfId="16886"/>
    <cellStyle name="Normal 550" xfId="1784"/>
    <cellStyle name="Normal 550 2" xfId="5277"/>
    <cellStyle name="Normal 550 2 2" xfId="15151"/>
    <cellStyle name="Normal 550 2 2 2" xfId="22582"/>
    <cellStyle name="Normal 550 2 3" xfId="12287"/>
    <cellStyle name="Normal 550 2 4" xfId="19720"/>
    <cellStyle name="Normal 550 3" xfId="9802"/>
    <cellStyle name="Normal 550 3 2" xfId="18121"/>
    <cellStyle name="Normal 550 4" xfId="13552"/>
    <cellStyle name="Normal 550 4 2" xfId="20983"/>
    <cellStyle name="Normal 550 5" xfId="8357"/>
    <cellStyle name="Normal 550 5 2" xfId="24546"/>
    <cellStyle name="Normal 550 6" xfId="16889"/>
    <cellStyle name="Normal 551" xfId="1785"/>
    <cellStyle name="Normal 551 2" xfId="5278"/>
    <cellStyle name="Normal 551 2 2" xfId="15152"/>
    <cellStyle name="Normal 551 2 2 2" xfId="22583"/>
    <cellStyle name="Normal 551 2 3" xfId="12288"/>
    <cellStyle name="Normal 551 2 4" xfId="19721"/>
    <cellStyle name="Normal 551 3" xfId="9803"/>
    <cellStyle name="Normal 551 3 2" xfId="18122"/>
    <cellStyle name="Normal 551 4" xfId="13553"/>
    <cellStyle name="Normal 551 4 2" xfId="20984"/>
    <cellStyle name="Normal 551 5" xfId="8358"/>
    <cellStyle name="Normal 551 5 2" xfId="24566"/>
    <cellStyle name="Normal 551 6" xfId="16890"/>
    <cellStyle name="Normal 552" xfId="1786"/>
    <cellStyle name="Normal 552 2" xfId="5279"/>
    <cellStyle name="Normal 552 2 2" xfId="15153"/>
    <cellStyle name="Normal 552 2 2 2" xfId="22584"/>
    <cellStyle name="Normal 552 2 3" xfId="12289"/>
    <cellStyle name="Normal 552 2 4" xfId="19722"/>
    <cellStyle name="Normal 552 3" xfId="9804"/>
    <cellStyle name="Normal 552 3 2" xfId="18123"/>
    <cellStyle name="Normal 552 4" xfId="13554"/>
    <cellStyle name="Normal 552 4 2" xfId="20985"/>
    <cellStyle name="Normal 552 5" xfId="8359"/>
    <cellStyle name="Normal 552 5 2" xfId="24554"/>
    <cellStyle name="Normal 552 6" xfId="16891"/>
    <cellStyle name="Normal 553" xfId="1787"/>
    <cellStyle name="Normal 553 2" xfId="5280"/>
    <cellStyle name="Normal 553 2 2" xfId="15154"/>
    <cellStyle name="Normal 553 2 2 2" xfId="22585"/>
    <cellStyle name="Normal 553 2 3" xfId="12290"/>
    <cellStyle name="Normal 553 2 4" xfId="19723"/>
    <cellStyle name="Normal 553 3" xfId="9805"/>
    <cellStyle name="Normal 553 3 2" xfId="18124"/>
    <cellStyle name="Normal 553 4" xfId="13555"/>
    <cellStyle name="Normal 553 4 2" xfId="20986"/>
    <cellStyle name="Normal 553 5" xfId="8360"/>
    <cellStyle name="Normal 553 5 2" xfId="24551"/>
    <cellStyle name="Normal 553 6" xfId="16892"/>
    <cellStyle name="Normal 554" xfId="1788"/>
    <cellStyle name="Normal 554 2" xfId="5281"/>
    <cellStyle name="Normal 554 2 2" xfId="15155"/>
    <cellStyle name="Normal 554 2 2 2" xfId="22586"/>
    <cellStyle name="Normal 554 2 3" xfId="12291"/>
    <cellStyle name="Normal 554 2 4" xfId="19724"/>
    <cellStyle name="Normal 554 3" xfId="9806"/>
    <cellStyle name="Normal 554 3 2" xfId="18125"/>
    <cellStyle name="Normal 554 4" xfId="13556"/>
    <cellStyle name="Normal 554 4 2" xfId="20987"/>
    <cellStyle name="Normal 554 5" xfId="8361"/>
    <cellStyle name="Normal 554 5 2" xfId="24557"/>
    <cellStyle name="Normal 554 6" xfId="16893"/>
    <cellStyle name="Normal 555" xfId="1789"/>
    <cellStyle name="Normal 555 2" xfId="5282"/>
    <cellStyle name="Normal 555 2 2" xfId="15156"/>
    <cellStyle name="Normal 555 2 2 2" xfId="22587"/>
    <cellStyle name="Normal 555 2 3" xfId="12292"/>
    <cellStyle name="Normal 555 2 4" xfId="19725"/>
    <cellStyle name="Normal 555 3" xfId="9807"/>
    <cellStyle name="Normal 555 3 2" xfId="18126"/>
    <cellStyle name="Normal 555 4" xfId="13557"/>
    <cellStyle name="Normal 555 4 2" xfId="20988"/>
    <cellStyle name="Normal 555 5" xfId="8362"/>
    <cellStyle name="Normal 555 5 2" xfId="24574"/>
    <cellStyle name="Normal 555 6" xfId="16894"/>
    <cellStyle name="Normal 556" xfId="1790"/>
    <cellStyle name="Normal 556 2" xfId="5283"/>
    <cellStyle name="Normal 556 2 2" xfId="15157"/>
    <cellStyle name="Normal 556 2 2 2" xfId="22588"/>
    <cellStyle name="Normal 556 2 3" xfId="12293"/>
    <cellStyle name="Normal 556 2 4" xfId="19726"/>
    <cellStyle name="Normal 556 3" xfId="9808"/>
    <cellStyle name="Normal 556 3 2" xfId="18127"/>
    <cellStyle name="Normal 556 4" xfId="13558"/>
    <cellStyle name="Normal 556 4 2" xfId="20989"/>
    <cellStyle name="Normal 556 5" xfId="8363"/>
    <cellStyle name="Normal 556 5 2" xfId="24544"/>
    <cellStyle name="Normal 556 6" xfId="16895"/>
    <cellStyle name="Normal 557" xfId="1791"/>
    <cellStyle name="Normal 557 2" xfId="5284"/>
    <cellStyle name="Normal 557 2 2" xfId="15158"/>
    <cellStyle name="Normal 557 2 2 2" xfId="22589"/>
    <cellStyle name="Normal 557 2 3" xfId="12294"/>
    <cellStyle name="Normal 557 2 4" xfId="19727"/>
    <cellStyle name="Normal 557 3" xfId="9809"/>
    <cellStyle name="Normal 557 3 2" xfId="18128"/>
    <cellStyle name="Normal 557 4" xfId="13559"/>
    <cellStyle name="Normal 557 4 2" xfId="20990"/>
    <cellStyle name="Normal 557 5" xfId="8364"/>
    <cellStyle name="Normal 557 5 2" xfId="24576"/>
    <cellStyle name="Normal 557 6" xfId="16896"/>
    <cellStyle name="Normal 558" xfId="1792"/>
    <cellStyle name="Normal 558 2" xfId="5285"/>
    <cellStyle name="Normal 558 2 2" xfId="15159"/>
    <cellStyle name="Normal 558 2 2 2" xfId="22590"/>
    <cellStyle name="Normal 558 2 3" xfId="12295"/>
    <cellStyle name="Normal 558 2 4" xfId="19728"/>
    <cellStyle name="Normal 558 3" xfId="9810"/>
    <cellStyle name="Normal 558 3 2" xfId="18129"/>
    <cellStyle name="Normal 558 4" xfId="13560"/>
    <cellStyle name="Normal 558 4 2" xfId="20991"/>
    <cellStyle name="Normal 558 5" xfId="8365"/>
    <cellStyle name="Normal 558 5 2" xfId="24577"/>
    <cellStyle name="Normal 558 6" xfId="16897"/>
    <cellStyle name="Normal 559" xfId="1793"/>
    <cellStyle name="Normal 559 2" xfId="5286"/>
    <cellStyle name="Normal 559 2 2" xfId="15160"/>
    <cellStyle name="Normal 559 2 2 2" xfId="22591"/>
    <cellStyle name="Normal 559 2 3" xfId="12296"/>
    <cellStyle name="Normal 559 2 4" xfId="19729"/>
    <cellStyle name="Normal 559 3" xfId="9811"/>
    <cellStyle name="Normal 559 3 2" xfId="18130"/>
    <cellStyle name="Normal 559 4" xfId="13561"/>
    <cellStyle name="Normal 559 4 2" xfId="20992"/>
    <cellStyle name="Normal 559 5" xfId="8366"/>
    <cellStyle name="Normal 559 5 2" xfId="24585"/>
    <cellStyle name="Normal 559 6" xfId="16898"/>
    <cellStyle name="Normal 56" xfId="1794"/>
    <cellStyle name="Normal 56 2" xfId="1795"/>
    <cellStyle name="Normal 56 2 2" xfId="5288"/>
    <cellStyle name="Normal 56 2 2 2" xfId="15162"/>
    <cellStyle name="Normal 56 2 2 2 2" xfId="22593"/>
    <cellStyle name="Normal 56 2 2 3" xfId="12298"/>
    <cellStyle name="Normal 56 2 2 4" xfId="19731"/>
    <cellStyle name="Normal 56 2 3" xfId="9813"/>
    <cellStyle name="Normal 56 2 3 2" xfId="18132"/>
    <cellStyle name="Normal 56 2 4" xfId="13563"/>
    <cellStyle name="Normal 56 2 4 2" xfId="20994"/>
    <cellStyle name="Normal 56 2 5" xfId="16069"/>
    <cellStyle name="Normal 56 2 5 2" xfId="23500"/>
    <cellStyle name="Normal 56 2 6" xfId="8368"/>
    <cellStyle name="Normal 56 2 6 2" xfId="23931"/>
    <cellStyle name="Normal 56 2 7" xfId="16900"/>
    <cellStyle name="Normal 56 3" xfId="1796"/>
    <cellStyle name="Normal 56 3 2" xfId="5289"/>
    <cellStyle name="Normal 56 3 2 2" xfId="15163"/>
    <cellStyle name="Normal 56 3 2 2 2" xfId="22594"/>
    <cellStyle name="Normal 56 3 2 3" xfId="12299"/>
    <cellStyle name="Normal 56 3 2 4" xfId="19732"/>
    <cellStyle name="Normal 56 3 3" xfId="9814"/>
    <cellStyle name="Normal 56 3 3 2" xfId="18133"/>
    <cellStyle name="Normal 56 3 4" xfId="13564"/>
    <cellStyle name="Normal 56 3 4 2" xfId="20995"/>
    <cellStyle name="Normal 56 3 5" xfId="16070"/>
    <cellStyle name="Normal 56 3 5 2" xfId="23501"/>
    <cellStyle name="Normal 56 3 6" xfId="8369"/>
    <cellStyle name="Normal 56 3 6 2" xfId="23932"/>
    <cellStyle name="Normal 56 3 7" xfId="16901"/>
    <cellStyle name="Normal 56 4" xfId="5287"/>
    <cellStyle name="Normal 56 4 2" xfId="15161"/>
    <cellStyle name="Normal 56 4 2 2" xfId="22592"/>
    <cellStyle name="Normal 56 4 3" xfId="12297"/>
    <cellStyle name="Normal 56 4 4" xfId="19730"/>
    <cellStyle name="Normal 56 5" xfId="9812"/>
    <cellStyle name="Normal 56 5 2" xfId="18131"/>
    <cellStyle name="Normal 56 6" xfId="13562"/>
    <cellStyle name="Normal 56 6 2" xfId="20993"/>
    <cellStyle name="Normal 56 7" xfId="16068"/>
    <cellStyle name="Normal 56 7 2" xfId="23499"/>
    <cellStyle name="Normal 56 8" xfId="8367"/>
    <cellStyle name="Normal 56 8 2" xfId="23930"/>
    <cellStyle name="Normal 56 9" xfId="16899"/>
    <cellStyle name="Normal 560" xfId="1797"/>
    <cellStyle name="Normal 560 2" xfId="5290"/>
    <cellStyle name="Normal 560 2 2" xfId="15164"/>
    <cellStyle name="Normal 560 2 2 2" xfId="22595"/>
    <cellStyle name="Normal 560 2 3" xfId="12300"/>
    <cellStyle name="Normal 560 2 4" xfId="19733"/>
    <cellStyle name="Normal 560 3" xfId="9815"/>
    <cellStyle name="Normal 560 3 2" xfId="18134"/>
    <cellStyle name="Normal 560 4" xfId="13565"/>
    <cellStyle name="Normal 560 4 2" xfId="20996"/>
    <cellStyle name="Normal 560 5" xfId="8370"/>
    <cellStyle name="Normal 560 5 2" xfId="24588"/>
    <cellStyle name="Normal 560 6" xfId="16902"/>
    <cellStyle name="Normal 561" xfId="1798"/>
    <cellStyle name="Normal 561 2" xfId="5291"/>
    <cellStyle name="Normal 561 2 2" xfId="15165"/>
    <cellStyle name="Normal 561 2 2 2" xfId="22596"/>
    <cellStyle name="Normal 561 2 3" xfId="12301"/>
    <cellStyle name="Normal 561 2 4" xfId="19734"/>
    <cellStyle name="Normal 561 3" xfId="9816"/>
    <cellStyle name="Normal 561 3 2" xfId="18135"/>
    <cellStyle name="Normal 561 4" xfId="13566"/>
    <cellStyle name="Normal 561 4 2" xfId="20997"/>
    <cellStyle name="Normal 561 5" xfId="8371"/>
    <cellStyle name="Normal 561 5 2" xfId="24592"/>
    <cellStyle name="Normal 561 6" xfId="16903"/>
    <cellStyle name="Normal 562" xfId="1799"/>
    <cellStyle name="Normal 562 2" xfId="5292"/>
    <cellStyle name="Normal 562 2 2" xfId="15166"/>
    <cellStyle name="Normal 562 2 2 2" xfId="22597"/>
    <cellStyle name="Normal 562 2 3" xfId="12302"/>
    <cellStyle name="Normal 562 2 4" xfId="19735"/>
    <cellStyle name="Normal 562 3" xfId="9817"/>
    <cellStyle name="Normal 562 3 2" xfId="18136"/>
    <cellStyle name="Normal 562 4" xfId="13567"/>
    <cellStyle name="Normal 562 4 2" xfId="20998"/>
    <cellStyle name="Normal 562 5" xfId="8372"/>
    <cellStyle name="Normal 562 5 2" xfId="24594"/>
    <cellStyle name="Normal 562 6" xfId="16904"/>
    <cellStyle name="Normal 563" xfId="1800"/>
    <cellStyle name="Normal 563 2" xfId="5293"/>
    <cellStyle name="Normal 563 2 2" xfId="15167"/>
    <cellStyle name="Normal 563 2 2 2" xfId="22598"/>
    <cellStyle name="Normal 563 2 3" xfId="12303"/>
    <cellStyle name="Normal 563 2 4" xfId="19736"/>
    <cellStyle name="Normal 563 3" xfId="9818"/>
    <cellStyle name="Normal 563 3 2" xfId="18137"/>
    <cellStyle name="Normal 563 4" xfId="13568"/>
    <cellStyle name="Normal 563 4 2" xfId="20999"/>
    <cellStyle name="Normal 563 5" xfId="8373"/>
    <cellStyle name="Normal 563 5 2" xfId="24593"/>
    <cellStyle name="Normal 563 6" xfId="16905"/>
    <cellStyle name="Normal 564" xfId="1801"/>
    <cellStyle name="Normal 564 2" xfId="5294"/>
    <cellStyle name="Normal 564 2 2" xfId="15168"/>
    <cellStyle name="Normal 564 2 2 2" xfId="22599"/>
    <cellStyle name="Normal 564 2 3" xfId="12304"/>
    <cellStyle name="Normal 564 2 4" xfId="19737"/>
    <cellStyle name="Normal 564 3" xfId="9819"/>
    <cellStyle name="Normal 564 3 2" xfId="18138"/>
    <cellStyle name="Normal 564 4" xfId="13569"/>
    <cellStyle name="Normal 564 4 2" xfId="21000"/>
    <cellStyle name="Normal 564 5" xfId="8374"/>
    <cellStyle name="Normal 564 5 2" xfId="24578"/>
    <cellStyle name="Normal 564 6" xfId="16906"/>
    <cellStyle name="Normal 565" xfId="1802"/>
    <cellStyle name="Normal 565 2" xfId="5295"/>
    <cellStyle name="Normal 565 2 2" xfId="15169"/>
    <cellStyle name="Normal 565 2 2 2" xfId="22600"/>
    <cellStyle name="Normal 565 2 3" xfId="12305"/>
    <cellStyle name="Normal 565 2 4" xfId="19738"/>
    <cellStyle name="Normal 565 3" xfId="9820"/>
    <cellStyle name="Normal 565 3 2" xfId="18139"/>
    <cellStyle name="Normal 565 4" xfId="13570"/>
    <cellStyle name="Normal 565 4 2" xfId="21001"/>
    <cellStyle name="Normal 565 5" xfId="8375"/>
    <cellStyle name="Normal 565 5 2" xfId="24587"/>
    <cellStyle name="Normal 565 6" xfId="16907"/>
    <cellStyle name="Normal 566" xfId="1803"/>
    <cellStyle name="Normal 566 2" xfId="5296"/>
    <cellStyle name="Normal 566 2 2" xfId="15170"/>
    <cellStyle name="Normal 566 2 2 2" xfId="22601"/>
    <cellStyle name="Normal 566 2 3" xfId="12306"/>
    <cellStyle name="Normal 566 2 4" xfId="19739"/>
    <cellStyle name="Normal 566 3" xfId="9821"/>
    <cellStyle name="Normal 566 3 2" xfId="18140"/>
    <cellStyle name="Normal 566 4" xfId="13571"/>
    <cellStyle name="Normal 566 4 2" xfId="21002"/>
    <cellStyle name="Normal 566 5" xfId="8376"/>
    <cellStyle name="Normal 566 5 2" xfId="24591"/>
    <cellStyle name="Normal 566 6" xfId="16908"/>
    <cellStyle name="Normal 567" xfId="1804"/>
    <cellStyle name="Normal 567 2" xfId="5297"/>
    <cellStyle name="Normal 567 2 2" xfId="15171"/>
    <cellStyle name="Normal 567 2 2 2" xfId="22602"/>
    <cellStyle name="Normal 567 2 3" xfId="12307"/>
    <cellStyle name="Normal 567 2 4" xfId="19740"/>
    <cellStyle name="Normal 567 3" xfId="9822"/>
    <cellStyle name="Normal 567 3 2" xfId="18141"/>
    <cellStyle name="Normal 567 4" xfId="13572"/>
    <cellStyle name="Normal 567 4 2" xfId="21003"/>
    <cellStyle name="Normal 567 5" xfId="8377"/>
    <cellStyle name="Normal 567 5 2" xfId="24580"/>
    <cellStyle name="Normal 567 6" xfId="16909"/>
    <cellStyle name="Normal 568" xfId="1805"/>
    <cellStyle name="Normal 568 2" xfId="5298"/>
    <cellStyle name="Normal 568 2 2" xfId="15172"/>
    <cellStyle name="Normal 568 2 2 2" xfId="22603"/>
    <cellStyle name="Normal 568 2 3" xfId="12308"/>
    <cellStyle name="Normal 568 2 4" xfId="19741"/>
    <cellStyle name="Normal 568 3" xfId="9823"/>
    <cellStyle name="Normal 568 3 2" xfId="18142"/>
    <cellStyle name="Normal 568 4" xfId="13573"/>
    <cellStyle name="Normal 568 4 2" xfId="21004"/>
    <cellStyle name="Normal 568 5" xfId="8378"/>
    <cellStyle name="Normal 568 5 2" xfId="24590"/>
    <cellStyle name="Normal 568 6" xfId="16910"/>
    <cellStyle name="Normal 569" xfId="1806"/>
    <cellStyle name="Normal 569 2" xfId="5299"/>
    <cellStyle name="Normal 569 2 2" xfId="15173"/>
    <cellStyle name="Normal 569 2 2 2" xfId="22604"/>
    <cellStyle name="Normal 569 2 3" xfId="12309"/>
    <cellStyle name="Normal 569 2 4" xfId="19742"/>
    <cellStyle name="Normal 569 3" xfId="9824"/>
    <cellStyle name="Normal 569 3 2" xfId="18143"/>
    <cellStyle name="Normal 569 4" xfId="13574"/>
    <cellStyle name="Normal 569 4 2" xfId="21005"/>
    <cellStyle name="Normal 569 5" xfId="8379"/>
    <cellStyle name="Normal 569 5 2" xfId="24584"/>
    <cellStyle name="Normal 569 6" xfId="16911"/>
    <cellStyle name="Normal 57" xfId="1807"/>
    <cellStyle name="Normal 57 2" xfId="1808"/>
    <cellStyle name="Normal 57 2 2" xfId="5301"/>
    <cellStyle name="Normal 57 2 2 2" xfId="15175"/>
    <cellStyle name="Normal 57 2 2 2 2" xfId="22606"/>
    <cellStyle name="Normal 57 2 2 3" xfId="12311"/>
    <cellStyle name="Normal 57 2 2 4" xfId="19744"/>
    <cellStyle name="Normal 57 2 3" xfId="9825"/>
    <cellStyle name="Normal 57 2 3 2" xfId="18144"/>
    <cellStyle name="Normal 57 2 4" xfId="13575"/>
    <cellStyle name="Normal 57 2 4 2" xfId="21006"/>
    <cellStyle name="Normal 57 2 5" xfId="8381"/>
    <cellStyle name="Normal 57 2 5 2" xfId="25141"/>
    <cellStyle name="Normal 57 2 6" xfId="16913"/>
    <cellStyle name="Normal 57 3" xfId="1809"/>
    <cellStyle name="Normal 57 3 2" xfId="1810"/>
    <cellStyle name="Normal 57 3 3" xfId="1811"/>
    <cellStyle name="Normal 57 3 3 2" xfId="1812"/>
    <cellStyle name="Normal 57 3 3 3" xfId="9826"/>
    <cellStyle name="Normal 57 4" xfId="1813"/>
    <cellStyle name="Normal 57 4 2" xfId="1814"/>
    <cellStyle name="Normal 57 4 3" xfId="9827"/>
    <cellStyle name="Normal 57 5" xfId="5300"/>
    <cellStyle name="Normal 57 5 2" xfId="15174"/>
    <cellStyle name="Normal 57 5 2 2" xfId="22605"/>
    <cellStyle name="Normal 57 5 3" xfId="12310"/>
    <cellStyle name="Normal 57 5 4" xfId="19743"/>
    <cellStyle name="Normal 57 6" xfId="16071"/>
    <cellStyle name="Normal 57 6 2" xfId="23502"/>
    <cellStyle name="Normal 57 7" xfId="8380"/>
    <cellStyle name="Normal 57 7 2" xfId="23933"/>
    <cellStyle name="Normal 57 8" xfId="16912"/>
    <cellStyle name="Normal 570" xfId="1815"/>
    <cellStyle name="Normal 570 2" xfId="5302"/>
    <cellStyle name="Normal 570 2 2" xfId="15176"/>
    <cellStyle name="Normal 570 2 2 2" xfId="22607"/>
    <cellStyle name="Normal 570 2 3" xfId="12312"/>
    <cellStyle name="Normal 570 2 4" xfId="19745"/>
    <cellStyle name="Normal 570 3" xfId="9828"/>
    <cellStyle name="Normal 570 3 2" xfId="18145"/>
    <cellStyle name="Normal 570 4" xfId="13576"/>
    <cellStyle name="Normal 570 4 2" xfId="21007"/>
    <cellStyle name="Normal 570 5" xfId="8382"/>
    <cellStyle name="Normal 570 5 2" xfId="24582"/>
    <cellStyle name="Normal 570 6" xfId="16914"/>
    <cellStyle name="Normal 571" xfId="1816"/>
    <cellStyle name="Normal 571 2" xfId="5303"/>
    <cellStyle name="Normal 571 2 2" xfId="15177"/>
    <cellStyle name="Normal 571 2 2 2" xfId="22608"/>
    <cellStyle name="Normal 571 2 3" xfId="12313"/>
    <cellStyle name="Normal 571 2 4" xfId="19746"/>
    <cellStyle name="Normal 571 3" xfId="9829"/>
    <cellStyle name="Normal 571 3 2" xfId="18146"/>
    <cellStyle name="Normal 571 4" xfId="13577"/>
    <cellStyle name="Normal 571 4 2" xfId="21008"/>
    <cellStyle name="Normal 571 5" xfId="8383"/>
    <cellStyle name="Normal 571 5 2" xfId="24595"/>
    <cellStyle name="Normal 571 6" xfId="16915"/>
    <cellStyle name="Normal 572" xfId="1817"/>
    <cellStyle name="Normal 572 2" xfId="5304"/>
    <cellStyle name="Normal 572 2 2" xfId="15178"/>
    <cellStyle name="Normal 572 2 2 2" xfId="22609"/>
    <cellStyle name="Normal 572 2 3" xfId="12314"/>
    <cellStyle name="Normal 572 2 4" xfId="19747"/>
    <cellStyle name="Normal 572 3" xfId="9830"/>
    <cellStyle name="Normal 572 3 2" xfId="18147"/>
    <cellStyle name="Normal 572 4" xfId="13578"/>
    <cellStyle name="Normal 572 4 2" xfId="21009"/>
    <cellStyle name="Normal 572 5" xfId="8384"/>
    <cellStyle name="Normal 572 5 2" xfId="24586"/>
    <cellStyle name="Normal 572 6" xfId="16916"/>
    <cellStyle name="Normal 573" xfId="1818"/>
    <cellStyle name="Normal 573 2" xfId="5305"/>
    <cellStyle name="Normal 573 2 2" xfId="15179"/>
    <cellStyle name="Normal 573 2 2 2" xfId="22610"/>
    <cellStyle name="Normal 573 2 3" xfId="12315"/>
    <cellStyle name="Normal 573 2 4" xfId="19748"/>
    <cellStyle name="Normal 573 3" xfId="9831"/>
    <cellStyle name="Normal 573 3 2" xfId="18148"/>
    <cellStyle name="Normal 573 4" xfId="13579"/>
    <cellStyle name="Normal 573 4 2" xfId="21010"/>
    <cellStyle name="Normal 573 5" xfId="8385"/>
    <cellStyle name="Normal 573 5 2" xfId="24583"/>
    <cellStyle name="Normal 573 6" xfId="16917"/>
    <cellStyle name="Normal 574" xfId="1819"/>
    <cellStyle name="Normal 574 2" xfId="5306"/>
    <cellStyle name="Normal 574 2 2" xfId="15180"/>
    <cellStyle name="Normal 574 2 2 2" xfId="22611"/>
    <cellStyle name="Normal 574 2 3" xfId="12316"/>
    <cellStyle name="Normal 574 2 4" xfId="19749"/>
    <cellStyle name="Normal 574 3" xfId="9832"/>
    <cellStyle name="Normal 574 3 2" xfId="18149"/>
    <cellStyle name="Normal 574 4" xfId="13580"/>
    <cellStyle name="Normal 574 4 2" xfId="21011"/>
    <cellStyle name="Normal 574 5" xfId="8386"/>
    <cellStyle name="Normal 574 5 2" xfId="24581"/>
    <cellStyle name="Normal 574 6" xfId="16918"/>
    <cellStyle name="Normal 575" xfId="1820"/>
    <cellStyle name="Normal 575 2" xfId="5307"/>
    <cellStyle name="Normal 575 2 2" xfId="15181"/>
    <cellStyle name="Normal 575 2 2 2" xfId="22612"/>
    <cellStyle name="Normal 575 2 3" xfId="12317"/>
    <cellStyle name="Normal 575 2 4" xfId="19750"/>
    <cellStyle name="Normal 575 3" xfId="9833"/>
    <cellStyle name="Normal 575 3 2" xfId="18150"/>
    <cellStyle name="Normal 575 4" xfId="13581"/>
    <cellStyle name="Normal 575 4 2" xfId="21012"/>
    <cellStyle name="Normal 575 5" xfId="8387"/>
    <cellStyle name="Normal 575 5 2" xfId="24589"/>
    <cellStyle name="Normal 575 6" xfId="16919"/>
    <cellStyle name="Normal 576" xfId="1821"/>
    <cellStyle name="Normal 576 2" xfId="5308"/>
    <cellStyle name="Normal 576 2 2" xfId="15182"/>
    <cellStyle name="Normal 576 2 2 2" xfId="22613"/>
    <cellStyle name="Normal 576 2 3" xfId="12318"/>
    <cellStyle name="Normal 576 2 4" xfId="19751"/>
    <cellStyle name="Normal 576 3" xfId="9834"/>
    <cellStyle name="Normal 576 3 2" xfId="18151"/>
    <cellStyle name="Normal 576 4" xfId="13582"/>
    <cellStyle name="Normal 576 4 2" xfId="21013"/>
    <cellStyle name="Normal 576 5" xfId="8388"/>
    <cellStyle name="Normal 576 5 2" xfId="24579"/>
    <cellStyle name="Normal 576 6" xfId="16920"/>
    <cellStyle name="Normal 577" xfId="1822"/>
    <cellStyle name="Normal 577 2" xfId="5309"/>
    <cellStyle name="Normal 577 2 2" xfId="15183"/>
    <cellStyle name="Normal 577 2 2 2" xfId="22614"/>
    <cellStyle name="Normal 577 2 3" xfId="12319"/>
    <cellStyle name="Normal 577 2 4" xfId="19752"/>
    <cellStyle name="Normal 577 3" xfId="9835"/>
    <cellStyle name="Normal 577 3 2" xfId="18152"/>
    <cellStyle name="Normal 577 4" xfId="13583"/>
    <cellStyle name="Normal 577 4 2" xfId="21014"/>
    <cellStyle name="Normal 577 5" xfId="8389"/>
    <cellStyle name="Normal 577 5 2" xfId="24596"/>
    <cellStyle name="Normal 577 6" xfId="16921"/>
    <cellStyle name="Normal 578" xfId="1823"/>
    <cellStyle name="Normal 578 2" xfId="5310"/>
    <cellStyle name="Normal 578 2 2" xfId="15184"/>
    <cellStyle name="Normal 578 2 2 2" xfId="22615"/>
    <cellStyle name="Normal 578 2 3" xfId="12320"/>
    <cellStyle name="Normal 578 2 4" xfId="19753"/>
    <cellStyle name="Normal 578 3" xfId="9836"/>
    <cellStyle name="Normal 578 3 2" xfId="18153"/>
    <cellStyle name="Normal 578 4" xfId="13584"/>
    <cellStyle name="Normal 578 4 2" xfId="21015"/>
    <cellStyle name="Normal 578 5" xfId="8390"/>
    <cellStyle name="Normal 578 5 2" xfId="24597"/>
    <cellStyle name="Normal 578 6" xfId="16922"/>
    <cellStyle name="Normal 579" xfId="1824"/>
    <cellStyle name="Normal 579 2" xfId="5311"/>
    <cellStyle name="Normal 579 2 2" xfId="15185"/>
    <cellStyle name="Normal 579 2 2 2" xfId="22616"/>
    <cellStyle name="Normal 579 2 3" xfId="12321"/>
    <cellStyle name="Normal 579 2 4" xfId="19754"/>
    <cellStyle name="Normal 579 3" xfId="9837"/>
    <cellStyle name="Normal 579 3 2" xfId="18154"/>
    <cellStyle name="Normal 579 4" xfId="13585"/>
    <cellStyle name="Normal 579 4 2" xfId="21016"/>
    <cellStyle name="Normal 579 5" xfId="8391"/>
    <cellStyle name="Normal 579 5 2" xfId="24599"/>
    <cellStyle name="Normal 579 6" xfId="16923"/>
    <cellStyle name="Normal 58" xfId="1825"/>
    <cellStyle name="Normal 58 2" xfId="1826"/>
    <cellStyle name="Normal 58 2 2" xfId="5313"/>
    <cellStyle name="Normal 58 2 2 2" xfId="15187"/>
    <cellStyle name="Normal 58 2 2 2 2" xfId="22618"/>
    <cellStyle name="Normal 58 2 2 3" xfId="12323"/>
    <cellStyle name="Normal 58 2 2 4" xfId="19756"/>
    <cellStyle name="Normal 58 2 3" xfId="9839"/>
    <cellStyle name="Normal 58 2 3 2" xfId="18156"/>
    <cellStyle name="Normal 58 2 4" xfId="13587"/>
    <cellStyle name="Normal 58 2 4 2" xfId="21018"/>
    <cellStyle name="Normal 58 2 5" xfId="16073"/>
    <cellStyle name="Normal 58 2 5 2" xfId="23504"/>
    <cellStyle name="Normal 58 2 6" xfId="8393"/>
    <cellStyle name="Normal 58 2 6 2" xfId="23935"/>
    <cellStyle name="Normal 58 2 7" xfId="16925"/>
    <cellStyle name="Normal 58 3" xfId="1827"/>
    <cellStyle name="Normal 58 3 2" xfId="5314"/>
    <cellStyle name="Normal 58 3 2 2" xfId="15188"/>
    <cellStyle name="Normal 58 3 2 2 2" xfId="22619"/>
    <cellStyle name="Normal 58 3 2 3" xfId="12324"/>
    <cellStyle name="Normal 58 3 2 4" xfId="19757"/>
    <cellStyle name="Normal 58 3 3" xfId="9840"/>
    <cellStyle name="Normal 58 3 3 2" xfId="18157"/>
    <cellStyle name="Normal 58 3 4" xfId="13588"/>
    <cellStyle name="Normal 58 3 4 2" xfId="21019"/>
    <cellStyle name="Normal 58 3 5" xfId="16074"/>
    <cellStyle name="Normal 58 3 5 2" xfId="23505"/>
    <cellStyle name="Normal 58 3 6" xfId="8394"/>
    <cellStyle name="Normal 58 3 6 2" xfId="23936"/>
    <cellStyle name="Normal 58 3 7" xfId="16926"/>
    <cellStyle name="Normal 58 4" xfId="5312"/>
    <cellStyle name="Normal 58 4 2" xfId="15186"/>
    <cellStyle name="Normal 58 4 2 2" xfId="22617"/>
    <cellStyle name="Normal 58 4 3" xfId="12322"/>
    <cellStyle name="Normal 58 4 4" xfId="19755"/>
    <cellStyle name="Normal 58 5" xfId="9838"/>
    <cellStyle name="Normal 58 5 2" xfId="18155"/>
    <cellStyle name="Normal 58 6" xfId="13586"/>
    <cellStyle name="Normal 58 6 2" xfId="21017"/>
    <cellStyle name="Normal 58 7" xfId="16072"/>
    <cellStyle name="Normal 58 7 2" xfId="23503"/>
    <cellStyle name="Normal 58 8" xfId="8392"/>
    <cellStyle name="Normal 58 8 2" xfId="23934"/>
    <cellStyle name="Normal 58 9" xfId="16924"/>
    <cellStyle name="Normal 580" xfId="1828"/>
    <cellStyle name="Normal 580 2" xfId="5315"/>
    <cellStyle name="Normal 580 2 2" xfId="15189"/>
    <cellStyle name="Normal 580 2 2 2" xfId="22620"/>
    <cellStyle name="Normal 580 2 3" xfId="12325"/>
    <cellStyle name="Normal 580 2 4" xfId="19758"/>
    <cellStyle name="Normal 580 3" xfId="9841"/>
    <cellStyle name="Normal 580 3 2" xfId="18158"/>
    <cellStyle name="Normal 580 4" xfId="13589"/>
    <cellStyle name="Normal 580 4 2" xfId="21020"/>
    <cellStyle name="Normal 580 5" xfId="8395"/>
    <cellStyle name="Normal 580 5 2" xfId="24601"/>
    <cellStyle name="Normal 580 6" xfId="16927"/>
    <cellStyle name="Normal 581" xfId="1829"/>
    <cellStyle name="Normal 581 2" xfId="5316"/>
    <cellStyle name="Normal 581 2 2" xfId="15190"/>
    <cellStyle name="Normal 581 2 2 2" xfId="22621"/>
    <cellStyle name="Normal 581 2 3" xfId="12326"/>
    <cellStyle name="Normal 581 2 4" xfId="19759"/>
    <cellStyle name="Normal 581 3" xfId="9842"/>
    <cellStyle name="Normal 581 3 2" xfId="18159"/>
    <cellStyle name="Normal 581 4" xfId="13590"/>
    <cellStyle name="Normal 581 4 2" xfId="21021"/>
    <cellStyle name="Normal 581 5" xfId="8396"/>
    <cellStyle name="Normal 581 5 2" xfId="24602"/>
    <cellStyle name="Normal 581 6" xfId="16928"/>
    <cellStyle name="Normal 582" xfId="1830"/>
    <cellStyle name="Normal 582 2" xfId="5317"/>
    <cellStyle name="Normal 582 2 2" xfId="15191"/>
    <cellStyle name="Normal 582 2 2 2" xfId="22622"/>
    <cellStyle name="Normal 582 2 3" xfId="12327"/>
    <cellStyle name="Normal 582 2 4" xfId="19760"/>
    <cellStyle name="Normal 582 3" xfId="9843"/>
    <cellStyle name="Normal 582 3 2" xfId="18160"/>
    <cellStyle name="Normal 582 4" xfId="13591"/>
    <cellStyle name="Normal 582 4 2" xfId="21022"/>
    <cellStyle name="Normal 582 5" xfId="8397"/>
    <cellStyle name="Normal 582 5 2" xfId="24604"/>
    <cellStyle name="Normal 582 6" xfId="16929"/>
    <cellStyle name="Normal 583" xfId="1831"/>
    <cellStyle name="Normal 583 2" xfId="5318"/>
    <cellStyle name="Normal 583 2 2" xfId="15192"/>
    <cellStyle name="Normal 583 2 2 2" xfId="22623"/>
    <cellStyle name="Normal 583 2 3" xfId="12328"/>
    <cellStyle name="Normal 583 2 4" xfId="19761"/>
    <cellStyle name="Normal 583 3" xfId="9844"/>
    <cellStyle name="Normal 583 3 2" xfId="18161"/>
    <cellStyle name="Normal 583 4" xfId="13592"/>
    <cellStyle name="Normal 583 4 2" xfId="21023"/>
    <cellStyle name="Normal 583 5" xfId="8398"/>
    <cellStyle name="Normal 583 5 2" xfId="24603"/>
    <cellStyle name="Normal 583 6" xfId="16930"/>
    <cellStyle name="Normal 584" xfId="1832"/>
    <cellStyle name="Normal 584 2" xfId="5319"/>
    <cellStyle name="Normal 584 2 2" xfId="15193"/>
    <cellStyle name="Normal 584 2 2 2" xfId="22624"/>
    <cellStyle name="Normal 584 2 3" xfId="12329"/>
    <cellStyle name="Normal 584 2 4" xfId="19762"/>
    <cellStyle name="Normal 584 3" xfId="9845"/>
    <cellStyle name="Normal 584 3 2" xfId="18162"/>
    <cellStyle name="Normal 584 4" xfId="13593"/>
    <cellStyle name="Normal 584 4 2" xfId="21024"/>
    <cellStyle name="Normal 584 5" xfId="8399"/>
    <cellStyle name="Normal 584 5 2" xfId="24598"/>
    <cellStyle name="Normal 584 6" xfId="16931"/>
    <cellStyle name="Normal 585" xfId="1833"/>
    <cellStyle name="Normal 585 2" xfId="5320"/>
    <cellStyle name="Normal 585 2 2" xfId="15194"/>
    <cellStyle name="Normal 585 2 2 2" xfId="22625"/>
    <cellStyle name="Normal 585 2 3" xfId="12330"/>
    <cellStyle name="Normal 585 2 4" xfId="19763"/>
    <cellStyle name="Normal 585 3" xfId="9846"/>
    <cellStyle name="Normal 585 3 2" xfId="18163"/>
    <cellStyle name="Normal 585 4" xfId="13594"/>
    <cellStyle name="Normal 585 4 2" xfId="21025"/>
    <cellStyle name="Normal 585 5" xfId="8400"/>
    <cellStyle name="Normal 585 5 2" xfId="24600"/>
    <cellStyle name="Normal 585 6" xfId="16932"/>
    <cellStyle name="Normal 586" xfId="1834"/>
    <cellStyle name="Normal 586 2" xfId="5321"/>
    <cellStyle name="Normal 586 2 2" xfId="15195"/>
    <cellStyle name="Normal 586 2 2 2" xfId="22626"/>
    <cellStyle name="Normal 586 2 3" xfId="12331"/>
    <cellStyle name="Normal 586 2 4" xfId="19764"/>
    <cellStyle name="Normal 586 3" xfId="9847"/>
    <cellStyle name="Normal 586 3 2" xfId="18164"/>
    <cellStyle name="Normal 586 4" xfId="13595"/>
    <cellStyle name="Normal 586 4 2" xfId="21026"/>
    <cellStyle name="Normal 586 5" xfId="8401"/>
    <cellStyle name="Normal 586 5 2" xfId="24605"/>
    <cellStyle name="Normal 586 6" xfId="16933"/>
    <cellStyle name="Normal 587" xfId="1835"/>
    <cellStyle name="Normal 587 2" xfId="5322"/>
    <cellStyle name="Normal 587 2 2" xfId="15196"/>
    <cellStyle name="Normal 587 2 2 2" xfId="22627"/>
    <cellStyle name="Normal 587 2 3" xfId="12332"/>
    <cellStyle name="Normal 587 2 4" xfId="19765"/>
    <cellStyle name="Normal 587 3" xfId="9848"/>
    <cellStyle name="Normal 587 3 2" xfId="18165"/>
    <cellStyle name="Normal 587 4" xfId="13596"/>
    <cellStyle name="Normal 587 4 2" xfId="21027"/>
    <cellStyle name="Normal 587 5" xfId="8402"/>
    <cellStyle name="Normal 587 5 2" xfId="24606"/>
    <cellStyle name="Normal 587 6" xfId="16934"/>
    <cellStyle name="Normal 588" xfId="1836"/>
    <cellStyle name="Normal 588 2" xfId="5323"/>
    <cellStyle name="Normal 588 2 2" xfId="15197"/>
    <cellStyle name="Normal 588 2 2 2" xfId="22628"/>
    <cellStyle name="Normal 588 2 3" xfId="12333"/>
    <cellStyle name="Normal 588 2 4" xfId="19766"/>
    <cellStyle name="Normal 588 3" xfId="9849"/>
    <cellStyle name="Normal 588 3 2" xfId="18166"/>
    <cellStyle name="Normal 588 4" xfId="13597"/>
    <cellStyle name="Normal 588 4 2" xfId="21028"/>
    <cellStyle name="Normal 588 5" xfId="8403"/>
    <cellStyle name="Normal 588 5 2" xfId="24607"/>
    <cellStyle name="Normal 588 6" xfId="16935"/>
    <cellStyle name="Normal 589" xfId="1837"/>
    <cellStyle name="Normal 589 2" xfId="5324"/>
    <cellStyle name="Normal 589 2 2" xfId="15198"/>
    <cellStyle name="Normal 589 2 2 2" xfId="22629"/>
    <cellStyle name="Normal 589 2 3" xfId="12334"/>
    <cellStyle name="Normal 589 2 4" xfId="19767"/>
    <cellStyle name="Normal 589 3" xfId="9850"/>
    <cellStyle name="Normal 589 3 2" xfId="18167"/>
    <cellStyle name="Normal 589 4" xfId="13598"/>
    <cellStyle name="Normal 589 4 2" xfId="21029"/>
    <cellStyle name="Normal 589 5" xfId="8404"/>
    <cellStyle name="Normal 589 5 2" xfId="24608"/>
    <cellStyle name="Normal 589 6" xfId="16936"/>
    <cellStyle name="Normal 59" xfId="1838"/>
    <cellStyle name="Normal 59 2" xfId="1839"/>
    <cellStyle name="Normal 59 2 2" xfId="1840"/>
    <cellStyle name="Normal 59 2 2 2" xfId="5327"/>
    <cellStyle name="Normal 59 2 2 3" xfId="5328"/>
    <cellStyle name="Normal 59 2 2 3 2" xfId="15201"/>
    <cellStyle name="Normal 59 2 2 3 2 2" xfId="22632"/>
    <cellStyle name="Normal 59 2 2 3 3" xfId="12337"/>
    <cellStyle name="Normal 59 2 2 3 4" xfId="19770"/>
    <cellStyle name="Normal 59 2 2 4" xfId="25142"/>
    <cellStyle name="Normal 59 2 3" xfId="5326"/>
    <cellStyle name="Normal 59 2 3 2" xfId="15200"/>
    <cellStyle name="Normal 59 2 3 2 2" xfId="22631"/>
    <cellStyle name="Normal 59 2 3 3" xfId="12336"/>
    <cellStyle name="Normal 59 2 3 4" xfId="19769"/>
    <cellStyle name="Normal 59 2 4" xfId="9851"/>
    <cellStyle name="Normal 59 2 4 2" xfId="18168"/>
    <cellStyle name="Normal 59 2 5" xfId="13599"/>
    <cellStyle name="Normal 59 2 5 2" xfId="21030"/>
    <cellStyle name="Normal 59 2 6" xfId="8406"/>
    <cellStyle name="Normal 59 2 7" xfId="16938"/>
    <cellStyle name="Normal 59 3" xfId="1841"/>
    <cellStyle name="Normal 59 3 2" xfId="1842"/>
    <cellStyle name="Normal 59 3 3" xfId="1843"/>
    <cellStyle name="Normal 59 3 3 2" xfId="1844"/>
    <cellStyle name="Normal 59 3 3 3" xfId="9852"/>
    <cellStyle name="Normal 59 4" xfId="1845"/>
    <cellStyle name="Normal 59 4 2" xfId="1846"/>
    <cellStyle name="Normal 59 4 3" xfId="9853"/>
    <cellStyle name="Normal 59 5" xfId="5325"/>
    <cellStyle name="Normal 59 5 2" xfId="15199"/>
    <cellStyle name="Normal 59 5 2 2" xfId="22630"/>
    <cellStyle name="Normal 59 5 3" xfId="12335"/>
    <cellStyle name="Normal 59 5 4" xfId="19768"/>
    <cellStyle name="Normal 59 6" xfId="16075"/>
    <cellStyle name="Normal 59 6 2" xfId="23506"/>
    <cellStyle name="Normal 59 7" xfId="8405"/>
    <cellStyle name="Normal 59 7 2" xfId="23937"/>
    <cellStyle name="Normal 59 8" xfId="16937"/>
    <cellStyle name="Normal 590" xfId="1847"/>
    <cellStyle name="Normal 590 2" xfId="5329"/>
    <cellStyle name="Normal 590 2 2" xfId="15202"/>
    <cellStyle name="Normal 590 2 2 2" xfId="22633"/>
    <cellStyle name="Normal 590 2 3" xfId="12338"/>
    <cellStyle name="Normal 590 2 4" xfId="19771"/>
    <cellStyle name="Normal 590 3" xfId="9854"/>
    <cellStyle name="Normal 590 3 2" xfId="18169"/>
    <cellStyle name="Normal 590 4" xfId="13600"/>
    <cellStyle name="Normal 590 4 2" xfId="21031"/>
    <cellStyle name="Normal 590 5" xfId="8407"/>
    <cellStyle name="Normal 590 5 2" xfId="24610"/>
    <cellStyle name="Normal 590 6" xfId="16939"/>
    <cellStyle name="Normal 591" xfId="1848"/>
    <cellStyle name="Normal 591 2" xfId="5330"/>
    <cellStyle name="Normal 591 2 2" xfId="15203"/>
    <cellStyle name="Normal 591 2 2 2" xfId="22634"/>
    <cellStyle name="Normal 591 2 3" xfId="12339"/>
    <cellStyle name="Normal 591 2 4" xfId="19772"/>
    <cellStyle name="Normal 591 3" xfId="9855"/>
    <cellStyle name="Normal 591 3 2" xfId="18170"/>
    <cellStyle name="Normal 591 4" xfId="13601"/>
    <cellStyle name="Normal 591 4 2" xfId="21032"/>
    <cellStyle name="Normal 591 5" xfId="8408"/>
    <cellStyle name="Normal 591 5 2" xfId="24609"/>
    <cellStyle name="Normal 591 6" xfId="16940"/>
    <cellStyle name="Normal 592" xfId="1849"/>
    <cellStyle name="Normal 592 2" xfId="5331"/>
    <cellStyle name="Normal 592 2 2" xfId="15204"/>
    <cellStyle name="Normal 592 2 2 2" xfId="22635"/>
    <cellStyle name="Normal 592 2 3" xfId="12340"/>
    <cellStyle name="Normal 592 2 4" xfId="19773"/>
    <cellStyle name="Normal 592 3" xfId="9856"/>
    <cellStyle name="Normal 592 3 2" xfId="18171"/>
    <cellStyle name="Normal 592 4" xfId="13602"/>
    <cellStyle name="Normal 592 4 2" xfId="21033"/>
    <cellStyle name="Normal 592 5" xfId="8409"/>
    <cellStyle name="Normal 592 5 2" xfId="24611"/>
    <cellStyle name="Normal 592 6" xfId="16941"/>
    <cellStyle name="Normal 593" xfId="1850"/>
    <cellStyle name="Normal 593 2" xfId="5332"/>
    <cellStyle name="Normal 593 2 2" xfId="15205"/>
    <cellStyle name="Normal 593 2 2 2" xfId="22636"/>
    <cellStyle name="Normal 593 2 3" xfId="12341"/>
    <cellStyle name="Normal 593 2 4" xfId="19774"/>
    <cellStyle name="Normal 593 3" xfId="9857"/>
    <cellStyle name="Normal 593 3 2" xfId="18172"/>
    <cellStyle name="Normal 593 4" xfId="13603"/>
    <cellStyle name="Normal 593 4 2" xfId="21034"/>
    <cellStyle name="Normal 593 5" xfId="8410"/>
    <cellStyle name="Normal 593 5 2" xfId="24615"/>
    <cellStyle name="Normal 593 6" xfId="16942"/>
    <cellStyle name="Normal 594" xfId="1851"/>
    <cellStyle name="Normal 594 2" xfId="5333"/>
    <cellStyle name="Normal 594 2 2" xfId="15206"/>
    <cellStyle name="Normal 594 2 2 2" xfId="22637"/>
    <cellStyle name="Normal 594 2 3" xfId="12342"/>
    <cellStyle name="Normal 594 2 4" xfId="19775"/>
    <cellStyle name="Normal 594 3" xfId="9858"/>
    <cellStyle name="Normal 594 3 2" xfId="18173"/>
    <cellStyle name="Normal 594 4" xfId="13604"/>
    <cellStyle name="Normal 594 4 2" xfId="21035"/>
    <cellStyle name="Normal 594 5" xfId="8411"/>
    <cellStyle name="Normal 594 5 2" xfId="24620"/>
    <cellStyle name="Normal 594 6" xfId="16943"/>
    <cellStyle name="Normal 595" xfId="1852"/>
    <cellStyle name="Normal 595 2" xfId="5334"/>
    <cellStyle name="Normal 595 2 2" xfId="15207"/>
    <cellStyle name="Normal 595 2 2 2" xfId="22638"/>
    <cellStyle name="Normal 595 2 3" xfId="12343"/>
    <cellStyle name="Normal 595 2 4" xfId="19776"/>
    <cellStyle name="Normal 595 3" xfId="9859"/>
    <cellStyle name="Normal 595 3 2" xfId="18174"/>
    <cellStyle name="Normal 595 4" xfId="13605"/>
    <cellStyle name="Normal 595 4 2" xfId="21036"/>
    <cellStyle name="Normal 595 5" xfId="8412"/>
    <cellStyle name="Normal 595 5 2" xfId="24623"/>
    <cellStyle name="Normal 595 6" xfId="16944"/>
    <cellStyle name="Normal 596" xfId="1853"/>
    <cellStyle name="Normal 596 2" xfId="5335"/>
    <cellStyle name="Normal 596 2 2" xfId="15208"/>
    <cellStyle name="Normal 596 2 2 2" xfId="22639"/>
    <cellStyle name="Normal 596 2 3" xfId="12344"/>
    <cellStyle name="Normal 596 2 4" xfId="19777"/>
    <cellStyle name="Normal 596 3" xfId="9860"/>
    <cellStyle name="Normal 596 3 2" xfId="18175"/>
    <cellStyle name="Normal 596 4" xfId="13606"/>
    <cellStyle name="Normal 596 4 2" xfId="21037"/>
    <cellStyle name="Normal 596 5" xfId="8413"/>
    <cellStyle name="Normal 596 5 2" xfId="24625"/>
    <cellStyle name="Normal 596 6" xfId="16945"/>
    <cellStyle name="Normal 597" xfId="1854"/>
    <cellStyle name="Normal 597 2" xfId="5336"/>
    <cellStyle name="Normal 597 2 2" xfId="15209"/>
    <cellStyle name="Normal 597 2 2 2" xfId="22640"/>
    <cellStyle name="Normal 597 2 3" xfId="12345"/>
    <cellStyle name="Normal 597 2 4" xfId="19778"/>
    <cellStyle name="Normal 597 3" xfId="9861"/>
    <cellStyle name="Normal 597 3 2" xfId="18176"/>
    <cellStyle name="Normal 597 4" xfId="13607"/>
    <cellStyle name="Normal 597 4 2" xfId="21038"/>
    <cellStyle name="Normal 597 5" xfId="8414"/>
    <cellStyle name="Normal 597 5 2" xfId="24624"/>
    <cellStyle name="Normal 597 6" xfId="16946"/>
    <cellStyle name="Normal 598" xfId="1855"/>
    <cellStyle name="Normal 598 2" xfId="5337"/>
    <cellStyle name="Normal 598 2 2" xfId="15210"/>
    <cellStyle name="Normal 598 2 2 2" xfId="22641"/>
    <cellStyle name="Normal 598 2 3" xfId="12346"/>
    <cellStyle name="Normal 598 2 4" xfId="19779"/>
    <cellStyle name="Normal 598 3" xfId="9862"/>
    <cellStyle name="Normal 598 3 2" xfId="18177"/>
    <cellStyle name="Normal 598 4" xfId="13608"/>
    <cellStyle name="Normal 598 4 2" xfId="21039"/>
    <cellStyle name="Normal 598 5" xfId="8415"/>
    <cellStyle name="Normal 598 5 2" xfId="24612"/>
    <cellStyle name="Normal 598 6" xfId="16947"/>
    <cellStyle name="Normal 599" xfId="1856"/>
    <cellStyle name="Normal 599 2" xfId="5338"/>
    <cellStyle name="Normal 599 2 2" xfId="15211"/>
    <cellStyle name="Normal 599 2 2 2" xfId="22642"/>
    <cellStyle name="Normal 599 2 3" xfId="12347"/>
    <cellStyle name="Normal 599 2 4" xfId="19780"/>
    <cellStyle name="Normal 599 3" xfId="9863"/>
    <cellStyle name="Normal 599 3 2" xfId="18178"/>
    <cellStyle name="Normal 599 4" xfId="13609"/>
    <cellStyle name="Normal 599 4 2" xfId="21040"/>
    <cellStyle name="Normal 599 5" xfId="8416"/>
    <cellStyle name="Normal 599 5 2" xfId="24617"/>
    <cellStyle name="Normal 599 6" xfId="16948"/>
    <cellStyle name="Normal 6" xfId="1857"/>
    <cellStyle name="Normal 6 10" xfId="16949"/>
    <cellStyle name="Normal 6 2" xfId="1858"/>
    <cellStyle name="Normal 6 2 2" xfId="1859"/>
    <cellStyle name="Normal 6 2 3" xfId="5340"/>
    <cellStyle name="Normal 6 2 3 2" xfId="15213"/>
    <cellStyle name="Normal 6 2 3 2 2" xfId="22644"/>
    <cellStyle name="Normal 6 2 3 3" xfId="12349"/>
    <cellStyle name="Normal 6 2 3 4" xfId="19782"/>
    <cellStyle name="Normal 6 2 4" xfId="9864"/>
    <cellStyle name="Normal 6 2 4 2" xfId="18179"/>
    <cellStyle name="Normal 6 2 5" xfId="13610"/>
    <cellStyle name="Normal 6 2 5 2" xfId="21041"/>
    <cellStyle name="Normal 6 2 6" xfId="16077"/>
    <cellStyle name="Normal 6 2 6 2" xfId="23508"/>
    <cellStyle name="Normal 6 2 7" xfId="8418"/>
    <cellStyle name="Normal 6 2 7 2" xfId="23939"/>
    <cellStyle name="Normal 6 2 8" xfId="16950"/>
    <cellStyle name="Normal 6 3" xfId="1860"/>
    <cellStyle name="Normal 6 3 2" xfId="5341"/>
    <cellStyle name="Normal 6 3 2 2" xfId="15214"/>
    <cellStyle name="Normal 6 3 2 2 2" xfId="22645"/>
    <cellStyle name="Normal 6 3 2 3" xfId="12350"/>
    <cellStyle name="Normal 6 3 2 4" xfId="19783"/>
    <cellStyle name="Normal 6 3 3" xfId="9865"/>
    <cellStyle name="Normal 6 3 3 2" xfId="18180"/>
    <cellStyle name="Normal 6 3 4" xfId="13611"/>
    <cellStyle name="Normal 6 3 4 2" xfId="21042"/>
    <cellStyle name="Normal 6 3 5" xfId="16078"/>
    <cellStyle name="Normal 6 3 5 2" xfId="23509"/>
    <cellStyle name="Normal 6 3 6" xfId="8419"/>
    <cellStyle name="Normal 6 3 6 2" xfId="23940"/>
    <cellStyle name="Normal 6 3 7" xfId="16951"/>
    <cellStyle name="Normal 6 4" xfId="1861"/>
    <cellStyle name="Normal 6 4 2" xfId="5342"/>
    <cellStyle name="Normal 6 4 2 2" xfId="15215"/>
    <cellStyle name="Normal 6 4 2 2 2" xfId="22646"/>
    <cellStyle name="Normal 6 4 2 3" xfId="12351"/>
    <cellStyle name="Normal 6 4 2 4" xfId="19784"/>
    <cellStyle name="Normal 6 4 3" xfId="9866"/>
    <cellStyle name="Normal 6 4 3 2" xfId="18181"/>
    <cellStyle name="Normal 6 4 4" xfId="13612"/>
    <cellStyle name="Normal 6 4 4 2" xfId="21043"/>
    <cellStyle name="Normal 6 4 5" xfId="16079"/>
    <cellStyle name="Normal 6 4 5 2" xfId="23510"/>
    <cellStyle name="Normal 6 4 6" xfId="8420"/>
    <cellStyle name="Normal 6 4 6 2" xfId="23941"/>
    <cellStyle name="Normal 6 4 7" xfId="16952"/>
    <cellStyle name="Normal 6 5" xfId="1862"/>
    <cellStyle name="Normal 6 5 2" xfId="1863"/>
    <cellStyle name="Normal 6 5 3" xfId="1864"/>
    <cellStyle name="Normal 6 5 3 2" xfId="1865"/>
    <cellStyle name="Normal 6 5 3 3" xfId="9867"/>
    <cellStyle name="Normal 6 5 4" xfId="5343"/>
    <cellStyle name="Normal 6 5 4 2" xfId="5344"/>
    <cellStyle name="Normal 6 5 4 3" xfId="5345"/>
    <cellStyle name="Normal 6 6" xfId="1866"/>
    <cellStyle name="Normal 6 6 2" xfId="1867"/>
    <cellStyle name="Normal 6 6 3" xfId="5346"/>
    <cellStyle name="Normal 6 6 3 2" xfId="15216"/>
    <cellStyle name="Normal 6 6 3 2 2" xfId="22647"/>
    <cellStyle name="Normal 6 6 3 3" xfId="12352"/>
    <cellStyle name="Normal 6 6 3 4" xfId="19785"/>
    <cellStyle name="Normal 6 6 4" xfId="9868"/>
    <cellStyle name="Normal 6 6 5" xfId="25143"/>
    <cellStyle name="Normal 6 7" xfId="5339"/>
    <cellStyle name="Normal 6 7 2" xfId="15212"/>
    <cellStyle name="Normal 6 7 2 2" xfId="22643"/>
    <cellStyle name="Normal 6 7 3" xfId="12348"/>
    <cellStyle name="Normal 6 7 4" xfId="19781"/>
    <cellStyle name="Normal 6 8" xfId="16076"/>
    <cellStyle name="Normal 6 8 2" xfId="23507"/>
    <cellStyle name="Normal 6 9" xfId="8417"/>
    <cellStyle name="Normal 6 9 2" xfId="23938"/>
    <cellStyle name="Normal 60" xfId="1868"/>
    <cellStyle name="Normal 60 2" xfId="1869"/>
    <cellStyle name="Normal 60 2 2" xfId="5348"/>
    <cellStyle name="Normal 60 2 2 2" xfId="15218"/>
    <cellStyle name="Normal 60 2 2 2 2" xfId="22649"/>
    <cellStyle name="Normal 60 2 2 3" xfId="12354"/>
    <cellStyle name="Normal 60 2 2 4" xfId="19787"/>
    <cellStyle name="Normal 60 2 3" xfId="9870"/>
    <cellStyle name="Normal 60 2 3 2" xfId="18183"/>
    <cellStyle name="Normal 60 2 4" xfId="13614"/>
    <cellStyle name="Normal 60 2 4 2" xfId="21045"/>
    <cellStyle name="Normal 60 2 5" xfId="16081"/>
    <cellStyle name="Normal 60 2 5 2" xfId="23512"/>
    <cellStyle name="Normal 60 2 6" xfId="8422"/>
    <cellStyle name="Normal 60 2 6 2" xfId="23943"/>
    <cellStyle name="Normal 60 2 7" xfId="16954"/>
    <cellStyle name="Normal 60 3" xfId="1870"/>
    <cellStyle name="Normal 60 3 2" xfId="5349"/>
    <cellStyle name="Normal 60 3 2 2" xfId="15219"/>
    <cellStyle name="Normal 60 3 2 2 2" xfId="22650"/>
    <cellStyle name="Normal 60 3 2 3" xfId="12355"/>
    <cellStyle name="Normal 60 3 2 4" xfId="19788"/>
    <cellStyle name="Normal 60 3 3" xfId="9871"/>
    <cellStyle name="Normal 60 3 3 2" xfId="18184"/>
    <cellStyle name="Normal 60 3 4" xfId="13615"/>
    <cellStyle name="Normal 60 3 4 2" xfId="21046"/>
    <cellStyle name="Normal 60 3 5" xfId="16082"/>
    <cellStyle name="Normal 60 3 5 2" xfId="23513"/>
    <cellStyle name="Normal 60 3 6" xfId="8423"/>
    <cellStyle name="Normal 60 3 6 2" xfId="23944"/>
    <cellStyle name="Normal 60 3 7" xfId="16955"/>
    <cellStyle name="Normal 60 4" xfId="5347"/>
    <cellStyle name="Normal 60 4 2" xfId="15217"/>
    <cellStyle name="Normal 60 4 2 2" xfId="22648"/>
    <cellStyle name="Normal 60 4 3" xfId="12353"/>
    <cellStyle name="Normal 60 4 4" xfId="19786"/>
    <cellStyle name="Normal 60 5" xfId="9869"/>
    <cellStyle name="Normal 60 5 2" xfId="18182"/>
    <cellStyle name="Normal 60 6" xfId="13613"/>
    <cellStyle name="Normal 60 6 2" xfId="21044"/>
    <cellStyle name="Normal 60 7" xfId="16080"/>
    <cellStyle name="Normal 60 7 2" xfId="23511"/>
    <cellStyle name="Normal 60 8" xfId="8421"/>
    <cellStyle name="Normal 60 8 2" xfId="23942"/>
    <cellStyle name="Normal 60 9" xfId="16953"/>
    <cellStyle name="Normal 600" xfId="1871"/>
    <cellStyle name="Normal 600 2" xfId="5350"/>
    <cellStyle name="Normal 600 2 2" xfId="15220"/>
    <cellStyle name="Normal 600 2 2 2" xfId="22651"/>
    <cellStyle name="Normal 600 2 3" xfId="12356"/>
    <cellStyle name="Normal 600 2 4" xfId="19789"/>
    <cellStyle name="Normal 600 3" xfId="9872"/>
    <cellStyle name="Normal 600 3 2" xfId="18185"/>
    <cellStyle name="Normal 600 4" xfId="13616"/>
    <cellStyle name="Normal 600 4 2" xfId="21047"/>
    <cellStyle name="Normal 600 5" xfId="8424"/>
    <cellStyle name="Normal 600 5 2" xfId="24621"/>
    <cellStyle name="Normal 600 6" xfId="16956"/>
    <cellStyle name="Normal 601" xfId="1872"/>
    <cellStyle name="Normal 601 2" xfId="5351"/>
    <cellStyle name="Normal 601 2 2" xfId="15221"/>
    <cellStyle name="Normal 601 2 2 2" xfId="22652"/>
    <cellStyle name="Normal 601 2 3" xfId="12357"/>
    <cellStyle name="Normal 601 2 4" xfId="19790"/>
    <cellStyle name="Normal 601 3" xfId="9873"/>
    <cellStyle name="Normal 601 3 2" xfId="18186"/>
    <cellStyle name="Normal 601 4" xfId="13617"/>
    <cellStyle name="Normal 601 4 2" xfId="21048"/>
    <cellStyle name="Normal 601 5" xfId="8425"/>
    <cellStyle name="Normal 601 5 2" xfId="24618"/>
    <cellStyle name="Normal 601 6" xfId="16957"/>
    <cellStyle name="Normal 602" xfId="1873"/>
    <cellStyle name="Normal 602 2" xfId="5352"/>
    <cellStyle name="Normal 602 2 2" xfId="15222"/>
    <cellStyle name="Normal 602 2 2 2" xfId="22653"/>
    <cellStyle name="Normal 602 2 3" xfId="12358"/>
    <cellStyle name="Normal 602 2 4" xfId="19791"/>
    <cellStyle name="Normal 602 3" xfId="9874"/>
    <cellStyle name="Normal 602 3 2" xfId="18187"/>
    <cellStyle name="Normal 602 4" xfId="13618"/>
    <cellStyle name="Normal 602 4 2" xfId="21049"/>
    <cellStyle name="Normal 602 5" xfId="8426"/>
    <cellStyle name="Normal 602 5 2" xfId="24613"/>
    <cellStyle name="Normal 602 6" xfId="16958"/>
    <cellStyle name="Normal 603" xfId="1874"/>
    <cellStyle name="Normal 603 2" xfId="5353"/>
    <cellStyle name="Normal 603 2 2" xfId="15223"/>
    <cellStyle name="Normal 603 2 2 2" xfId="22654"/>
    <cellStyle name="Normal 603 2 3" xfId="12359"/>
    <cellStyle name="Normal 603 2 4" xfId="19792"/>
    <cellStyle name="Normal 603 3" xfId="9875"/>
    <cellStyle name="Normal 603 3 2" xfId="18188"/>
    <cellStyle name="Normal 603 4" xfId="13619"/>
    <cellStyle name="Normal 603 4 2" xfId="21050"/>
    <cellStyle name="Normal 603 5" xfId="8427"/>
    <cellStyle name="Normal 603 5 2" xfId="24616"/>
    <cellStyle name="Normal 603 6" xfId="16959"/>
    <cellStyle name="Normal 604" xfId="1875"/>
    <cellStyle name="Normal 604 2" xfId="5354"/>
    <cellStyle name="Normal 604 2 2" xfId="15224"/>
    <cellStyle name="Normal 604 2 2 2" xfId="22655"/>
    <cellStyle name="Normal 604 2 3" xfId="12360"/>
    <cellStyle name="Normal 604 2 4" xfId="19793"/>
    <cellStyle name="Normal 604 3" xfId="9876"/>
    <cellStyle name="Normal 604 3 2" xfId="18189"/>
    <cellStyle name="Normal 604 4" xfId="13620"/>
    <cellStyle name="Normal 604 4 2" xfId="21051"/>
    <cellStyle name="Normal 604 5" xfId="8428"/>
    <cellStyle name="Normal 604 5 2" xfId="24614"/>
    <cellStyle name="Normal 604 6" xfId="16960"/>
    <cellStyle name="Normal 605" xfId="1876"/>
    <cellStyle name="Normal 605 2" xfId="5355"/>
    <cellStyle name="Normal 605 2 2" xfId="15225"/>
    <cellStyle name="Normal 605 2 2 2" xfId="22656"/>
    <cellStyle name="Normal 605 2 3" xfId="12361"/>
    <cellStyle name="Normal 605 2 4" xfId="19794"/>
    <cellStyle name="Normal 605 3" xfId="9877"/>
    <cellStyle name="Normal 605 3 2" xfId="18190"/>
    <cellStyle name="Normal 605 4" xfId="13621"/>
    <cellStyle name="Normal 605 4 2" xfId="21052"/>
    <cellStyle name="Normal 605 5" xfId="8429"/>
    <cellStyle name="Normal 605 5 2" xfId="24622"/>
    <cellStyle name="Normal 605 6" xfId="16961"/>
    <cellStyle name="Normal 606" xfId="1877"/>
    <cellStyle name="Normal 606 2" xfId="5356"/>
    <cellStyle name="Normal 606 2 2" xfId="15226"/>
    <cellStyle name="Normal 606 2 2 2" xfId="22657"/>
    <cellStyle name="Normal 606 2 3" xfId="12362"/>
    <cellStyle name="Normal 606 2 4" xfId="19795"/>
    <cellStyle name="Normal 606 3" xfId="9878"/>
    <cellStyle name="Normal 606 3 2" xfId="18191"/>
    <cellStyle name="Normal 606 4" xfId="13622"/>
    <cellStyle name="Normal 606 4 2" xfId="21053"/>
    <cellStyle name="Normal 606 5" xfId="8430"/>
    <cellStyle name="Normal 606 5 2" xfId="24619"/>
    <cellStyle name="Normal 606 6" xfId="16962"/>
    <cellStyle name="Normal 607" xfId="1878"/>
    <cellStyle name="Normal 607 2" xfId="5357"/>
    <cellStyle name="Normal 607 2 2" xfId="15227"/>
    <cellStyle name="Normal 607 2 2 2" xfId="22658"/>
    <cellStyle name="Normal 607 2 3" xfId="12363"/>
    <cellStyle name="Normal 607 2 4" xfId="19796"/>
    <cellStyle name="Normal 607 3" xfId="9879"/>
    <cellStyle name="Normal 607 3 2" xfId="18192"/>
    <cellStyle name="Normal 607 4" xfId="13623"/>
    <cellStyle name="Normal 607 4 2" xfId="21054"/>
    <cellStyle name="Normal 607 5" xfId="8431"/>
    <cellStyle name="Normal 607 5 2" xfId="24626"/>
    <cellStyle name="Normal 607 6" xfId="16963"/>
    <cellStyle name="Normal 608" xfId="1879"/>
    <cellStyle name="Normal 608 2" xfId="5358"/>
    <cellStyle name="Normal 608 2 2" xfId="15228"/>
    <cellStyle name="Normal 608 2 2 2" xfId="22659"/>
    <cellStyle name="Normal 608 2 3" xfId="12364"/>
    <cellStyle name="Normal 608 2 4" xfId="19797"/>
    <cellStyle name="Normal 608 3" xfId="9880"/>
    <cellStyle name="Normal 608 3 2" xfId="18193"/>
    <cellStyle name="Normal 608 4" xfId="13624"/>
    <cellStyle name="Normal 608 4 2" xfId="21055"/>
    <cellStyle name="Normal 608 5" xfId="8432"/>
    <cellStyle name="Normal 608 5 2" xfId="24627"/>
    <cellStyle name="Normal 608 6" xfId="16964"/>
    <cellStyle name="Normal 609" xfId="1880"/>
    <cellStyle name="Normal 609 2" xfId="5359"/>
    <cellStyle name="Normal 609 2 2" xfId="15229"/>
    <cellStyle name="Normal 609 2 2 2" xfId="22660"/>
    <cellStyle name="Normal 609 2 3" xfId="12365"/>
    <cellStyle name="Normal 609 2 4" xfId="19798"/>
    <cellStyle name="Normal 609 3" xfId="9881"/>
    <cellStyle name="Normal 609 3 2" xfId="18194"/>
    <cellStyle name="Normal 609 4" xfId="13625"/>
    <cellStyle name="Normal 609 4 2" xfId="21056"/>
    <cellStyle name="Normal 609 5" xfId="8433"/>
    <cellStyle name="Normal 609 5 2" xfId="24628"/>
    <cellStyle name="Normal 609 6" xfId="16965"/>
    <cellStyle name="Normal 61" xfId="1881"/>
    <cellStyle name="Normal 61 2" xfId="1882"/>
    <cellStyle name="Normal 61 2 2" xfId="1883"/>
    <cellStyle name="Normal 61 2 2 2" xfId="5362"/>
    <cellStyle name="Normal 61 2 2 3" xfId="5363"/>
    <cellStyle name="Normal 61 2 2 3 2" xfId="15232"/>
    <cellStyle name="Normal 61 2 2 3 2 2" xfId="22663"/>
    <cellStyle name="Normal 61 2 2 3 3" xfId="12368"/>
    <cellStyle name="Normal 61 2 2 3 4" xfId="19801"/>
    <cellStyle name="Normal 61 2 2 4" xfId="25144"/>
    <cellStyle name="Normal 61 2 3" xfId="5361"/>
    <cellStyle name="Normal 61 2 3 2" xfId="15231"/>
    <cellStyle name="Normal 61 2 3 2 2" xfId="22662"/>
    <cellStyle name="Normal 61 2 3 3" xfId="12367"/>
    <cellStyle name="Normal 61 2 3 4" xfId="19800"/>
    <cellStyle name="Normal 61 2 4" xfId="9882"/>
    <cellStyle name="Normal 61 2 4 2" xfId="18195"/>
    <cellStyle name="Normal 61 2 5" xfId="13626"/>
    <cellStyle name="Normal 61 2 5 2" xfId="21057"/>
    <cellStyle name="Normal 61 2 6" xfId="8435"/>
    <cellStyle name="Normal 61 2 7" xfId="16967"/>
    <cellStyle name="Normal 61 3" xfId="1884"/>
    <cellStyle name="Normal 61 3 2" xfId="1885"/>
    <cellStyle name="Normal 61 3 3" xfId="1886"/>
    <cellStyle name="Normal 61 3 3 2" xfId="1887"/>
    <cellStyle name="Normal 61 3 3 3" xfId="9883"/>
    <cellStyle name="Normal 61 4" xfId="1888"/>
    <cellStyle name="Normal 61 4 2" xfId="1889"/>
    <cellStyle name="Normal 61 4 3" xfId="9884"/>
    <cellStyle name="Normal 61 5" xfId="5360"/>
    <cellStyle name="Normal 61 5 2" xfId="15230"/>
    <cellStyle name="Normal 61 5 2 2" xfId="22661"/>
    <cellStyle name="Normal 61 5 3" xfId="12366"/>
    <cellStyle name="Normal 61 5 4" xfId="19799"/>
    <cellStyle name="Normal 61 6" xfId="16083"/>
    <cellStyle name="Normal 61 6 2" xfId="23514"/>
    <cellStyle name="Normal 61 7" xfId="8434"/>
    <cellStyle name="Normal 61 7 2" xfId="23945"/>
    <cellStyle name="Normal 61 8" xfId="16966"/>
    <cellStyle name="Normal 610" xfId="1890"/>
    <cellStyle name="Normal 610 2" xfId="5364"/>
    <cellStyle name="Normal 610 2 2" xfId="15233"/>
    <cellStyle name="Normal 610 2 2 2" xfId="22664"/>
    <cellStyle name="Normal 610 2 3" xfId="12369"/>
    <cellStyle name="Normal 610 2 4" xfId="19802"/>
    <cellStyle name="Normal 610 3" xfId="9885"/>
    <cellStyle name="Normal 610 3 2" xfId="18196"/>
    <cellStyle name="Normal 610 4" xfId="13627"/>
    <cellStyle name="Normal 610 4 2" xfId="21058"/>
    <cellStyle name="Normal 610 5" xfId="8436"/>
    <cellStyle name="Normal 610 5 2" xfId="24629"/>
    <cellStyle name="Normal 610 6" xfId="16968"/>
    <cellStyle name="Normal 611" xfId="1891"/>
    <cellStyle name="Normal 611 2" xfId="5365"/>
    <cellStyle name="Normal 611 2 2" xfId="15234"/>
    <cellStyle name="Normal 611 2 2 2" xfId="22665"/>
    <cellStyle name="Normal 611 2 3" xfId="12370"/>
    <cellStyle name="Normal 611 2 4" xfId="19803"/>
    <cellStyle name="Normal 611 3" xfId="9886"/>
    <cellStyle name="Normal 611 3 2" xfId="18197"/>
    <cellStyle name="Normal 611 4" xfId="13628"/>
    <cellStyle name="Normal 611 4 2" xfId="21059"/>
    <cellStyle name="Normal 611 5" xfId="8437"/>
    <cellStyle name="Normal 611 5 2" xfId="24630"/>
    <cellStyle name="Normal 611 6" xfId="16969"/>
    <cellStyle name="Normal 612" xfId="1892"/>
    <cellStyle name="Normal 612 2" xfId="5366"/>
    <cellStyle name="Normal 612 2 2" xfId="15235"/>
    <cellStyle name="Normal 612 2 2 2" xfId="22666"/>
    <cellStyle name="Normal 612 2 3" xfId="12371"/>
    <cellStyle name="Normal 612 2 4" xfId="19804"/>
    <cellStyle name="Normal 612 3" xfId="9887"/>
    <cellStyle name="Normal 612 3 2" xfId="18198"/>
    <cellStyle name="Normal 612 4" xfId="13629"/>
    <cellStyle name="Normal 612 4 2" xfId="21060"/>
    <cellStyle name="Normal 612 5" xfId="8438"/>
    <cellStyle name="Normal 612 5 2" xfId="24631"/>
    <cellStyle name="Normal 612 6" xfId="16970"/>
    <cellStyle name="Normal 613" xfId="1893"/>
    <cellStyle name="Normal 613 2" xfId="5367"/>
    <cellStyle name="Normal 613 2 2" xfId="15236"/>
    <cellStyle name="Normal 613 2 2 2" xfId="22667"/>
    <cellStyle name="Normal 613 2 3" xfId="12372"/>
    <cellStyle name="Normal 613 2 4" xfId="19805"/>
    <cellStyle name="Normal 613 3" xfId="9888"/>
    <cellStyle name="Normal 613 3 2" xfId="18199"/>
    <cellStyle name="Normal 613 4" xfId="13630"/>
    <cellStyle name="Normal 613 4 2" xfId="21061"/>
    <cellStyle name="Normal 613 5" xfId="8439"/>
    <cellStyle name="Normal 613 5 2" xfId="24632"/>
    <cellStyle name="Normal 613 6" xfId="16971"/>
    <cellStyle name="Normal 614" xfId="1894"/>
    <cellStyle name="Normal 614 2" xfId="5368"/>
    <cellStyle name="Normal 614 2 2" xfId="15237"/>
    <cellStyle name="Normal 614 2 2 2" xfId="22668"/>
    <cellStyle name="Normal 614 2 3" xfId="12373"/>
    <cellStyle name="Normal 614 2 4" xfId="19806"/>
    <cellStyle name="Normal 614 3" xfId="9889"/>
    <cellStyle name="Normal 614 3 2" xfId="18200"/>
    <cellStyle name="Normal 614 4" xfId="13631"/>
    <cellStyle name="Normal 614 4 2" xfId="21062"/>
    <cellStyle name="Normal 614 5" xfId="8440"/>
    <cellStyle name="Normal 614 5 2" xfId="24633"/>
    <cellStyle name="Normal 614 6" xfId="16972"/>
    <cellStyle name="Normal 615" xfId="1895"/>
    <cellStyle name="Normal 615 2" xfId="5369"/>
    <cellStyle name="Normal 615 2 2" xfId="15238"/>
    <cellStyle name="Normal 615 2 2 2" xfId="22669"/>
    <cellStyle name="Normal 615 2 3" xfId="12374"/>
    <cellStyle name="Normal 615 2 4" xfId="19807"/>
    <cellStyle name="Normal 615 3" xfId="9890"/>
    <cellStyle name="Normal 615 3 2" xfId="18201"/>
    <cellStyle name="Normal 615 4" xfId="13632"/>
    <cellStyle name="Normal 615 4 2" xfId="21063"/>
    <cellStyle name="Normal 615 5" xfId="8441"/>
    <cellStyle name="Normal 615 5 2" xfId="24634"/>
    <cellStyle name="Normal 615 6" xfId="16973"/>
    <cellStyle name="Normal 616" xfId="1896"/>
    <cellStyle name="Normal 616 2" xfId="5370"/>
    <cellStyle name="Normal 616 2 2" xfId="15239"/>
    <cellStyle name="Normal 616 2 2 2" xfId="22670"/>
    <cellStyle name="Normal 616 2 3" xfId="12375"/>
    <cellStyle name="Normal 616 2 4" xfId="19808"/>
    <cellStyle name="Normal 616 3" xfId="9891"/>
    <cellStyle name="Normal 616 3 2" xfId="18202"/>
    <cellStyle name="Normal 616 4" xfId="13633"/>
    <cellStyle name="Normal 616 4 2" xfId="21064"/>
    <cellStyle name="Normal 616 5" xfId="8442"/>
    <cellStyle name="Normal 616 5 2" xfId="24635"/>
    <cellStyle name="Normal 616 6" xfId="16974"/>
    <cellStyle name="Normal 617" xfId="1897"/>
    <cellStyle name="Normal 617 2" xfId="5371"/>
    <cellStyle name="Normal 617 2 2" xfId="15240"/>
    <cellStyle name="Normal 617 2 2 2" xfId="22671"/>
    <cellStyle name="Normal 617 2 3" xfId="12376"/>
    <cellStyle name="Normal 617 2 4" xfId="19809"/>
    <cellStyle name="Normal 617 3" xfId="9892"/>
    <cellStyle name="Normal 617 3 2" xfId="18203"/>
    <cellStyle name="Normal 617 4" xfId="13634"/>
    <cellStyle name="Normal 617 4 2" xfId="21065"/>
    <cellStyle name="Normal 617 5" xfId="8443"/>
    <cellStyle name="Normal 617 5 2" xfId="24636"/>
    <cellStyle name="Normal 617 6" xfId="16975"/>
    <cellStyle name="Normal 618" xfId="1898"/>
    <cellStyle name="Normal 618 2" xfId="5372"/>
    <cellStyle name="Normal 618 2 2" xfId="15241"/>
    <cellStyle name="Normal 618 2 2 2" xfId="22672"/>
    <cellStyle name="Normal 618 2 3" xfId="12377"/>
    <cellStyle name="Normal 618 2 4" xfId="19810"/>
    <cellStyle name="Normal 618 3" xfId="9893"/>
    <cellStyle name="Normal 618 3 2" xfId="18204"/>
    <cellStyle name="Normal 618 4" xfId="13635"/>
    <cellStyle name="Normal 618 4 2" xfId="21066"/>
    <cellStyle name="Normal 618 5" xfId="8444"/>
    <cellStyle name="Normal 618 5 2" xfId="24637"/>
    <cellStyle name="Normal 618 6" xfId="16976"/>
    <cellStyle name="Normal 619" xfId="1899"/>
    <cellStyle name="Normal 619 2" xfId="5373"/>
    <cellStyle name="Normal 619 2 2" xfId="15242"/>
    <cellStyle name="Normal 619 2 2 2" xfId="22673"/>
    <cellStyle name="Normal 619 2 3" xfId="12378"/>
    <cellStyle name="Normal 619 2 4" xfId="19811"/>
    <cellStyle name="Normal 619 3" xfId="9894"/>
    <cellStyle name="Normal 619 3 2" xfId="18205"/>
    <cellStyle name="Normal 619 4" xfId="13636"/>
    <cellStyle name="Normal 619 4 2" xfId="21067"/>
    <cellStyle name="Normal 619 5" xfId="8445"/>
    <cellStyle name="Normal 619 5 2" xfId="24638"/>
    <cellStyle name="Normal 619 6" xfId="16977"/>
    <cellStyle name="Normal 62" xfId="1900"/>
    <cellStyle name="Normal 62 2" xfId="1901"/>
    <cellStyle name="Normal 62 2 2" xfId="1902"/>
    <cellStyle name="Normal 62 2 2 2" xfId="5376"/>
    <cellStyle name="Normal 62 2 2 3" xfId="5377"/>
    <cellStyle name="Normal 62 2 2 3 2" xfId="15245"/>
    <cellStyle name="Normal 62 2 2 3 2 2" xfId="22676"/>
    <cellStyle name="Normal 62 2 2 3 3" xfId="12381"/>
    <cellStyle name="Normal 62 2 2 3 4" xfId="19814"/>
    <cellStyle name="Normal 62 2 2 4" xfId="25145"/>
    <cellStyle name="Normal 62 2 3" xfId="5375"/>
    <cellStyle name="Normal 62 2 3 2" xfId="15244"/>
    <cellStyle name="Normal 62 2 3 2 2" xfId="22675"/>
    <cellStyle name="Normal 62 2 3 3" xfId="12380"/>
    <cellStyle name="Normal 62 2 3 4" xfId="19813"/>
    <cellStyle name="Normal 62 2 4" xfId="9895"/>
    <cellStyle name="Normal 62 2 4 2" xfId="18206"/>
    <cellStyle name="Normal 62 2 5" xfId="13637"/>
    <cellStyle name="Normal 62 2 5 2" xfId="21068"/>
    <cellStyle name="Normal 62 2 6" xfId="8447"/>
    <cellStyle name="Normal 62 2 7" xfId="16979"/>
    <cellStyle name="Normal 62 3" xfId="1903"/>
    <cellStyle name="Normal 62 3 2" xfId="1904"/>
    <cellStyle name="Normal 62 3 3" xfId="1905"/>
    <cellStyle name="Normal 62 3 3 2" xfId="1906"/>
    <cellStyle name="Normal 62 3 3 3" xfId="9896"/>
    <cellStyle name="Normal 62 4" xfId="1907"/>
    <cellStyle name="Normal 62 4 2" xfId="1908"/>
    <cellStyle name="Normal 62 4 3" xfId="9897"/>
    <cellStyle name="Normal 62 5" xfId="5374"/>
    <cellStyle name="Normal 62 5 2" xfId="15243"/>
    <cellStyle name="Normal 62 5 2 2" xfId="22674"/>
    <cellStyle name="Normal 62 5 3" xfId="12379"/>
    <cellStyle name="Normal 62 5 4" xfId="19812"/>
    <cellStyle name="Normal 62 6" xfId="16084"/>
    <cellStyle name="Normal 62 6 2" xfId="23515"/>
    <cellStyle name="Normal 62 7" xfId="8446"/>
    <cellStyle name="Normal 62 7 2" xfId="23946"/>
    <cellStyle name="Normal 62 8" xfId="16978"/>
    <cellStyle name="Normal 620" xfId="1909"/>
    <cellStyle name="Normal 620 2" xfId="5378"/>
    <cellStyle name="Normal 620 2 2" xfId="15246"/>
    <cellStyle name="Normal 620 2 2 2" xfId="22677"/>
    <cellStyle name="Normal 620 2 3" xfId="12382"/>
    <cellStyle name="Normal 620 2 4" xfId="19815"/>
    <cellStyle name="Normal 620 3" xfId="9898"/>
    <cellStyle name="Normal 620 3 2" xfId="18207"/>
    <cellStyle name="Normal 620 4" xfId="13638"/>
    <cellStyle name="Normal 620 4 2" xfId="21069"/>
    <cellStyle name="Normal 620 5" xfId="8448"/>
    <cellStyle name="Normal 620 5 2" xfId="24643"/>
    <cellStyle name="Normal 620 6" xfId="16980"/>
    <cellStyle name="Normal 621" xfId="1910"/>
    <cellStyle name="Normal 621 2" xfId="5379"/>
    <cellStyle name="Normal 621 2 2" xfId="15247"/>
    <cellStyle name="Normal 621 2 2 2" xfId="22678"/>
    <cellStyle name="Normal 621 2 3" xfId="12383"/>
    <cellStyle name="Normal 621 2 4" xfId="19816"/>
    <cellStyle name="Normal 621 3" xfId="9899"/>
    <cellStyle name="Normal 621 3 2" xfId="18208"/>
    <cellStyle name="Normal 621 4" xfId="13639"/>
    <cellStyle name="Normal 621 4 2" xfId="21070"/>
    <cellStyle name="Normal 621 5" xfId="8449"/>
    <cellStyle name="Normal 621 5 2" xfId="24644"/>
    <cellStyle name="Normal 621 6" xfId="16981"/>
    <cellStyle name="Normal 622" xfId="1911"/>
    <cellStyle name="Normal 622 2" xfId="5380"/>
    <cellStyle name="Normal 622 2 2" xfId="15248"/>
    <cellStyle name="Normal 622 2 2 2" xfId="22679"/>
    <cellStyle name="Normal 622 2 3" xfId="12384"/>
    <cellStyle name="Normal 622 2 4" xfId="19817"/>
    <cellStyle name="Normal 622 3" xfId="9900"/>
    <cellStyle name="Normal 622 3 2" xfId="18209"/>
    <cellStyle name="Normal 622 4" xfId="13640"/>
    <cellStyle name="Normal 622 4 2" xfId="21071"/>
    <cellStyle name="Normal 622 5" xfId="8450"/>
    <cellStyle name="Normal 622 5 2" xfId="24645"/>
    <cellStyle name="Normal 622 6" xfId="16982"/>
    <cellStyle name="Normal 623" xfId="1912"/>
    <cellStyle name="Normal 623 2" xfId="5381"/>
    <cellStyle name="Normal 623 2 2" xfId="15249"/>
    <cellStyle name="Normal 623 2 2 2" xfId="22680"/>
    <cellStyle name="Normal 623 2 3" xfId="12385"/>
    <cellStyle name="Normal 623 2 4" xfId="19818"/>
    <cellStyle name="Normal 623 3" xfId="9901"/>
    <cellStyle name="Normal 623 3 2" xfId="18210"/>
    <cellStyle name="Normal 623 4" xfId="13641"/>
    <cellStyle name="Normal 623 4 2" xfId="21072"/>
    <cellStyle name="Normal 623 5" xfId="8451"/>
    <cellStyle name="Normal 623 5 2" xfId="24661"/>
    <cellStyle name="Normal 623 6" xfId="16983"/>
    <cellStyle name="Normal 624" xfId="1913"/>
    <cellStyle name="Normal 624 2" xfId="5382"/>
    <cellStyle name="Normal 624 2 2" xfId="15250"/>
    <cellStyle name="Normal 624 2 2 2" xfId="22681"/>
    <cellStyle name="Normal 624 2 3" xfId="12386"/>
    <cellStyle name="Normal 624 2 4" xfId="19819"/>
    <cellStyle name="Normal 624 3" xfId="9902"/>
    <cellStyle name="Normal 624 3 2" xfId="18211"/>
    <cellStyle name="Normal 624 4" xfId="13642"/>
    <cellStyle name="Normal 624 4 2" xfId="21073"/>
    <cellStyle name="Normal 624 5" xfId="8452"/>
    <cellStyle name="Normal 624 5 2" xfId="24662"/>
    <cellStyle name="Normal 624 6" xfId="16984"/>
    <cellStyle name="Normal 625" xfId="1914"/>
    <cellStyle name="Normal 625 2" xfId="5383"/>
    <cellStyle name="Normal 625 2 2" xfId="15251"/>
    <cellStyle name="Normal 625 2 2 2" xfId="22682"/>
    <cellStyle name="Normal 625 2 3" xfId="12387"/>
    <cellStyle name="Normal 625 2 4" xfId="19820"/>
    <cellStyle name="Normal 625 3" xfId="9903"/>
    <cellStyle name="Normal 625 3 2" xfId="18212"/>
    <cellStyle name="Normal 625 4" xfId="13643"/>
    <cellStyle name="Normal 625 4 2" xfId="21074"/>
    <cellStyle name="Normal 625 5" xfId="8453"/>
    <cellStyle name="Normal 625 5 2" xfId="24646"/>
    <cellStyle name="Normal 625 6" xfId="16985"/>
    <cellStyle name="Normal 626" xfId="1915"/>
    <cellStyle name="Normal 626 2" xfId="5384"/>
    <cellStyle name="Normal 626 2 2" xfId="15252"/>
    <cellStyle name="Normal 626 2 2 2" xfId="22683"/>
    <cellStyle name="Normal 626 2 3" xfId="12388"/>
    <cellStyle name="Normal 626 2 4" xfId="19821"/>
    <cellStyle name="Normal 626 3" xfId="9904"/>
    <cellStyle name="Normal 626 3 2" xfId="18213"/>
    <cellStyle name="Normal 626 4" xfId="13644"/>
    <cellStyle name="Normal 626 4 2" xfId="21075"/>
    <cellStyle name="Normal 626 5" xfId="8454"/>
    <cellStyle name="Normal 626 5 2" xfId="24647"/>
    <cellStyle name="Normal 626 6" xfId="16986"/>
    <cellStyle name="Normal 627" xfId="1916"/>
    <cellStyle name="Normal 627 2" xfId="5385"/>
    <cellStyle name="Normal 627 2 2" xfId="15253"/>
    <cellStyle name="Normal 627 2 2 2" xfId="22684"/>
    <cellStyle name="Normal 627 2 3" xfId="12389"/>
    <cellStyle name="Normal 627 2 4" xfId="19822"/>
    <cellStyle name="Normal 627 3" xfId="9905"/>
    <cellStyle name="Normal 627 3 2" xfId="18214"/>
    <cellStyle name="Normal 627 4" xfId="13645"/>
    <cellStyle name="Normal 627 4 2" xfId="21076"/>
    <cellStyle name="Normal 627 5" xfId="8455"/>
    <cellStyle name="Normal 627 5 2" xfId="24655"/>
    <cellStyle name="Normal 627 6" xfId="16987"/>
    <cellStyle name="Normal 628" xfId="1917"/>
    <cellStyle name="Normal 628 2" xfId="5386"/>
    <cellStyle name="Normal 628 2 2" xfId="15254"/>
    <cellStyle name="Normal 628 2 2 2" xfId="22685"/>
    <cellStyle name="Normal 628 2 3" xfId="12390"/>
    <cellStyle name="Normal 628 2 4" xfId="19823"/>
    <cellStyle name="Normal 628 3" xfId="9906"/>
    <cellStyle name="Normal 628 3 2" xfId="18215"/>
    <cellStyle name="Normal 628 4" xfId="13646"/>
    <cellStyle name="Normal 628 4 2" xfId="21077"/>
    <cellStyle name="Normal 628 5" xfId="8456"/>
    <cellStyle name="Normal 628 5 2" xfId="24650"/>
    <cellStyle name="Normal 628 6" xfId="16988"/>
    <cellStyle name="Normal 629" xfId="1918"/>
    <cellStyle name="Normal 629 2" xfId="5387"/>
    <cellStyle name="Normal 629 2 2" xfId="15255"/>
    <cellStyle name="Normal 629 2 2 2" xfId="22686"/>
    <cellStyle name="Normal 629 2 3" xfId="12391"/>
    <cellStyle name="Normal 629 2 4" xfId="19824"/>
    <cellStyle name="Normal 629 3" xfId="9907"/>
    <cellStyle name="Normal 629 3 2" xfId="18216"/>
    <cellStyle name="Normal 629 4" xfId="13647"/>
    <cellStyle name="Normal 629 4 2" xfId="21078"/>
    <cellStyle name="Normal 629 5" xfId="8457"/>
    <cellStyle name="Normal 629 5 2" xfId="24648"/>
    <cellStyle name="Normal 629 6" xfId="16989"/>
    <cellStyle name="Normal 63" xfId="1919"/>
    <cellStyle name="Normal 63 2" xfId="1920"/>
    <cellStyle name="Normal 63 2 2" xfId="5389"/>
    <cellStyle name="Normal 63 2 2 2" xfId="15257"/>
    <cellStyle name="Normal 63 2 2 2 2" xfId="22688"/>
    <cellStyle name="Normal 63 2 2 3" xfId="12393"/>
    <cellStyle name="Normal 63 2 2 4" xfId="19826"/>
    <cellStyle name="Normal 63 2 3" xfId="9909"/>
    <cellStyle name="Normal 63 2 3 2" xfId="18218"/>
    <cellStyle name="Normal 63 2 4" xfId="13649"/>
    <cellStyle name="Normal 63 2 4 2" xfId="21080"/>
    <cellStyle name="Normal 63 2 5" xfId="16086"/>
    <cellStyle name="Normal 63 2 5 2" xfId="23517"/>
    <cellStyle name="Normal 63 2 6" xfId="8459"/>
    <cellStyle name="Normal 63 2 6 2" xfId="23948"/>
    <cellStyle name="Normal 63 2 7" xfId="16991"/>
    <cellStyle name="Normal 63 3" xfId="1921"/>
    <cellStyle name="Normal 63 3 2" xfId="5390"/>
    <cellStyle name="Normal 63 3 2 2" xfId="15258"/>
    <cellStyle name="Normal 63 3 2 2 2" xfId="22689"/>
    <cellStyle name="Normal 63 3 2 3" xfId="12394"/>
    <cellStyle name="Normal 63 3 2 4" xfId="19827"/>
    <cellStyle name="Normal 63 3 3" xfId="9910"/>
    <cellStyle name="Normal 63 3 3 2" xfId="18219"/>
    <cellStyle name="Normal 63 3 4" xfId="13650"/>
    <cellStyle name="Normal 63 3 4 2" xfId="21081"/>
    <cellStyle name="Normal 63 3 5" xfId="16087"/>
    <cellStyle name="Normal 63 3 5 2" xfId="23518"/>
    <cellStyle name="Normal 63 3 6" xfId="8460"/>
    <cellStyle name="Normal 63 3 6 2" xfId="23949"/>
    <cellStyle name="Normal 63 3 7" xfId="16992"/>
    <cellStyle name="Normal 63 4" xfId="5388"/>
    <cellStyle name="Normal 63 4 2" xfId="15256"/>
    <cellStyle name="Normal 63 4 2 2" xfId="22687"/>
    <cellStyle name="Normal 63 4 3" xfId="12392"/>
    <cellStyle name="Normal 63 4 4" xfId="19825"/>
    <cellStyle name="Normal 63 5" xfId="9908"/>
    <cellStyle name="Normal 63 5 2" xfId="18217"/>
    <cellStyle name="Normal 63 6" xfId="13648"/>
    <cellStyle name="Normal 63 6 2" xfId="21079"/>
    <cellStyle name="Normal 63 7" xfId="16085"/>
    <cellStyle name="Normal 63 7 2" xfId="23516"/>
    <cellStyle name="Normal 63 8" xfId="8458"/>
    <cellStyle name="Normal 63 8 2" xfId="23947"/>
    <cellStyle name="Normal 63 9" xfId="16990"/>
    <cellStyle name="Normal 630" xfId="1922"/>
    <cellStyle name="Normal 630 2" xfId="5391"/>
    <cellStyle name="Normal 630 2 2" xfId="15259"/>
    <cellStyle name="Normal 630 2 2 2" xfId="22690"/>
    <cellStyle name="Normal 630 2 3" xfId="12395"/>
    <cellStyle name="Normal 630 2 4" xfId="19828"/>
    <cellStyle name="Normal 630 3" xfId="9911"/>
    <cellStyle name="Normal 630 3 2" xfId="18220"/>
    <cellStyle name="Normal 630 4" xfId="13651"/>
    <cellStyle name="Normal 630 4 2" xfId="21082"/>
    <cellStyle name="Normal 630 5" xfId="8461"/>
    <cellStyle name="Normal 630 5 2" xfId="24653"/>
    <cellStyle name="Normal 630 6" xfId="16993"/>
    <cellStyle name="Normal 631" xfId="1923"/>
    <cellStyle name="Normal 631 2" xfId="5392"/>
    <cellStyle name="Normal 631 2 2" xfId="15260"/>
    <cellStyle name="Normal 631 2 2 2" xfId="22691"/>
    <cellStyle name="Normal 631 2 3" xfId="12396"/>
    <cellStyle name="Normal 631 2 4" xfId="19829"/>
    <cellStyle name="Normal 631 3" xfId="9912"/>
    <cellStyle name="Normal 631 3 2" xfId="18221"/>
    <cellStyle name="Normal 631 4" xfId="13652"/>
    <cellStyle name="Normal 631 4 2" xfId="21083"/>
    <cellStyle name="Normal 631 5" xfId="8462"/>
    <cellStyle name="Normal 631 5 2" xfId="24649"/>
    <cellStyle name="Normal 631 6" xfId="16994"/>
    <cellStyle name="Normal 632" xfId="1924"/>
    <cellStyle name="Normal 632 2" xfId="5393"/>
    <cellStyle name="Normal 632 2 2" xfId="15261"/>
    <cellStyle name="Normal 632 2 2 2" xfId="22692"/>
    <cellStyle name="Normal 632 2 3" xfId="12397"/>
    <cellStyle name="Normal 632 2 4" xfId="19830"/>
    <cellStyle name="Normal 632 3" xfId="9913"/>
    <cellStyle name="Normal 632 3 2" xfId="18222"/>
    <cellStyle name="Normal 632 4" xfId="13653"/>
    <cellStyle name="Normal 632 4 2" xfId="21084"/>
    <cellStyle name="Normal 632 5" xfId="8463"/>
    <cellStyle name="Normal 632 5 2" xfId="24652"/>
    <cellStyle name="Normal 632 6" xfId="16995"/>
    <cellStyle name="Normal 633" xfId="1925"/>
    <cellStyle name="Normal 633 2" xfId="5394"/>
    <cellStyle name="Normal 633 2 2" xfId="15262"/>
    <cellStyle name="Normal 633 2 2 2" xfId="22693"/>
    <cellStyle name="Normal 633 2 3" xfId="12398"/>
    <cellStyle name="Normal 633 2 4" xfId="19831"/>
    <cellStyle name="Normal 633 3" xfId="9914"/>
    <cellStyle name="Normal 633 3 2" xfId="18223"/>
    <cellStyle name="Normal 633 4" xfId="13654"/>
    <cellStyle name="Normal 633 4 2" xfId="21085"/>
    <cellStyle name="Normal 633 5" xfId="8464"/>
    <cellStyle name="Normal 633 5 2" xfId="24660"/>
    <cellStyle name="Normal 633 6" xfId="16996"/>
    <cellStyle name="Normal 634" xfId="1926"/>
    <cellStyle name="Normal 634 2" xfId="5395"/>
    <cellStyle name="Normal 634 2 2" xfId="15263"/>
    <cellStyle name="Normal 634 2 2 2" xfId="22694"/>
    <cellStyle name="Normal 634 2 3" xfId="12399"/>
    <cellStyle name="Normal 634 2 4" xfId="19832"/>
    <cellStyle name="Normal 634 3" xfId="9915"/>
    <cellStyle name="Normal 634 3 2" xfId="18224"/>
    <cellStyle name="Normal 634 4" xfId="13655"/>
    <cellStyle name="Normal 634 4 2" xfId="21086"/>
    <cellStyle name="Normal 634 5" xfId="8465"/>
    <cellStyle name="Normal 634 5 2" xfId="24651"/>
    <cellStyle name="Normal 634 6" xfId="16997"/>
    <cellStyle name="Normal 635" xfId="1927"/>
    <cellStyle name="Normal 635 2" xfId="5396"/>
    <cellStyle name="Normal 635 2 2" xfId="15264"/>
    <cellStyle name="Normal 635 2 2 2" xfId="22695"/>
    <cellStyle name="Normal 635 2 3" xfId="12400"/>
    <cellStyle name="Normal 635 2 4" xfId="19833"/>
    <cellStyle name="Normal 635 3" xfId="9916"/>
    <cellStyle name="Normal 635 3 2" xfId="18225"/>
    <cellStyle name="Normal 635 4" xfId="13656"/>
    <cellStyle name="Normal 635 4 2" xfId="21087"/>
    <cellStyle name="Normal 635 5" xfId="8466"/>
    <cellStyle name="Normal 635 5 2" xfId="24659"/>
    <cellStyle name="Normal 635 6" xfId="16998"/>
    <cellStyle name="Normal 636" xfId="1928"/>
    <cellStyle name="Normal 636 2" xfId="5397"/>
    <cellStyle name="Normal 636 2 2" xfId="15265"/>
    <cellStyle name="Normal 636 2 2 2" xfId="22696"/>
    <cellStyle name="Normal 636 2 3" xfId="12401"/>
    <cellStyle name="Normal 636 2 4" xfId="19834"/>
    <cellStyle name="Normal 636 3" xfId="9917"/>
    <cellStyle name="Normal 636 3 2" xfId="18226"/>
    <cellStyle name="Normal 636 4" xfId="13657"/>
    <cellStyle name="Normal 636 4 2" xfId="21088"/>
    <cellStyle name="Normal 636 5" xfId="8467"/>
    <cellStyle name="Normal 636 5 2" xfId="24656"/>
    <cellStyle name="Normal 636 6" xfId="16999"/>
    <cellStyle name="Normal 637" xfId="1929"/>
    <cellStyle name="Normal 637 2" xfId="5398"/>
    <cellStyle name="Normal 637 2 2" xfId="15266"/>
    <cellStyle name="Normal 637 2 2 2" xfId="22697"/>
    <cellStyle name="Normal 637 2 3" xfId="12402"/>
    <cellStyle name="Normal 637 2 4" xfId="19835"/>
    <cellStyle name="Normal 637 3" xfId="9918"/>
    <cellStyle name="Normal 637 3 2" xfId="18227"/>
    <cellStyle name="Normal 637 4" xfId="13658"/>
    <cellStyle name="Normal 637 4 2" xfId="21089"/>
    <cellStyle name="Normal 637 5" xfId="8468"/>
    <cellStyle name="Normal 637 5 2" xfId="24670"/>
    <cellStyle name="Normal 637 6" xfId="17000"/>
    <cellStyle name="Normal 638" xfId="1930"/>
    <cellStyle name="Normal 638 2" xfId="5399"/>
    <cellStyle name="Normal 638 2 2" xfId="15267"/>
    <cellStyle name="Normal 638 2 2 2" xfId="22698"/>
    <cellStyle name="Normal 638 2 3" xfId="12403"/>
    <cellStyle name="Normal 638 2 4" xfId="19836"/>
    <cellStyle name="Normal 638 3" xfId="9919"/>
    <cellStyle name="Normal 638 3 2" xfId="18228"/>
    <cellStyle name="Normal 638 4" xfId="13659"/>
    <cellStyle name="Normal 638 4 2" xfId="21090"/>
    <cellStyle name="Normal 638 5" xfId="8469"/>
    <cellStyle name="Normal 638 5 2" xfId="24657"/>
    <cellStyle name="Normal 638 6" xfId="17001"/>
    <cellStyle name="Normal 639" xfId="1931"/>
    <cellStyle name="Normal 639 2" xfId="5400"/>
    <cellStyle name="Normal 639 2 2" xfId="15268"/>
    <cellStyle name="Normal 639 2 2 2" xfId="22699"/>
    <cellStyle name="Normal 639 2 3" xfId="12404"/>
    <cellStyle name="Normal 639 2 4" xfId="19837"/>
    <cellStyle name="Normal 639 3" xfId="9920"/>
    <cellStyle name="Normal 639 3 2" xfId="18229"/>
    <cellStyle name="Normal 639 4" xfId="13660"/>
    <cellStyle name="Normal 639 4 2" xfId="21091"/>
    <cellStyle name="Normal 639 5" xfId="8470"/>
    <cellStyle name="Normal 639 5 2" xfId="24654"/>
    <cellStyle name="Normal 639 6" xfId="17002"/>
    <cellStyle name="Normal 64" xfId="1932"/>
    <cellStyle name="Normal 64 2" xfId="1933"/>
    <cellStyle name="Normal 64 2 2" xfId="1934"/>
    <cellStyle name="Normal 64 2 2 2" xfId="5403"/>
    <cellStyle name="Normal 64 2 2 3" xfId="5404"/>
    <cellStyle name="Normal 64 2 2 3 2" xfId="15271"/>
    <cellStyle name="Normal 64 2 2 3 2 2" xfId="22702"/>
    <cellStyle name="Normal 64 2 2 3 3" xfId="12407"/>
    <cellStyle name="Normal 64 2 2 3 4" xfId="19840"/>
    <cellStyle name="Normal 64 2 2 4" xfId="25146"/>
    <cellStyle name="Normal 64 2 3" xfId="5402"/>
    <cellStyle name="Normal 64 2 3 2" xfId="15270"/>
    <cellStyle name="Normal 64 2 3 2 2" xfId="22701"/>
    <cellStyle name="Normal 64 2 3 3" xfId="12406"/>
    <cellStyle name="Normal 64 2 3 4" xfId="19839"/>
    <cellStyle name="Normal 64 2 4" xfId="9921"/>
    <cellStyle name="Normal 64 2 4 2" xfId="18230"/>
    <cellStyle name="Normal 64 2 5" xfId="13661"/>
    <cellStyle name="Normal 64 2 5 2" xfId="21092"/>
    <cellStyle name="Normal 64 2 6" xfId="8472"/>
    <cellStyle name="Normal 64 2 7" xfId="17004"/>
    <cellStyle name="Normal 64 3" xfId="1935"/>
    <cellStyle name="Normal 64 3 2" xfId="1936"/>
    <cellStyle name="Normal 64 3 3" xfId="1937"/>
    <cellStyle name="Normal 64 3 3 2" xfId="1938"/>
    <cellStyle name="Normal 64 3 3 3" xfId="9922"/>
    <cellStyle name="Normal 64 4" xfId="1939"/>
    <cellStyle name="Normal 64 4 2" xfId="1940"/>
    <cellStyle name="Normal 64 4 3" xfId="9923"/>
    <cellStyle name="Normal 64 5" xfId="5401"/>
    <cellStyle name="Normal 64 5 2" xfId="15269"/>
    <cellStyle name="Normal 64 5 2 2" xfId="22700"/>
    <cellStyle name="Normal 64 5 3" xfId="12405"/>
    <cellStyle name="Normal 64 5 4" xfId="19838"/>
    <cellStyle name="Normal 64 6" xfId="16088"/>
    <cellStyle name="Normal 64 6 2" xfId="23519"/>
    <cellStyle name="Normal 64 7" xfId="8471"/>
    <cellStyle name="Normal 64 7 2" xfId="23950"/>
    <cellStyle name="Normal 64 8" xfId="17003"/>
    <cellStyle name="Normal 640" xfId="1941"/>
    <cellStyle name="Normal 640 2" xfId="5405"/>
    <cellStyle name="Normal 640 2 2" xfId="15272"/>
    <cellStyle name="Normal 640 2 2 2" xfId="22703"/>
    <cellStyle name="Normal 640 2 3" xfId="12408"/>
    <cellStyle name="Normal 640 2 4" xfId="19841"/>
    <cellStyle name="Normal 640 3" xfId="9924"/>
    <cellStyle name="Normal 640 3 2" xfId="18231"/>
    <cellStyle name="Normal 640 4" xfId="13662"/>
    <cellStyle name="Normal 640 4 2" xfId="21093"/>
    <cellStyle name="Normal 640 5" xfId="8473"/>
    <cellStyle name="Normal 640 5 2" xfId="24658"/>
    <cellStyle name="Normal 640 6" xfId="17005"/>
    <cellStyle name="Normal 641" xfId="1942"/>
    <cellStyle name="Normal 641 2" xfId="5406"/>
    <cellStyle name="Normal 641 2 2" xfId="15273"/>
    <cellStyle name="Normal 641 2 2 2" xfId="22704"/>
    <cellStyle name="Normal 641 2 3" xfId="12409"/>
    <cellStyle name="Normal 641 2 4" xfId="19842"/>
    <cellStyle name="Normal 641 3" xfId="9925"/>
    <cellStyle name="Normal 641 3 2" xfId="18232"/>
    <cellStyle name="Normal 641 4" xfId="13663"/>
    <cellStyle name="Normal 641 4 2" xfId="21094"/>
    <cellStyle name="Normal 641 5" xfId="8474"/>
    <cellStyle name="Normal 641 5 2" xfId="24671"/>
    <cellStyle name="Normal 641 6" xfId="17006"/>
    <cellStyle name="Normal 642" xfId="1943"/>
    <cellStyle name="Normal 642 2" xfId="5407"/>
    <cellStyle name="Normal 642 2 2" xfId="15274"/>
    <cellStyle name="Normal 642 2 2 2" xfId="22705"/>
    <cellStyle name="Normal 642 2 3" xfId="12410"/>
    <cellStyle name="Normal 642 2 4" xfId="19843"/>
    <cellStyle name="Normal 642 3" xfId="9926"/>
    <cellStyle name="Normal 642 3 2" xfId="18233"/>
    <cellStyle name="Normal 642 4" xfId="13664"/>
    <cellStyle name="Normal 642 4 2" xfId="21095"/>
    <cellStyle name="Normal 642 5" xfId="8475"/>
    <cellStyle name="Normal 642 5 2" xfId="24672"/>
    <cellStyle name="Normal 642 6" xfId="17007"/>
    <cellStyle name="Normal 643" xfId="1944"/>
    <cellStyle name="Normal 643 2" xfId="5408"/>
    <cellStyle name="Normal 643 2 2" xfId="15275"/>
    <cellStyle name="Normal 643 2 2 2" xfId="22706"/>
    <cellStyle name="Normal 643 2 3" xfId="12411"/>
    <cellStyle name="Normal 643 2 4" xfId="19844"/>
    <cellStyle name="Normal 643 3" xfId="9927"/>
    <cellStyle name="Normal 643 3 2" xfId="18234"/>
    <cellStyle name="Normal 643 4" xfId="13665"/>
    <cellStyle name="Normal 643 4 2" xfId="21096"/>
    <cellStyle name="Normal 643 5" xfId="8476"/>
    <cellStyle name="Normal 643 5 2" xfId="24691"/>
    <cellStyle name="Normal 643 6" xfId="17008"/>
    <cellStyle name="Normal 644" xfId="1945"/>
    <cellStyle name="Normal 644 2" xfId="5409"/>
    <cellStyle name="Normal 644 2 2" xfId="15276"/>
    <cellStyle name="Normal 644 2 2 2" xfId="22707"/>
    <cellStyle name="Normal 644 2 3" xfId="12412"/>
    <cellStyle name="Normal 644 2 4" xfId="19845"/>
    <cellStyle name="Normal 644 3" xfId="9928"/>
    <cellStyle name="Normal 644 3 2" xfId="18235"/>
    <cellStyle name="Normal 644 4" xfId="13666"/>
    <cellStyle name="Normal 644 4 2" xfId="21097"/>
    <cellStyle name="Normal 644 5" xfId="8477"/>
    <cellStyle name="Normal 644 5 2" xfId="24722"/>
    <cellStyle name="Normal 644 6" xfId="17009"/>
    <cellStyle name="Normal 645" xfId="1946"/>
    <cellStyle name="Normal 645 2" xfId="5410"/>
    <cellStyle name="Normal 645 2 2" xfId="15277"/>
    <cellStyle name="Normal 645 2 2 2" xfId="22708"/>
    <cellStyle name="Normal 645 2 3" xfId="12413"/>
    <cellStyle name="Normal 645 2 4" xfId="19846"/>
    <cellStyle name="Normal 645 3" xfId="9929"/>
    <cellStyle name="Normal 645 3 2" xfId="18236"/>
    <cellStyle name="Normal 645 4" xfId="13667"/>
    <cellStyle name="Normal 645 4 2" xfId="21098"/>
    <cellStyle name="Normal 645 5" xfId="8478"/>
    <cellStyle name="Normal 645 5 2" xfId="24727"/>
    <cellStyle name="Normal 645 6" xfId="17010"/>
    <cellStyle name="Normal 646" xfId="1947"/>
    <cellStyle name="Normal 646 2" xfId="5411"/>
    <cellStyle name="Normal 646 2 2" xfId="15278"/>
    <cellStyle name="Normal 646 2 2 2" xfId="22709"/>
    <cellStyle name="Normal 646 2 3" xfId="12414"/>
    <cellStyle name="Normal 646 2 4" xfId="19847"/>
    <cellStyle name="Normal 646 3" xfId="9930"/>
    <cellStyle name="Normal 646 3 2" xfId="18237"/>
    <cellStyle name="Normal 646 4" xfId="13668"/>
    <cellStyle name="Normal 646 4 2" xfId="21099"/>
    <cellStyle name="Normal 646 5" xfId="8479"/>
    <cellStyle name="Normal 646 5 2" xfId="24699"/>
    <cellStyle name="Normal 646 6" xfId="17011"/>
    <cellStyle name="Normal 647" xfId="1948"/>
    <cellStyle name="Normal 647 2" xfId="5412"/>
    <cellStyle name="Normal 647 2 2" xfId="15279"/>
    <cellStyle name="Normal 647 2 2 2" xfId="22710"/>
    <cellStyle name="Normal 647 2 3" xfId="12415"/>
    <cellStyle name="Normal 647 2 4" xfId="19848"/>
    <cellStyle name="Normal 647 3" xfId="9931"/>
    <cellStyle name="Normal 647 3 2" xfId="18238"/>
    <cellStyle name="Normal 647 4" xfId="13669"/>
    <cellStyle name="Normal 647 4 2" xfId="21100"/>
    <cellStyle name="Normal 647 5" xfId="8480"/>
    <cellStyle name="Normal 647 5 2" xfId="24729"/>
    <cellStyle name="Normal 647 6" xfId="17012"/>
    <cellStyle name="Normal 648" xfId="1949"/>
    <cellStyle name="Normal 648 2" xfId="5413"/>
    <cellStyle name="Normal 648 2 2" xfId="15280"/>
    <cellStyle name="Normal 648 2 2 2" xfId="22711"/>
    <cellStyle name="Normal 648 2 3" xfId="12416"/>
    <cellStyle name="Normal 648 2 4" xfId="19849"/>
    <cellStyle name="Normal 648 3" xfId="9932"/>
    <cellStyle name="Normal 648 3 2" xfId="18239"/>
    <cellStyle name="Normal 648 4" xfId="13670"/>
    <cellStyle name="Normal 648 4 2" xfId="21101"/>
    <cellStyle name="Normal 648 5" xfId="8481"/>
    <cellStyle name="Normal 648 5 2" xfId="24696"/>
    <cellStyle name="Normal 648 6" xfId="17013"/>
    <cellStyle name="Normal 649" xfId="1950"/>
    <cellStyle name="Normal 649 2" xfId="5414"/>
    <cellStyle name="Normal 649 2 2" xfId="15281"/>
    <cellStyle name="Normal 649 2 2 2" xfId="22712"/>
    <cellStyle name="Normal 649 2 3" xfId="12417"/>
    <cellStyle name="Normal 649 2 4" xfId="19850"/>
    <cellStyle name="Normal 649 3" xfId="9933"/>
    <cellStyle name="Normal 649 3 2" xfId="18240"/>
    <cellStyle name="Normal 649 4" xfId="13671"/>
    <cellStyle name="Normal 649 4 2" xfId="21102"/>
    <cellStyle name="Normal 649 5" xfId="8482"/>
    <cellStyle name="Normal 649 5 2" xfId="24687"/>
    <cellStyle name="Normal 649 6" xfId="17014"/>
    <cellStyle name="Normal 65" xfId="1951"/>
    <cellStyle name="Normal 65 2" xfId="1952"/>
    <cellStyle name="Normal 65 2 2" xfId="1953"/>
    <cellStyle name="Normal 65 2 2 2" xfId="5417"/>
    <cellStyle name="Normal 65 2 2 3" xfId="5418"/>
    <cellStyle name="Normal 65 2 2 3 2" xfId="15284"/>
    <cellStyle name="Normal 65 2 2 3 2 2" xfId="22715"/>
    <cellStyle name="Normal 65 2 2 3 3" xfId="12420"/>
    <cellStyle name="Normal 65 2 2 3 4" xfId="19853"/>
    <cellStyle name="Normal 65 2 2 4" xfId="25147"/>
    <cellStyle name="Normal 65 2 3" xfId="5416"/>
    <cellStyle name="Normal 65 2 3 2" xfId="15283"/>
    <cellStyle name="Normal 65 2 3 2 2" xfId="22714"/>
    <cellStyle name="Normal 65 2 3 3" xfId="12419"/>
    <cellStyle name="Normal 65 2 3 4" xfId="19852"/>
    <cellStyle name="Normal 65 2 4" xfId="9934"/>
    <cellStyle name="Normal 65 2 4 2" xfId="18241"/>
    <cellStyle name="Normal 65 2 5" xfId="13672"/>
    <cellStyle name="Normal 65 2 5 2" xfId="21103"/>
    <cellStyle name="Normal 65 2 6" xfId="8484"/>
    <cellStyle name="Normal 65 2 7" xfId="17016"/>
    <cellStyle name="Normal 65 3" xfId="1954"/>
    <cellStyle name="Normal 65 3 2" xfId="1955"/>
    <cellStyle name="Normal 65 3 3" xfId="1956"/>
    <cellStyle name="Normal 65 3 3 2" xfId="1957"/>
    <cellStyle name="Normal 65 3 3 3" xfId="9935"/>
    <cellStyle name="Normal 65 4" xfId="1958"/>
    <cellStyle name="Normal 65 4 2" xfId="1959"/>
    <cellStyle name="Normal 65 4 3" xfId="9936"/>
    <cellStyle name="Normal 65 5" xfId="5415"/>
    <cellStyle name="Normal 65 5 2" xfId="15282"/>
    <cellStyle name="Normal 65 5 2 2" xfId="22713"/>
    <cellStyle name="Normal 65 5 3" xfId="12418"/>
    <cellStyle name="Normal 65 5 4" xfId="19851"/>
    <cellStyle name="Normal 65 6" xfId="16089"/>
    <cellStyle name="Normal 65 6 2" xfId="23520"/>
    <cellStyle name="Normal 65 7" xfId="8483"/>
    <cellStyle name="Normal 65 7 2" xfId="23951"/>
    <cellStyle name="Normal 65 8" xfId="17015"/>
    <cellStyle name="Normal 650" xfId="1960"/>
    <cellStyle name="Normal 650 2" xfId="5419"/>
    <cellStyle name="Normal 650 2 2" xfId="15285"/>
    <cellStyle name="Normal 650 2 2 2" xfId="22716"/>
    <cellStyle name="Normal 650 2 3" xfId="12421"/>
    <cellStyle name="Normal 650 2 4" xfId="19854"/>
    <cellStyle name="Normal 650 3" xfId="9937"/>
    <cellStyle name="Normal 650 3 2" xfId="18242"/>
    <cellStyle name="Normal 650 4" xfId="13673"/>
    <cellStyle name="Normal 650 4 2" xfId="21104"/>
    <cellStyle name="Normal 650 5" xfId="8485"/>
    <cellStyle name="Normal 650 5 2" xfId="24684"/>
    <cellStyle name="Normal 650 6" xfId="17017"/>
    <cellStyle name="Normal 651" xfId="1961"/>
    <cellStyle name="Normal 651 2" xfId="5420"/>
    <cellStyle name="Normal 651 2 2" xfId="15286"/>
    <cellStyle name="Normal 651 2 2 2" xfId="22717"/>
    <cellStyle name="Normal 651 2 3" xfId="12422"/>
    <cellStyle name="Normal 651 2 4" xfId="19855"/>
    <cellStyle name="Normal 651 3" xfId="9938"/>
    <cellStyle name="Normal 651 3 2" xfId="18243"/>
    <cellStyle name="Normal 651 4" xfId="13674"/>
    <cellStyle name="Normal 651 4 2" xfId="21105"/>
    <cellStyle name="Normal 651 5" xfId="8486"/>
    <cellStyle name="Normal 651 5 2" xfId="24708"/>
    <cellStyle name="Normal 651 6" xfId="17018"/>
    <cellStyle name="Normal 652" xfId="1962"/>
    <cellStyle name="Normal 652 2" xfId="5421"/>
    <cellStyle name="Normal 652 2 2" xfId="15287"/>
    <cellStyle name="Normal 652 2 2 2" xfId="22718"/>
    <cellStyle name="Normal 652 2 3" xfId="12423"/>
    <cellStyle name="Normal 652 2 4" xfId="19856"/>
    <cellStyle name="Normal 652 3" xfId="9939"/>
    <cellStyle name="Normal 652 3 2" xfId="18244"/>
    <cellStyle name="Normal 652 4" xfId="13675"/>
    <cellStyle name="Normal 652 4 2" xfId="21106"/>
    <cellStyle name="Normal 652 5" xfId="8487"/>
    <cellStyle name="Normal 652 5 2" xfId="24720"/>
    <cellStyle name="Normal 652 6" xfId="17019"/>
    <cellStyle name="Normal 653" xfId="1963"/>
    <cellStyle name="Normal 653 2" xfId="5422"/>
    <cellStyle name="Normal 653 2 2" xfId="15288"/>
    <cellStyle name="Normal 653 2 2 2" xfId="22719"/>
    <cellStyle name="Normal 653 2 3" xfId="12424"/>
    <cellStyle name="Normal 653 2 4" xfId="19857"/>
    <cellStyle name="Normal 653 3" xfId="9940"/>
    <cellStyle name="Normal 653 3 2" xfId="18245"/>
    <cellStyle name="Normal 653 4" xfId="13676"/>
    <cellStyle name="Normal 653 4 2" xfId="21107"/>
    <cellStyle name="Normal 653 5" xfId="8488"/>
    <cellStyle name="Normal 653 5 2" xfId="24678"/>
    <cellStyle name="Normal 653 6" xfId="17020"/>
    <cellStyle name="Normal 654" xfId="1964"/>
    <cellStyle name="Normal 654 2" xfId="5423"/>
    <cellStyle name="Normal 654 2 2" xfId="15289"/>
    <cellStyle name="Normal 654 2 2 2" xfId="22720"/>
    <cellStyle name="Normal 654 2 3" xfId="12425"/>
    <cellStyle name="Normal 654 2 4" xfId="19858"/>
    <cellStyle name="Normal 654 3" xfId="9941"/>
    <cellStyle name="Normal 654 3 2" xfId="18246"/>
    <cellStyle name="Normal 654 4" xfId="13677"/>
    <cellStyle name="Normal 654 4 2" xfId="21108"/>
    <cellStyle name="Normal 654 5" xfId="8489"/>
    <cellStyle name="Normal 654 5 2" xfId="24711"/>
    <cellStyle name="Normal 654 6" xfId="17021"/>
    <cellStyle name="Normal 655" xfId="1965"/>
    <cellStyle name="Normal 655 2" xfId="5424"/>
    <cellStyle name="Normal 655 2 2" xfId="15290"/>
    <cellStyle name="Normal 655 2 2 2" xfId="22721"/>
    <cellStyle name="Normal 655 2 3" xfId="12426"/>
    <cellStyle name="Normal 655 2 4" xfId="19859"/>
    <cellStyle name="Normal 655 3" xfId="9942"/>
    <cellStyle name="Normal 655 3 2" xfId="18247"/>
    <cellStyle name="Normal 655 4" xfId="13678"/>
    <cellStyle name="Normal 655 4 2" xfId="21109"/>
    <cellStyle name="Normal 655 5" xfId="8490"/>
    <cellStyle name="Normal 655 5 2" xfId="24719"/>
    <cellStyle name="Normal 655 6" xfId="17022"/>
    <cellStyle name="Normal 656" xfId="1966"/>
    <cellStyle name="Normal 656 2" xfId="5425"/>
    <cellStyle name="Normal 656 2 2" xfId="15291"/>
    <cellStyle name="Normal 656 2 2 2" xfId="22722"/>
    <cellStyle name="Normal 656 2 3" xfId="12427"/>
    <cellStyle name="Normal 656 2 4" xfId="19860"/>
    <cellStyle name="Normal 656 3" xfId="9943"/>
    <cellStyle name="Normal 656 3 2" xfId="18248"/>
    <cellStyle name="Normal 656 4" xfId="13679"/>
    <cellStyle name="Normal 656 4 2" xfId="21110"/>
    <cellStyle name="Normal 656 5" xfId="8491"/>
    <cellStyle name="Normal 656 5 2" xfId="24676"/>
    <cellStyle name="Normal 656 6" xfId="17023"/>
    <cellStyle name="Normal 657" xfId="1967"/>
    <cellStyle name="Normal 657 2" xfId="5426"/>
    <cellStyle name="Normal 657 2 2" xfId="15292"/>
    <cellStyle name="Normal 657 2 2 2" xfId="22723"/>
    <cellStyle name="Normal 657 2 3" xfId="12428"/>
    <cellStyle name="Normal 657 2 4" xfId="19861"/>
    <cellStyle name="Normal 657 3" xfId="9944"/>
    <cellStyle name="Normal 657 3 2" xfId="18249"/>
    <cellStyle name="Normal 657 4" xfId="13680"/>
    <cellStyle name="Normal 657 4 2" xfId="21111"/>
    <cellStyle name="Normal 657 5" xfId="8492"/>
    <cellStyle name="Normal 657 5 2" xfId="24682"/>
    <cellStyle name="Normal 657 6" xfId="17024"/>
    <cellStyle name="Normal 658" xfId="1968"/>
    <cellStyle name="Normal 658 2" xfId="5427"/>
    <cellStyle name="Normal 658 2 2" xfId="15293"/>
    <cellStyle name="Normal 658 2 2 2" xfId="22724"/>
    <cellStyle name="Normal 658 2 3" xfId="12429"/>
    <cellStyle name="Normal 658 2 4" xfId="19862"/>
    <cellStyle name="Normal 658 3" xfId="9945"/>
    <cellStyle name="Normal 658 3 2" xfId="18250"/>
    <cellStyle name="Normal 658 4" xfId="13681"/>
    <cellStyle name="Normal 658 4 2" xfId="21112"/>
    <cellStyle name="Normal 658 5" xfId="8493"/>
    <cellStyle name="Normal 658 5 2" xfId="24710"/>
    <cellStyle name="Normal 658 6" xfId="17025"/>
    <cellStyle name="Normal 659" xfId="1969"/>
    <cellStyle name="Normal 659 2" xfId="5428"/>
    <cellStyle name="Normal 659 2 2" xfId="15294"/>
    <cellStyle name="Normal 659 2 2 2" xfId="22725"/>
    <cellStyle name="Normal 659 2 3" xfId="12430"/>
    <cellStyle name="Normal 659 2 4" xfId="19863"/>
    <cellStyle name="Normal 659 3" xfId="9946"/>
    <cellStyle name="Normal 659 3 2" xfId="18251"/>
    <cellStyle name="Normal 659 4" xfId="13682"/>
    <cellStyle name="Normal 659 4 2" xfId="21113"/>
    <cellStyle name="Normal 659 5" xfId="8494"/>
    <cellStyle name="Normal 659 5 2" xfId="24677"/>
    <cellStyle name="Normal 659 6" xfId="17026"/>
    <cellStyle name="Normal 66" xfId="1970"/>
    <cellStyle name="Normal 66 2" xfId="1971"/>
    <cellStyle name="Normal 66 2 2" xfId="1972"/>
    <cellStyle name="Normal 66 2 2 2" xfId="5431"/>
    <cellStyle name="Normal 66 2 2 3" xfId="5432"/>
    <cellStyle name="Normal 66 2 2 3 2" xfId="15297"/>
    <cellStyle name="Normal 66 2 2 3 2 2" xfId="22728"/>
    <cellStyle name="Normal 66 2 2 3 3" xfId="12433"/>
    <cellStyle name="Normal 66 2 2 3 4" xfId="19866"/>
    <cellStyle name="Normal 66 2 2 4" xfId="25148"/>
    <cellStyle name="Normal 66 2 3" xfId="5430"/>
    <cellStyle name="Normal 66 2 3 2" xfId="15296"/>
    <cellStyle name="Normal 66 2 3 2 2" xfId="22727"/>
    <cellStyle name="Normal 66 2 3 3" xfId="12432"/>
    <cellStyle name="Normal 66 2 3 4" xfId="19865"/>
    <cellStyle name="Normal 66 2 4" xfId="9947"/>
    <cellStyle name="Normal 66 2 4 2" xfId="18252"/>
    <cellStyle name="Normal 66 2 5" xfId="13683"/>
    <cellStyle name="Normal 66 2 5 2" xfId="21114"/>
    <cellStyle name="Normal 66 2 6" xfId="8496"/>
    <cellStyle name="Normal 66 2 7" xfId="17028"/>
    <cellStyle name="Normal 66 3" xfId="1973"/>
    <cellStyle name="Normal 66 3 2" xfId="1974"/>
    <cellStyle name="Normal 66 3 3" xfId="1975"/>
    <cellStyle name="Normal 66 3 3 2" xfId="1976"/>
    <cellStyle name="Normal 66 3 3 3" xfId="9948"/>
    <cellStyle name="Normal 66 4" xfId="1977"/>
    <cellStyle name="Normal 66 4 2" xfId="1978"/>
    <cellStyle name="Normal 66 4 3" xfId="9949"/>
    <cellStyle name="Normal 66 5" xfId="5429"/>
    <cellStyle name="Normal 66 5 2" xfId="15295"/>
    <cellStyle name="Normal 66 5 2 2" xfId="22726"/>
    <cellStyle name="Normal 66 5 3" xfId="12431"/>
    <cellStyle name="Normal 66 5 4" xfId="19864"/>
    <cellStyle name="Normal 66 6" xfId="16090"/>
    <cellStyle name="Normal 66 6 2" xfId="23521"/>
    <cellStyle name="Normal 66 7" xfId="8495"/>
    <cellStyle name="Normal 66 7 2" xfId="23952"/>
    <cellStyle name="Normal 66 8" xfId="17027"/>
    <cellStyle name="Normal 660" xfId="1979"/>
    <cellStyle name="Normal 660 2" xfId="5433"/>
    <cellStyle name="Normal 660 2 2" xfId="15298"/>
    <cellStyle name="Normal 660 2 2 2" xfId="22729"/>
    <cellStyle name="Normal 660 2 3" xfId="12434"/>
    <cellStyle name="Normal 660 2 4" xfId="19867"/>
    <cellStyle name="Normal 660 3" xfId="9950"/>
    <cellStyle name="Normal 660 3 2" xfId="18253"/>
    <cellStyle name="Normal 660 4" xfId="13684"/>
    <cellStyle name="Normal 660 4 2" xfId="21115"/>
    <cellStyle name="Normal 660 5" xfId="8497"/>
    <cellStyle name="Normal 660 5 2" xfId="24713"/>
    <cellStyle name="Normal 660 6" xfId="17029"/>
    <cellStyle name="Normal 661" xfId="1980"/>
    <cellStyle name="Normal 661 2" xfId="5434"/>
    <cellStyle name="Normal 661 2 2" xfId="15299"/>
    <cellStyle name="Normal 661 2 2 2" xfId="22730"/>
    <cellStyle name="Normal 661 2 3" xfId="12435"/>
    <cellStyle name="Normal 661 2 4" xfId="19868"/>
    <cellStyle name="Normal 661 3" xfId="9951"/>
    <cellStyle name="Normal 661 3 2" xfId="18254"/>
    <cellStyle name="Normal 661 4" xfId="13685"/>
    <cellStyle name="Normal 661 4 2" xfId="21116"/>
    <cellStyle name="Normal 661 5" xfId="8498"/>
    <cellStyle name="Normal 661 5 2" xfId="24701"/>
    <cellStyle name="Normal 661 6" xfId="17030"/>
    <cellStyle name="Normal 662" xfId="1981"/>
    <cellStyle name="Normal 662 2" xfId="5435"/>
    <cellStyle name="Normal 662 2 2" xfId="15300"/>
    <cellStyle name="Normal 662 2 2 2" xfId="22731"/>
    <cellStyle name="Normal 662 2 3" xfId="12436"/>
    <cellStyle name="Normal 662 2 4" xfId="19869"/>
    <cellStyle name="Normal 662 3" xfId="9952"/>
    <cellStyle name="Normal 662 3 2" xfId="18255"/>
    <cellStyle name="Normal 662 4" xfId="13686"/>
    <cellStyle name="Normal 662 4 2" xfId="21117"/>
    <cellStyle name="Normal 662 5" xfId="8499"/>
    <cellStyle name="Normal 662 5 2" xfId="24690"/>
    <cellStyle name="Normal 662 6" xfId="17031"/>
    <cellStyle name="Normal 663" xfId="1982"/>
    <cellStyle name="Normal 663 2" xfId="5436"/>
    <cellStyle name="Normal 663 2 2" xfId="15301"/>
    <cellStyle name="Normal 663 2 2 2" xfId="22732"/>
    <cellStyle name="Normal 663 2 3" xfId="12437"/>
    <cellStyle name="Normal 663 2 4" xfId="19870"/>
    <cellStyle name="Normal 663 3" xfId="9953"/>
    <cellStyle name="Normal 663 3 2" xfId="18256"/>
    <cellStyle name="Normal 663 4" xfId="13687"/>
    <cellStyle name="Normal 663 4 2" xfId="21118"/>
    <cellStyle name="Normal 663 5" xfId="8500"/>
    <cellStyle name="Normal 663 5 2" xfId="24683"/>
    <cellStyle name="Normal 663 6" xfId="17032"/>
    <cellStyle name="Normal 664" xfId="1983"/>
    <cellStyle name="Normal 664 2" xfId="5437"/>
    <cellStyle name="Normal 664 2 2" xfId="15302"/>
    <cellStyle name="Normal 664 2 2 2" xfId="22733"/>
    <cellStyle name="Normal 664 2 3" xfId="12438"/>
    <cellStyle name="Normal 664 2 4" xfId="19871"/>
    <cellStyle name="Normal 664 3" xfId="9954"/>
    <cellStyle name="Normal 664 3 2" xfId="18257"/>
    <cellStyle name="Normal 664 4" xfId="13688"/>
    <cellStyle name="Normal 664 4 2" xfId="21119"/>
    <cellStyle name="Normal 664 5" xfId="8501"/>
    <cellStyle name="Normal 664 5 2" xfId="24709"/>
    <cellStyle name="Normal 664 6" xfId="17033"/>
    <cellStyle name="Normal 665" xfId="1984"/>
    <cellStyle name="Normal 665 2" xfId="5438"/>
    <cellStyle name="Normal 665 2 2" xfId="15303"/>
    <cellStyle name="Normal 665 2 2 2" xfId="22734"/>
    <cellStyle name="Normal 665 2 3" xfId="12439"/>
    <cellStyle name="Normal 665 2 4" xfId="19872"/>
    <cellStyle name="Normal 665 3" xfId="9955"/>
    <cellStyle name="Normal 665 3 2" xfId="18258"/>
    <cellStyle name="Normal 665 4" xfId="13689"/>
    <cellStyle name="Normal 665 4 2" xfId="21120"/>
    <cellStyle name="Normal 665 5" xfId="8502"/>
    <cellStyle name="Normal 665 5 2" xfId="24724"/>
    <cellStyle name="Normal 665 6" xfId="17034"/>
    <cellStyle name="Normal 666" xfId="1985"/>
    <cellStyle name="Normal 666 2" xfId="5439"/>
    <cellStyle name="Normal 666 2 2" xfId="15304"/>
    <cellStyle name="Normal 666 2 2 2" xfId="22735"/>
    <cellStyle name="Normal 666 2 3" xfId="12440"/>
    <cellStyle name="Normal 666 2 4" xfId="19873"/>
    <cellStyle name="Normal 666 3" xfId="9956"/>
    <cellStyle name="Normal 666 3 2" xfId="18259"/>
    <cellStyle name="Normal 666 4" xfId="13690"/>
    <cellStyle name="Normal 666 4 2" xfId="21121"/>
    <cellStyle name="Normal 666 5" xfId="8503"/>
    <cellStyle name="Normal 666 5 2" xfId="24712"/>
    <cellStyle name="Normal 666 6" xfId="17035"/>
    <cellStyle name="Normal 667" xfId="1986"/>
    <cellStyle name="Normal 667 2" xfId="5440"/>
    <cellStyle name="Normal 667 2 2" xfId="15305"/>
    <cellStyle name="Normal 667 2 2 2" xfId="22736"/>
    <cellStyle name="Normal 667 2 3" xfId="12441"/>
    <cellStyle name="Normal 667 2 4" xfId="19874"/>
    <cellStyle name="Normal 667 3" xfId="9957"/>
    <cellStyle name="Normal 667 3 2" xfId="18260"/>
    <cellStyle name="Normal 667 4" xfId="13691"/>
    <cellStyle name="Normal 667 4 2" xfId="21122"/>
    <cellStyle name="Normal 667 5" xfId="8504"/>
    <cellStyle name="Normal 667 5 2" xfId="24718"/>
    <cellStyle name="Normal 667 6" xfId="17036"/>
    <cellStyle name="Normal 668" xfId="1987"/>
    <cellStyle name="Normal 668 2" xfId="5441"/>
    <cellStyle name="Normal 668 2 2" xfId="15306"/>
    <cellStyle name="Normal 668 2 2 2" xfId="22737"/>
    <cellStyle name="Normal 668 2 3" xfId="12442"/>
    <cellStyle name="Normal 668 2 4" xfId="19875"/>
    <cellStyle name="Normal 668 3" xfId="9958"/>
    <cellStyle name="Normal 668 3 2" xfId="18261"/>
    <cellStyle name="Normal 668 4" xfId="13692"/>
    <cellStyle name="Normal 668 4 2" xfId="21123"/>
    <cellStyle name="Normal 668 5" xfId="8505"/>
    <cellStyle name="Normal 668 5 2" xfId="24715"/>
    <cellStyle name="Normal 668 6" xfId="17037"/>
    <cellStyle name="Normal 669" xfId="1988"/>
    <cellStyle name="Normal 669 2" xfId="5442"/>
    <cellStyle name="Normal 669 2 2" xfId="15307"/>
    <cellStyle name="Normal 669 2 2 2" xfId="22738"/>
    <cellStyle name="Normal 669 2 3" xfId="12443"/>
    <cellStyle name="Normal 669 2 4" xfId="19876"/>
    <cellStyle name="Normal 669 3" xfId="9959"/>
    <cellStyle name="Normal 669 3 2" xfId="18262"/>
    <cellStyle name="Normal 669 4" xfId="13693"/>
    <cellStyle name="Normal 669 4 2" xfId="21124"/>
    <cellStyle name="Normal 669 5" xfId="8506"/>
    <cellStyle name="Normal 669 5 2" xfId="24681"/>
    <cellStyle name="Normal 669 6" xfId="17038"/>
    <cellStyle name="Normal 67" xfId="1989"/>
    <cellStyle name="Normal 67 2" xfId="1990"/>
    <cellStyle name="Normal 67 2 2" xfId="1991"/>
    <cellStyle name="Normal 67 2 2 2" xfId="5445"/>
    <cellStyle name="Normal 67 2 2 3" xfId="5446"/>
    <cellStyle name="Normal 67 2 2 3 2" xfId="15310"/>
    <cellStyle name="Normal 67 2 2 3 2 2" xfId="22741"/>
    <cellStyle name="Normal 67 2 2 3 3" xfId="12446"/>
    <cellStyle name="Normal 67 2 2 3 4" xfId="19879"/>
    <cellStyle name="Normal 67 2 2 4" xfId="25149"/>
    <cellStyle name="Normal 67 2 3" xfId="5444"/>
    <cellStyle name="Normal 67 2 3 2" xfId="15309"/>
    <cellStyle name="Normal 67 2 3 2 2" xfId="22740"/>
    <cellStyle name="Normal 67 2 3 3" xfId="12445"/>
    <cellStyle name="Normal 67 2 3 4" xfId="19878"/>
    <cellStyle name="Normal 67 2 4" xfId="9960"/>
    <cellStyle name="Normal 67 2 4 2" xfId="18263"/>
    <cellStyle name="Normal 67 2 5" xfId="13694"/>
    <cellStyle name="Normal 67 2 5 2" xfId="21125"/>
    <cellStyle name="Normal 67 2 6" xfId="8508"/>
    <cellStyle name="Normal 67 2 7" xfId="17040"/>
    <cellStyle name="Normal 67 3" xfId="1992"/>
    <cellStyle name="Normal 67 3 2" xfId="1993"/>
    <cellStyle name="Normal 67 3 3" xfId="1994"/>
    <cellStyle name="Normal 67 3 3 2" xfId="1995"/>
    <cellStyle name="Normal 67 3 3 3" xfId="9961"/>
    <cellStyle name="Normal 67 4" xfId="1996"/>
    <cellStyle name="Normal 67 4 2" xfId="1997"/>
    <cellStyle name="Normal 67 4 3" xfId="9962"/>
    <cellStyle name="Normal 67 5" xfId="5443"/>
    <cellStyle name="Normal 67 5 2" xfId="15308"/>
    <cellStyle name="Normal 67 5 2 2" xfId="22739"/>
    <cellStyle name="Normal 67 5 3" xfId="12444"/>
    <cellStyle name="Normal 67 5 4" xfId="19877"/>
    <cellStyle name="Normal 67 6" xfId="16091"/>
    <cellStyle name="Normal 67 6 2" xfId="23522"/>
    <cellStyle name="Normal 67 7" xfId="8507"/>
    <cellStyle name="Normal 67 7 2" xfId="23953"/>
    <cellStyle name="Normal 67 8" xfId="17039"/>
    <cellStyle name="Normal 670" xfId="1998"/>
    <cellStyle name="Normal 670 2" xfId="5447"/>
    <cellStyle name="Normal 670 2 2" xfId="15311"/>
    <cellStyle name="Normal 670 2 2 2" xfId="22742"/>
    <cellStyle name="Normal 670 2 3" xfId="12447"/>
    <cellStyle name="Normal 670 2 4" xfId="19880"/>
    <cellStyle name="Normal 670 3" xfId="9963"/>
    <cellStyle name="Normal 670 3 2" xfId="18264"/>
    <cellStyle name="Normal 670 4" xfId="13695"/>
    <cellStyle name="Normal 670 4 2" xfId="21126"/>
    <cellStyle name="Normal 670 5" xfId="8509"/>
    <cellStyle name="Normal 670 5 2" xfId="24689"/>
    <cellStyle name="Normal 670 6" xfId="17041"/>
    <cellStyle name="Normal 671" xfId="1999"/>
    <cellStyle name="Normal 671 2" xfId="5448"/>
    <cellStyle name="Normal 671 2 2" xfId="15312"/>
    <cellStyle name="Normal 671 2 2 2" xfId="22743"/>
    <cellStyle name="Normal 671 2 3" xfId="12448"/>
    <cellStyle name="Normal 671 2 4" xfId="19881"/>
    <cellStyle name="Normal 671 3" xfId="9964"/>
    <cellStyle name="Normal 671 3 2" xfId="18265"/>
    <cellStyle name="Normal 671 4" xfId="13696"/>
    <cellStyle name="Normal 671 4 2" xfId="21127"/>
    <cellStyle name="Normal 671 5" xfId="8510"/>
    <cellStyle name="Normal 671 5 2" xfId="24673"/>
    <cellStyle name="Normal 671 6" xfId="17042"/>
    <cellStyle name="Normal 672" xfId="2000"/>
    <cellStyle name="Normal 672 2" xfId="5449"/>
    <cellStyle name="Normal 672 2 2" xfId="15313"/>
    <cellStyle name="Normal 672 2 2 2" xfId="22744"/>
    <cellStyle name="Normal 672 2 3" xfId="12449"/>
    <cellStyle name="Normal 672 2 4" xfId="19882"/>
    <cellStyle name="Normal 672 3" xfId="9965"/>
    <cellStyle name="Normal 672 3 2" xfId="18266"/>
    <cellStyle name="Normal 672 4" xfId="13697"/>
    <cellStyle name="Normal 672 4 2" xfId="21128"/>
    <cellStyle name="Normal 672 5" xfId="8511"/>
    <cellStyle name="Normal 672 5 2" xfId="24730"/>
    <cellStyle name="Normal 672 6" xfId="17043"/>
    <cellStyle name="Normal 673" xfId="2001"/>
    <cellStyle name="Normal 673 2" xfId="5450"/>
    <cellStyle name="Normal 673 2 2" xfId="15314"/>
    <cellStyle name="Normal 673 2 2 2" xfId="22745"/>
    <cellStyle name="Normal 673 2 3" xfId="12450"/>
    <cellStyle name="Normal 673 2 4" xfId="19883"/>
    <cellStyle name="Normal 673 3" xfId="9966"/>
    <cellStyle name="Normal 673 3 2" xfId="18267"/>
    <cellStyle name="Normal 673 4" xfId="13698"/>
    <cellStyle name="Normal 673 4 2" xfId="21129"/>
    <cellStyle name="Normal 673 5" xfId="8512"/>
    <cellStyle name="Normal 673 5 2" xfId="24695"/>
    <cellStyle name="Normal 673 6" xfId="17044"/>
    <cellStyle name="Normal 674" xfId="2002"/>
    <cellStyle name="Normal 674 2" xfId="5451"/>
    <cellStyle name="Normal 674 2 2" xfId="15315"/>
    <cellStyle name="Normal 674 2 2 2" xfId="22746"/>
    <cellStyle name="Normal 674 2 3" xfId="12451"/>
    <cellStyle name="Normal 674 2 4" xfId="19884"/>
    <cellStyle name="Normal 674 3" xfId="9967"/>
    <cellStyle name="Normal 674 3 2" xfId="18268"/>
    <cellStyle name="Normal 674 4" xfId="13699"/>
    <cellStyle name="Normal 674 4 2" xfId="21130"/>
    <cellStyle name="Normal 674 5" xfId="8513"/>
    <cellStyle name="Normal 674 5 2" xfId="24674"/>
    <cellStyle name="Normal 674 6" xfId="17045"/>
    <cellStyle name="Normal 675" xfId="2003"/>
    <cellStyle name="Normal 675 2" xfId="5452"/>
    <cellStyle name="Normal 675 2 2" xfId="15316"/>
    <cellStyle name="Normal 675 2 2 2" xfId="22747"/>
    <cellStyle name="Normal 675 2 3" xfId="12452"/>
    <cellStyle name="Normal 675 2 4" xfId="19885"/>
    <cellStyle name="Normal 675 3" xfId="9968"/>
    <cellStyle name="Normal 675 3 2" xfId="18269"/>
    <cellStyle name="Normal 675 4" xfId="13700"/>
    <cellStyle name="Normal 675 4 2" xfId="21131"/>
    <cellStyle name="Normal 675 5" xfId="8514"/>
    <cellStyle name="Normal 675 5 2" xfId="24693"/>
    <cellStyle name="Normal 675 6" xfId="17046"/>
    <cellStyle name="Normal 676" xfId="2004"/>
    <cellStyle name="Normal 676 2" xfId="5453"/>
    <cellStyle name="Normal 676 2 2" xfId="15317"/>
    <cellStyle name="Normal 676 2 2 2" xfId="22748"/>
    <cellStyle name="Normal 676 2 3" xfId="12453"/>
    <cellStyle name="Normal 676 2 4" xfId="19886"/>
    <cellStyle name="Normal 676 3" xfId="9969"/>
    <cellStyle name="Normal 676 3 2" xfId="18270"/>
    <cellStyle name="Normal 676 4" xfId="13701"/>
    <cellStyle name="Normal 676 4 2" xfId="21132"/>
    <cellStyle name="Normal 676 5" xfId="8515"/>
    <cellStyle name="Normal 676 5 2" xfId="24702"/>
    <cellStyle name="Normal 676 6" xfId="17047"/>
    <cellStyle name="Normal 677" xfId="2005"/>
    <cellStyle name="Normal 677 2" xfId="5454"/>
    <cellStyle name="Normal 677 2 2" xfId="15318"/>
    <cellStyle name="Normal 677 2 2 2" xfId="22749"/>
    <cellStyle name="Normal 677 2 3" xfId="12454"/>
    <cellStyle name="Normal 677 2 4" xfId="19887"/>
    <cellStyle name="Normal 677 3" xfId="9970"/>
    <cellStyle name="Normal 677 3 2" xfId="18271"/>
    <cellStyle name="Normal 677 4" xfId="13702"/>
    <cellStyle name="Normal 677 4 2" xfId="21133"/>
    <cellStyle name="Normal 677 5" xfId="8516"/>
    <cellStyle name="Normal 677 5 2" xfId="24703"/>
    <cellStyle name="Normal 677 6" xfId="17048"/>
    <cellStyle name="Normal 678" xfId="2006"/>
    <cellStyle name="Normal 678 2" xfId="5455"/>
    <cellStyle name="Normal 678 2 2" xfId="15319"/>
    <cellStyle name="Normal 678 2 2 2" xfId="22750"/>
    <cellStyle name="Normal 678 2 3" xfId="12455"/>
    <cellStyle name="Normal 678 2 4" xfId="19888"/>
    <cellStyle name="Normal 678 3" xfId="9971"/>
    <cellStyle name="Normal 678 3 2" xfId="18272"/>
    <cellStyle name="Normal 678 4" xfId="13703"/>
    <cellStyle name="Normal 678 4 2" xfId="21134"/>
    <cellStyle name="Normal 678 5" xfId="8517"/>
    <cellStyle name="Normal 678 5 2" xfId="24694"/>
    <cellStyle name="Normal 678 6" xfId="17049"/>
    <cellStyle name="Normal 679" xfId="2007"/>
    <cellStyle name="Normal 679 2" xfId="5456"/>
    <cellStyle name="Normal 679 2 2" xfId="15320"/>
    <cellStyle name="Normal 679 2 2 2" xfId="22751"/>
    <cellStyle name="Normal 679 2 3" xfId="12456"/>
    <cellStyle name="Normal 679 2 4" xfId="19889"/>
    <cellStyle name="Normal 679 3" xfId="9972"/>
    <cellStyle name="Normal 679 3 2" xfId="18273"/>
    <cellStyle name="Normal 679 4" xfId="13704"/>
    <cellStyle name="Normal 679 4 2" xfId="21135"/>
    <cellStyle name="Normal 679 5" xfId="8518"/>
    <cellStyle name="Normal 679 5 2" xfId="24688"/>
    <cellStyle name="Normal 679 6" xfId="17050"/>
    <cellStyle name="Normal 68" xfId="2008"/>
    <cellStyle name="Normal 68 2" xfId="2009"/>
    <cellStyle name="Normal 68 2 2" xfId="2010"/>
    <cellStyle name="Normal 68 2 2 2" xfId="5459"/>
    <cellStyle name="Normal 68 2 2 3" xfId="5460"/>
    <cellStyle name="Normal 68 2 2 3 2" xfId="15323"/>
    <cellStyle name="Normal 68 2 2 3 2 2" xfId="22754"/>
    <cellStyle name="Normal 68 2 2 3 3" xfId="12459"/>
    <cellStyle name="Normal 68 2 2 3 4" xfId="19892"/>
    <cellStyle name="Normal 68 2 2 4" xfId="25150"/>
    <cellStyle name="Normal 68 2 3" xfId="5458"/>
    <cellStyle name="Normal 68 2 3 2" xfId="15322"/>
    <cellStyle name="Normal 68 2 3 2 2" xfId="22753"/>
    <cellStyle name="Normal 68 2 3 3" xfId="12458"/>
    <cellStyle name="Normal 68 2 3 4" xfId="19891"/>
    <cellStyle name="Normal 68 2 4" xfId="9973"/>
    <cellStyle name="Normal 68 2 4 2" xfId="18274"/>
    <cellStyle name="Normal 68 2 5" xfId="13705"/>
    <cellStyle name="Normal 68 2 5 2" xfId="21136"/>
    <cellStyle name="Normal 68 2 6" xfId="8520"/>
    <cellStyle name="Normal 68 2 7" xfId="17052"/>
    <cellStyle name="Normal 68 3" xfId="2011"/>
    <cellStyle name="Normal 68 3 2" xfId="2012"/>
    <cellStyle name="Normal 68 3 3" xfId="2013"/>
    <cellStyle name="Normal 68 3 3 2" xfId="2014"/>
    <cellStyle name="Normal 68 3 3 3" xfId="9974"/>
    <cellStyle name="Normal 68 4" xfId="2015"/>
    <cellStyle name="Normal 68 4 2" xfId="2016"/>
    <cellStyle name="Normal 68 4 3" xfId="9975"/>
    <cellStyle name="Normal 68 5" xfId="5457"/>
    <cellStyle name="Normal 68 5 2" xfId="15321"/>
    <cellStyle name="Normal 68 5 2 2" xfId="22752"/>
    <cellStyle name="Normal 68 5 3" xfId="12457"/>
    <cellStyle name="Normal 68 5 4" xfId="19890"/>
    <cellStyle name="Normal 68 6" xfId="16092"/>
    <cellStyle name="Normal 68 6 2" xfId="23523"/>
    <cellStyle name="Normal 68 7" xfId="8519"/>
    <cellStyle name="Normal 68 7 2" xfId="23954"/>
    <cellStyle name="Normal 68 8" xfId="17051"/>
    <cellStyle name="Normal 680" xfId="2017"/>
    <cellStyle name="Normal 680 2" xfId="5461"/>
    <cellStyle name="Normal 680 2 2" xfId="15324"/>
    <cellStyle name="Normal 680 2 2 2" xfId="22755"/>
    <cellStyle name="Normal 680 2 3" xfId="12460"/>
    <cellStyle name="Normal 680 2 4" xfId="19893"/>
    <cellStyle name="Normal 680 3" xfId="9976"/>
    <cellStyle name="Normal 680 3 2" xfId="18275"/>
    <cellStyle name="Normal 680 4" xfId="13706"/>
    <cellStyle name="Normal 680 4 2" xfId="21137"/>
    <cellStyle name="Normal 680 5" xfId="8521"/>
    <cellStyle name="Normal 680 5 2" xfId="24706"/>
    <cellStyle name="Normal 680 6" xfId="17053"/>
    <cellStyle name="Normal 681" xfId="2018"/>
    <cellStyle name="Normal 681 2" xfId="5462"/>
    <cellStyle name="Normal 681 2 2" xfId="15325"/>
    <cellStyle name="Normal 681 2 2 2" xfId="22756"/>
    <cellStyle name="Normal 681 2 3" xfId="12461"/>
    <cellStyle name="Normal 681 2 4" xfId="19894"/>
    <cellStyle name="Normal 681 3" xfId="9977"/>
    <cellStyle name="Normal 681 3 2" xfId="18276"/>
    <cellStyle name="Normal 681 4" xfId="13707"/>
    <cellStyle name="Normal 681 4 2" xfId="21138"/>
    <cellStyle name="Normal 681 5" xfId="8522"/>
    <cellStyle name="Normal 681 5 2" xfId="24685"/>
    <cellStyle name="Normal 681 6" xfId="17054"/>
    <cellStyle name="Normal 682" xfId="2019"/>
    <cellStyle name="Normal 682 2" xfId="5463"/>
    <cellStyle name="Normal 682 2 2" xfId="15326"/>
    <cellStyle name="Normal 682 2 2 2" xfId="22757"/>
    <cellStyle name="Normal 682 2 3" xfId="12462"/>
    <cellStyle name="Normal 682 2 4" xfId="19895"/>
    <cellStyle name="Normal 682 3" xfId="9978"/>
    <cellStyle name="Normal 682 3 2" xfId="18277"/>
    <cellStyle name="Normal 682 4" xfId="13708"/>
    <cellStyle name="Normal 682 4 2" xfId="21139"/>
    <cellStyle name="Normal 682 5" xfId="8523"/>
    <cellStyle name="Normal 682 5 2" xfId="24721"/>
    <cellStyle name="Normal 682 6" xfId="17055"/>
    <cellStyle name="Normal 683" xfId="2020"/>
    <cellStyle name="Normal 683 2" xfId="5464"/>
    <cellStyle name="Normal 683 2 2" xfId="15327"/>
    <cellStyle name="Normal 683 2 2 2" xfId="22758"/>
    <cellStyle name="Normal 683 2 3" xfId="12463"/>
    <cellStyle name="Normal 683 2 4" xfId="19896"/>
    <cellStyle name="Normal 683 3" xfId="9979"/>
    <cellStyle name="Normal 683 3 2" xfId="18278"/>
    <cellStyle name="Normal 683 4" xfId="13709"/>
    <cellStyle name="Normal 683 4 2" xfId="21140"/>
    <cellStyle name="Normal 683 5" xfId="8524"/>
    <cellStyle name="Normal 683 5 2" xfId="24723"/>
    <cellStyle name="Normal 683 6" xfId="17056"/>
    <cellStyle name="Normal 684" xfId="2021"/>
    <cellStyle name="Normal 684 2" xfId="5465"/>
    <cellStyle name="Normal 684 2 2" xfId="15328"/>
    <cellStyle name="Normal 684 2 2 2" xfId="22759"/>
    <cellStyle name="Normal 684 2 3" xfId="12464"/>
    <cellStyle name="Normal 684 2 4" xfId="19897"/>
    <cellStyle name="Normal 684 3" xfId="9980"/>
    <cellStyle name="Normal 684 3 2" xfId="18279"/>
    <cellStyle name="Normal 684 4" xfId="13710"/>
    <cellStyle name="Normal 684 4 2" xfId="21141"/>
    <cellStyle name="Normal 684 5" xfId="8525"/>
    <cellStyle name="Normal 684 5 2" xfId="24692"/>
    <cellStyle name="Normal 684 6" xfId="17057"/>
    <cellStyle name="Normal 685" xfId="2022"/>
    <cellStyle name="Normal 685 2" xfId="5466"/>
    <cellStyle name="Normal 685 2 2" xfId="15329"/>
    <cellStyle name="Normal 685 2 2 2" xfId="22760"/>
    <cellStyle name="Normal 685 2 3" xfId="12465"/>
    <cellStyle name="Normal 685 2 4" xfId="19898"/>
    <cellStyle name="Normal 685 3" xfId="9981"/>
    <cellStyle name="Normal 685 3 2" xfId="18280"/>
    <cellStyle name="Normal 685 4" xfId="13711"/>
    <cellStyle name="Normal 685 4 2" xfId="21142"/>
    <cellStyle name="Normal 685 5" xfId="8526"/>
    <cellStyle name="Normal 685 5 2" xfId="24733"/>
    <cellStyle name="Normal 685 6" xfId="17058"/>
    <cellStyle name="Normal 686" xfId="2023"/>
    <cellStyle name="Normal 686 2" xfId="5467"/>
    <cellStyle name="Normal 686 2 2" xfId="15330"/>
    <cellStyle name="Normal 686 2 2 2" xfId="22761"/>
    <cellStyle name="Normal 686 2 3" xfId="12466"/>
    <cellStyle name="Normal 686 2 4" xfId="19899"/>
    <cellStyle name="Normal 686 3" xfId="9982"/>
    <cellStyle name="Normal 686 3 2" xfId="18281"/>
    <cellStyle name="Normal 686 4" xfId="13712"/>
    <cellStyle name="Normal 686 4 2" xfId="21143"/>
    <cellStyle name="Normal 686 5" xfId="8527"/>
    <cellStyle name="Normal 686 5 2" xfId="24725"/>
    <cellStyle name="Normal 686 6" xfId="17059"/>
    <cellStyle name="Normal 687" xfId="2024"/>
    <cellStyle name="Normal 687 2" xfId="5468"/>
    <cellStyle name="Normal 687 2 2" xfId="15331"/>
    <cellStyle name="Normal 687 2 2 2" xfId="22762"/>
    <cellStyle name="Normal 687 2 3" xfId="12467"/>
    <cellStyle name="Normal 687 2 4" xfId="19900"/>
    <cellStyle name="Normal 687 3" xfId="9983"/>
    <cellStyle name="Normal 687 3 2" xfId="18282"/>
    <cellStyle name="Normal 687 4" xfId="13713"/>
    <cellStyle name="Normal 687 4 2" xfId="21144"/>
    <cellStyle name="Normal 687 5" xfId="8528"/>
    <cellStyle name="Normal 687 5 2" xfId="24714"/>
    <cellStyle name="Normal 687 6" xfId="17060"/>
    <cellStyle name="Normal 688" xfId="2025"/>
    <cellStyle name="Normal 688 2" xfId="5469"/>
    <cellStyle name="Normal 688 2 2" xfId="15332"/>
    <cellStyle name="Normal 688 2 2 2" xfId="22763"/>
    <cellStyle name="Normal 688 2 3" xfId="12468"/>
    <cellStyle name="Normal 688 2 4" xfId="19901"/>
    <cellStyle name="Normal 688 3" xfId="9984"/>
    <cellStyle name="Normal 688 3 2" xfId="18283"/>
    <cellStyle name="Normal 688 4" xfId="13714"/>
    <cellStyle name="Normal 688 4 2" xfId="21145"/>
    <cellStyle name="Normal 688 5" xfId="8529"/>
    <cellStyle name="Normal 688 5 2" xfId="24732"/>
    <cellStyle name="Normal 688 6" xfId="17061"/>
    <cellStyle name="Normal 689" xfId="2026"/>
    <cellStyle name="Normal 689 2" xfId="5470"/>
    <cellStyle name="Normal 689 2 2" xfId="15333"/>
    <cellStyle name="Normal 689 2 2 2" xfId="22764"/>
    <cellStyle name="Normal 689 2 3" xfId="12469"/>
    <cellStyle name="Normal 689 2 4" xfId="19902"/>
    <cellStyle name="Normal 689 3" xfId="9985"/>
    <cellStyle name="Normal 689 3 2" xfId="18284"/>
    <cellStyle name="Normal 689 4" xfId="13715"/>
    <cellStyle name="Normal 689 4 2" xfId="21146"/>
    <cellStyle name="Normal 689 5" xfId="8530"/>
    <cellStyle name="Normal 689 5 2" xfId="24680"/>
    <cellStyle name="Normal 689 6" xfId="17062"/>
    <cellStyle name="Normal 69" xfId="2027"/>
    <cellStyle name="Normal 69 2" xfId="2028"/>
    <cellStyle name="Normal 69 2 2" xfId="5472"/>
    <cellStyle name="Normal 69 2 2 2" xfId="15335"/>
    <cellStyle name="Normal 69 2 2 2 2" xfId="22766"/>
    <cellStyle name="Normal 69 2 2 3" xfId="12471"/>
    <cellStyle name="Normal 69 2 2 4" xfId="19904"/>
    <cellStyle name="Normal 69 2 3" xfId="9987"/>
    <cellStyle name="Normal 69 2 3 2" xfId="18286"/>
    <cellStyle name="Normal 69 2 4" xfId="13717"/>
    <cellStyle name="Normal 69 2 4 2" xfId="21148"/>
    <cellStyle name="Normal 69 2 5" xfId="16094"/>
    <cellStyle name="Normal 69 2 5 2" xfId="23525"/>
    <cellStyle name="Normal 69 2 6" xfId="8532"/>
    <cellStyle name="Normal 69 2 6 2" xfId="23956"/>
    <cellStyle name="Normal 69 2 7" xfId="17064"/>
    <cellStyle name="Normal 69 3" xfId="2029"/>
    <cellStyle name="Normal 69 3 2" xfId="5473"/>
    <cellStyle name="Normal 69 3 2 2" xfId="15336"/>
    <cellStyle name="Normal 69 3 2 2 2" xfId="22767"/>
    <cellStyle name="Normal 69 3 2 3" xfId="12472"/>
    <cellStyle name="Normal 69 3 2 4" xfId="19905"/>
    <cellStyle name="Normal 69 3 3" xfId="9988"/>
    <cellStyle name="Normal 69 3 3 2" xfId="18287"/>
    <cellStyle name="Normal 69 3 4" xfId="13718"/>
    <cellStyle name="Normal 69 3 4 2" xfId="21149"/>
    <cellStyle name="Normal 69 3 5" xfId="16095"/>
    <cellStyle name="Normal 69 3 5 2" xfId="23526"/>
    <cellStyle name="Normal 69 3 6" xfId="8533"/>
    <cellStyle name="Normal 69 3 6 2" xfId="23957"/>
    <cellStyle name="Normal 69 3 7" xfId="17065"/>
    <cellStyle name="Normal 69 4" xfId="5471"/>
    <cellStyle name="Normal 69 4 2" xfId="15334"/>
    <cellStyle name="Normal 69 4 2 2" xfId="22765"/>
    <cellStyle name="Normal 69 4 3" xfId="12470"/>
    <cellStyle name="Normal 69 4 4" xfId="19903"/>
    <cellStyle name="Normal 69 5" xfId="9986"/>
    <cellStyle name="Normal 69 5 2" xfId="18285"/>
    <cellStyle name="Normal 69 6" xfId="13716"/>
    <cellStyle name="Normal 69 6 2" xfId="21147"/>
    <cellStyle name="Normal 69 7" xfId="16093"/>
    <cellStyle name="Normal 69 7 2" xfId="23524"/>
    <cellStyle name="Normal 69 8" xfId="8531"/>
    <cellStyle name="Normal 69 8 2" xfId="23955"/>
    <cellStyle name="Normal 69 9" xfId="17063"/>
    <cellStyle name="Normal 690" xfId="2030"/>
    <cellStyle name="Normal 690 2" xfId="5474"/>
    <cellStyle name="Normal 690 2 2" xfId="15337"/>
    <cellStyle name="Normal 690 2 2 2" xfId="22768"/>
    <cellStyle name="Normal 690 2 3" xfId="12473"/>
    <cellStyle name="Normal 690 2 4" xfId="19906"/>
    <cellStyle name="Normal 690 3" xfId="9989"/>
    <cellStyle name="Normal 690 3 2" xfId="18288"/>
    <cellStyle name="Normal 690 4" xfId="13719"/>
    <cellStyle name="Normal 690 4 2" xfId="21150"/>
    <cellStyle name="Normal 690 5" xfId="8534"/>
    <cellStyle name="Normal 690 5 2" xfId="24731"/>
    <cellStyle name="Normal 690 6" xfId="17066"/>
    <cellStyle name="Normal 691" xfId="2031"/>
    <cellStyle name="Normal 691 2" xfId="5475"/>
    <cellStyle name="Normal 691 2 2" xfId="15338"/>
    <cellStyle name="Normal 691 2 2 2" xfId="22769"/>
    <cellStyle name="Normal 691 2 3" xfId="12474"/>
    <cellStyle name="Normal 691 2 4" xfId="19907"/>
    <cellStyle name="Normal 691 3" xfId="9990"/>
    <cellStyle name="Normal 691 3 2" xfId="18289"/>
    <cellStyle name="Normal 691 4" xfId="13720"/>
    <cellStyle name="Normal 691 4 2" xfId="21151"/>
    <cellStyle name="Normal 691 5" xfId="8535"/>
    <cellStyle name="Normal 691 5 2" xfId="24734"/>
    <cellStyle name="Normal 691 6" xfId="17067"/>
    <cellStyle name="Normal 692" xfId="2032"/>
    <cellStyle name="Normal 692 2" xfId="5476"/>
    <cellStyle name="Normal 692 2 2" xfId="15339"/>
    <cellStyle name="Normal 692 2 2 2" xfId="22770"/>
    <cellStyle name="Normal 692 2 3" xfId="12475"/>
    <cellStyle name="Normal 692 2 4" xfId="19908"/>
    <cellStyle name="Normal 692 3" xfId="9991"/>
    <cellStyle name="Normal 692 3 2" xfId="18290"/>
    <cellStyle name="Normal 692 4" xfId="13721"/>
    <cellStyle name="Normal 692 4 2" xfId="21152"/>
    <cellStyle name="Normal 692 5" xfId="8536"/>
    <cellStyle name="Normal 692 5 2" xfId="24726"/>
    <cellStyle name="Normal 692 6" xfId="17068"/>
    <cellStyle name="Normal 693" xfId="2033"/>
    <cellStyle name="Normal 693 2" xfId="5477"/>
    <cellStyle name="Normal 693 2 2" xfId="15340"/>
    <cellStyle name="Normal 693 2 2 2" xfId="22771"/>
    <cellStyle name="Normal 693 2 3" xfId="12476"/>
    <cellStyle name="Normal 693 2 4" xfId="19909"/>
    <cellStyle name="Normal 693 3" xfId="9992"/>
    <cellStyle name="Normal 693 3 2" xfId="18291"/>
    <cellStyle name="Normal 693 4" xfId="13722"/>
    <cellStyle name="Normal 693 4 2" xfId="21153"/>
    <cellStyle name="Normal 693 5" xfId="8537"/>
    <cellStyle name="Normal 693 5 2" xfId="24675"/>
    <cellStyle name="Normal 693 6" xfId="17069"/>
    <cellStyle name="Normal 694" xfId="2034"/>
    <cellStyle name="Normal 694 2" xfId="5478"/>
    <cellStyle name="Normal 694 2 2" xfId="15341"/>
    <cellStyle name="Normal 694 2 2 2" xfId="22772"/>
    <cellStyle name="Normal 694 2 3" xfId="12477"/>
    <cellStyle name="Normal 694 2 4" xfId="19910"/>
    <cellStyle name="Normal 694 3" xfId="9993"/>
    <cellStyle name="Normal 694 3 2" xfId="18292"/>
    <cellStyle name="Normal 694 4" xfId="13723"/>
    <cellStyle name="Normal 694 4 2" xfId="21154"/>
    <cellStyle name="Normal 694 5" xfId="8538"/>
    <cellStyle name="Normal 694 5 2" xfId="24704"/>
    <cellStyle name="Normal 694 6" xfId="17070"/>
    <cellStyle name="Normal 695" xfId="2035"/>
    <cellStyle name="Normal 695 2" xfId="5479"/>
    <cellStyle name="Normal 695 2 2" xfId="15342"/>
    <cellStyle name="Normal 695 2 2 2" xfId="22773"/>
    <cellStyle name="Normal 695 2 3" xfId="12478"/>
    <cellStyle name="Normal 695 2 4" xfId="19911"/>
    <cellStyle name="Normal 695 3" xfId="9994"/>
    <cellStyle name="Normal 695 3 2" xfId="18293"/>
    <cellStyle name="Normal 695 4" xfId="13724"/>
    <cellStyle name="Normal 695 4 2" xfId="21155"/>
    <cellStyle name="Normal 695 5" xfId="8539"/>
    <cellStyle name="Normal 695 5 2" xfId="24728"/>
    <cellStyle name="Normal 695 6" xfId="17071"/>
    <cellStyle name="Normal 696" xfId="2036"/>
    <cellStyle name="Normal 696 2" xfId="5480"/>
    <cellStyle name="Normal 696 2 2" xfId="15343"/>
    <cellStyle name="Normal 696 2 2 2" xfId="22774"/>
    <cellStyle name="Normal 696 2 3" xfId="12479"/>
    <cellStyle name="Normal 696 2 4" xfId="19912"/>
    <cellStyle name="Normal 696 3" xfId="9995"/>
    <cellStyle name="Normal 696 3 2" xfId="18294"/>
    <cellStyle name="Normal 696 4" xfId="13725"/>
    <cellStyle name="Normal 696 4 2" xfId="21156"/>
    <cellStyle name="Normal 696 5" xfId="8540"/>
    <cellStyle name="Normal 696 5 2" xfId="24686"/>
    <cellStyle name="Normal 696 6" xfId="17072"/>
    <cellStyle name="Normal 697" xfId="2037"/>
    <cellStyle name="Normal 697 2" xfId="5481"/>
    <cellStyle name="Normal 697 2 2" xfId="15344"/>
    <cellStyle name="Normal 697 2 2 2" xfId="22775"/>
    <cellStyle name="Normal 697 2 3" xfId="12480"/>
    <cellStyle name="Normal 697 2 4" xfId="19913"/>
    <cellStyle name="Normal 697 3" xfId="9996"/>
    <cellStyle name="Normal 697 3 2" xfId="18295"/>
    <cellStyle name="Normal 697 4" xfId="13726"/>
    <cellStyle name="Normal 697 4 2" xfId="21157"/>
    <cellStyle name="Normal 697 5" xfId="8541"/>
    <cellStyle name="Normal 697 5 2" xfId="24705"/>
    <cellStyle name="Normal 697 6" xfId="17073"/>
    <cellStyle name="Normal 698" xfId="2038"/>
    <cellStyle name="Normal 698 2" xfId="5482"/>
    <cellStyle name="Normal 698 2 2" xfId="15345"/>
    <cellStyle name="Normal 698 2 2 2" xfId="22776"/>
    <cellStyle name="Normal 698 2 3" xfId="12481"/>
    <cellStyle name="Normal 698 2 4" xfId="19914"/>
    <cellStyle name="Normal 698 3" xfId="9997"/>
    <cellStyle name="Normal 698 3 2" xfId="18296"/>
    <cellStyle name="Normal 698 4" xfId="13727"/>
    <cellStyle name="Normal 698 4 2" xfId="21158"/>
    <cellStyle name="Normal 698 5" xfId="8542"/>
    <cellStyle name="Normal 698 5 2" xfId="24707"/>
    <cellStyle name="Normal 698 6" xfId="17074"/>
    <cellStyle name="Normal 699" xfId="2039"/>
    <cellStyle name="Normal 699 2" xfId="5483"/>
    <cellStyle name="Normal 699 2 2" xfId="15346"/>
    <cellStyle name="Normal 699 2 2 2" xfId="22777"/>
    <cellStyle name="Normal 699 2 3" xfId="12482"/>
    <cellStyle name="Normal 699 2 4" xfId="19915"/>
    <cellStyle name="Normal 699 3" xfId="9998"/>
    <cellStyle name="Normal 699 3 2" xfId="18297"/>
    <cellStyle name="Normal 699 4" xfId="13728"/>
    <cellStyle name="Normal 699 4 2" xfId="21159"/>
    <cellStyle name="Normal 699 5" xfId="8543"/>
    <cellStyle name="Normal 699 5 2" xfId="24716"/>
    <cellStyle name="Normal 699 6" xfId="17075"/>
    <cellStyle name="Normal 7" xfId="2040"/>
    <cellStyle name="Normal 7 2" xfId="2041"/>
    <cellStyle name="Normal 7 2 10" xfId="17077"/>
    <cellStyle name="Normal 7 2 2" xfId="2042"/>
    <cellStyle name="Normal 7 2 2 2" xfId="2043"/>
    <cellStyle name="Normal 7 2 2 2 2" xfId="5487"/>
    <cellStyle name="Normal 7 2 2 2 3" xfId="5488"/>
    <cellStyle name="Normal 7 2 2 2 3 2" xfId="15350"/>
    <cellStyle name="Normal 7 2 2 2 3 2 2" xfId="22781"/>
    <cellStyle name="Normal 7 2 2 2 3 3" xfId="12486"/>
    <cellStyle name="Normal 7 2 2 2 3 4" xfId="19919"/>
    <cellStyle name="Normal 7 2 2 2 4" xfId="25152"/>
    <cellStyle name="Normal 7 2 2 3" xfId="5486"/>
    <cellStyle name="Normal 7 2 2 3 2" xfId="15349"/>
    <cellStyle name="Normal 7 2 2 3 2 2" xfId="22780"/>
    <cellStyle name="Normal 7 2 2 3 3" xfId="12485"/>
    <cellStyle name="Normal 7 2 2 3 4" xfId="19918"/>
    <cellStyle name="Normal 7 2 2 4" xfId="10000"/>
    <cellStyle name="Normal 7 2 2 4 2" xfId="18299"/>
    <cellStyle name="Normal 7 2 2 5" xfId="13730"/>
    <cellStyle name="Normal 7 2 2 5 2" xfId="21161"/>
    <cellStyle name="Normal 7 2 2 6" xfId="8546"/>
    <cellStyle name="Normal 7 2 2 7" xfId="17078"/>
    <cellStyle name="Normal 7 2 3" xfId="2044"/>
    <cellStyle name="Normal 7 2 3 2" xfId="5489"/>
    <cellStyle name="Normal 7 2 3 2 2" xfId="15351"/>
    <cellStyle name="Normal 7 2 3 2 2 2" xfId="22782"/>
    <cellStyle name="Normal 7 2 3 2 3" xfId="12487"/>
    <cellStyle name="Normal 7 2 3 2 4" xfId="19920"/>
    <cellStyle name="Normal 7 2 3 3" xfId="10001"/>
    <cellStyle name="Normal 7 2 3 3 2" xfId="18300"/>
    <cellStyle name="Normal 7 2 3 4" xfId="13731"/>
    <cellStyle name="Normal 7 2 3 4 2" xfId="21162"/>
    <cellStyle name="Normal 7 2 3 5" xfId="8547"/>
    <cellStyle name="Normal 7 2 3 5 2" xfId="25153"/>
    <cellStyle name="Normal 7 2 3 6" xfId="17079"/>
    <cellStyle name="Normal 7 2 4" xfId="2045"/>
    <cellStyle name="Normal 7 2 5" xfId="5485"/>
    <cellStyle name="Normal 7 2 5 2" xfId="15348"/>
    <cellStyle name="Normal 7 2 5 2 2" xfId="22779"/>
    <cellStyle name="Normal 7 2 5 3" xfId="12484"/>
    <cellStyle name="Normal 7 2 5 4" xfId="19917"/>
    <cellStyle name="Normal 7 2 6" xfId="9999"/>
    <cellStyle name="Normal 7 2 6 2" xfId="18298"/>
    <cellStyle name="Normal 7 2 7" xfId="13729"/>
    <cellStyle name="Normal 7 2 7 2" xfId="21160"/>
    <cellStyle name="Normal 7 2 8" xfId="16097"/>
    <cellStyle name="Normal 7 2 8 2" xfId="23528"/>
    <cellStyle name="Normal 7 2 9" xfId="8545"/>
    <cellStyle name="Normal 7 2 9 2" xfId="23959"/>
    <cellStyle name="Normal 7 3" xfId="2046"/>
    <cellStyle name="Normal 7 3 2" xfId="2047"/>
    <cellStyle name="Normal 7 3 2 2" xfId="5491"/>
    <cellStyle name="Normal 7 3 2 2 2" xfId="15353"/>
    <cellStyle name="Normal 7 3 2 2 2 2" xfId="22784"/>
    <cellStyle name="Normal 7 3 2 2 3" xfId="12489"/>
    <cellStyle name="Normal 7 3 2 2 4" xfId="19922"/>
    <cellStyle name="Normal 7 3 2 3" xfId="10003"/>
    <cellStyle name="Normal 7 3 2 3 2" xfId="18302"/>
    <cellStyle name="Normal 7 3 2 4" xfId="13733"/>
    <cellStyle name="Normal 7 3 2 4 2" xfId="21164"/>
    <cellStyle name="Normal 7 3 2 5" xfId="16099"/>
    <cellStyle name="Normal 7 3 2 5 2" xfId="23530"/>
    <cellStyle name="Normal 7 3 2 6" xfId="8549"/>
    <cellStyle name="Normal 7 3 2 6 2" xfId="23961"/>
    <cellStyle name="Normal 7 3 2 7" xfId="17081"/>
    <cellStyle name="Normal 7 3 3" xfId="5492"/>
    <cellStyle name="Normal 7 3 3 2" xfId="15354"/>
    <cellStyle name="Normal 7 3 3 2 2" xfId="22785"/>
    <cellStyle name="Normal 7 3 3 3" xfId="12490"/>
    <cellStyle name="Normal 7 3 3 3 2" xfId="25154"/>
    <cellStyle name="Normal 7 3 3 4" xfId="19923"/>
    <cellStyle name="Normal 7 3 4" xfId="5490"/>
    <cellStyle name="Normal 7 3 4 2" xfId="15352"/>
    <cellStyle name="Normal 7 3 4 2 2" xfId="22783"/>
    <cellStyle name="Normal 7 3 4 3" xfId="12488"/>
    <cellStyle name="Normal 7 3 4 4" xfId="19921"/>
    <cellStyle name="Normal 7 3 5" xfId="10002"/>
    <cellStyle name="Normal 7 3 5 2" xfId="18301"/>
    <cellStyle name="Normal 7 3 6" xfId="13732"/>
    <cellStyle name="Normal 7 3 6 2" xfId="21163"/>
    <cellStyle name="Normal 7 3 7" xfId="16098"/>
    <cellStyle name="Normal 7 3 7 2" xfId="23529"/>
    <cellStyle name="Normal 7 3 8" xfId="8548"/>
    <cellStyle name="Normal 7 3 8 2" xfId="23960"/>
    <cellStyle name="Normal 7 3 9" xfId="17080"/>
    <cellStyle name="Normal 7 4" xfId="2048"/>
    <cellStyle name="Normal 7 4 2" xfId="2049"/>
    <cellStyle name="Normal 7 4 3" xfId="2050"/>
    <cellStyle name="Normal 7 4 3 2" xfId="2051"/>
    <cellStyle name="Normal 7 4 3 3" xfId="10004"/>
    <cellStyle name="Normal 7 4 4" xfId="5493"/>
    <cellStyle name="Normal 7 4 4 2" xfId="5494"/>
    <cellStyle name="Normal 7 4 4 3" xfId="5495"/>
    <cellStyle name="Normal 7 5" xfId="2052"/>
    <cellStyle name="Normal 7 5 2" xfId="2053"/>
    <cellStyle name="Normal 7 5 3" xfId="5496"/>
    <cellStyle name="Normal 7 5 3 2" xfId="15355"/>
    <cellStyle name="Normal 7 5 3 2 2" xfId="22786"/>
    <cellStyle name="Normal 7 5 3 3" xfId="12491"/>
    <cellStyle name="Normal 7 5 3 4" xfId="19924"/>
    <cellStyle name="Normal 7 5 4" xfId="10005"/>
    <cellStyle name="Normal 7 5 5" xfId="25151"/>
    <cellStyle name="Normal 7 6" xfId="5484"/>
    <cellStyle name="Normal 7 6 2" xfId="15347"/>
    <cellStyle name="Normal 7 6 2 2" xfId="22778"/>
    <cellStyle name="Normal 7 6 3" xfId="12483"/>
    <cellStyle name="Normal 7 6 4" xfId="19916"/>
    <cellStyle name="Normal 7 7" xfId="16096"/>
    <cellStyle name="Normal 7 7 2" xfId="23527"/>
    <cellStyle name="Normal 7 8" xfId="8544"/>
    <cellStyle name="Normal 7 8 2" xfId="23958"/>
    <cellStyle name="Normal 7 9" xfId="17076"/>
    <cellStyle name="Normal 70" xfId="2054"/>
    <cellStyle name="Normal 70 2" xfId="2055"/>
    <cellStyle name="Normal 70 2 2" xfId="5498"/>
    <cellStyle name="Normal 70 2 2 2" xfId="15357"/>
    <cellStyle name="Normal 70 2 2 2 2" xfId="22788"/>
    <cellStyle name="Normal 70 2 2 3" xfId="12493"/>
    <cellStyle name="Normal 70 2 2 4" xfId="19926"/>
    <cellStyle name="Normal 70 2 3" xfId="10007"/>
    <cellStyle name="Normal 70 2 3 2" xfId="18304"/>
    <cellStyle name="Normal 70 2 4" xfId="13735"/>
    <cellStyle name="Normal 70 2 4 2" xfId="21166"/>
    <cellStyle name="Normal 70 2 5" xfId="16101"/>
    <cellStyle name="Normal 70 2 5 2" xfId="23532"/>
    <cellStyle name="Normal 70 2 6" xfId="8551"/>
    <cellStyle name="Normal 70 2 6 2" xfId="23963"/>
    <cellStyle name="Normal 70 2 7" xfId="17083"/>
    <cellStyle name="Normal 70 3" xfId="2056"/>
    <cellStyle name="Normal 70 3 2" xfId="5499"/>
    <cellStyle name="Normal 70 3 2 2" xfId="15358"/>
    <cellStyle name="Normal 70 3 2 2 2" xfId="22789"/>
    <cellStyle name="Normal 70 3 2 3" xfId="12494"/>
    <cellStyle name="Normal 70 3 2 4" xfId="19927"/>
    <cellStyle name="Normal 70 3 3" xfId="10008"/>
    <cellStyle name="Normal 70 3 3 2" xfId="18305"/>
    <cellStyle name="Normal 70 3 4" xfId="13736"/>
    <cellStyle name="Normal 70 3 4 2" xfId="21167"/>
    <cellStyle name="Normal 70 3 5" xfId="16102"/>
    <cellStyle name="Normal 70 3 5 2" xfId="23533"/>
    <cellStyle name="Normal 70 3 6" xfId="8552"/>
    <cellStyle name="Normal 70 3 6 2" xfId="23964"/>
    <cellStyle name="Normal 70 3 7" xfId="17084"/>
    <cellStyle name="Normal 70 4" xfId="5497"/>
    <cellStyle name="Normal 70 4 2" xfId="15356"/>
    <cellStyle name="Normal 70 4 2 2" xfId="22787"/>
    <cellStyle name="Normal 70 4 3" xfId="12492"/>
    <cellStyle name="Normal 70 4 4" xfId="19925"/>
    <cellStyle name="Normal 70 5" xfId="10006"/>
    <cellStyle name="Normal 70 5 2" xfId="18303"/>
    <cellStyle name="Normal 70 6" xfId="13734"/>
    <cellStyle name="Normal 70 6 2" xfId="21165"/>
    <cellStyle name="Normal 70 7" xfId="16100"/>
    <cellStyle name="Normal 70 7 2" xfId="23531"/>
    <cellStyle name="Normal 70 8" xfId="8550"/>
    <cellStyle name="Normal 70 8 2" xfId="23962"/>
    <cellStyle name="Normal 70 9" xfId="17082"/>
    <cellStyle name="Normal 700" xfId="2057"/>
    <cellStyle name="Normal 700 2" xfId="5500"/>
    <cellStyle name="Normal 700 2 2" xfId="15359"/>
    <cellStyle name="Normal 700 2 2 2" xfId="22790"/>
    <cellStyle name="Normal 700 2 3" xfId="12495"/>
    <cellStyle name="Normal 700 2 4" xfId="19928"/>
    <cellStyle name="Normal 700 3" xfId="10009"/>
    <cellStyle name="Normal 700 3 2" xfId="18306"/>
    <cellStyle name="Normal 700 4" xfId="13737"/>
    <cellStyle name="Normal 700 4 2" xfId="21168"/>
    <cellStyle name="Normal 700 5" xfId="8553"/>
    <cellStyle name="Normal 700 5 2" xfId="24698"/>
    <cellStyle name="Normal 700 6" xfId="17085"/>
    <cellStyle name="Normal 701" xfId="2058"/>
    <cellStyle name="Normal 701 2" xfId="5501"/>
    <cellStyle name="Normal 701 2 2" xfId="15360"/>
    <cellStyle name="Normal 701 2 2 2" xfId="22791"/>
    <cellStyle name="Normal 701 2 3" xfId="12496"/>
    <cellStyle name="Normal 701 2 4" xfId="19929"/>
    <cellStyle name="Normal 701 3" xfId="10010"/>
    <cellStyle name="Normal 701 3 2" xfId="18307"/>
    <cellStyle name="Normal 701 4" xfId="13738"/>
    <cellStyle name="Normal 701 4 2" xfId="21169"/>
    <cellStyle name="Normal 701 5" xfId="8554"/>
    <cellStyle name="Normal 701 5 2" xfId="24700"/>
    <cellStyle name="Normal 701 6" xfId="17086"/>
    <cellStyle name="Normal 702" xfId="2059"/>
    <cellStyle name="Normal 702 2" xfId="5502"/>
    <cellStyle name="Normal 702 2 2" xfId="15361"/>
    <cellStyle name="Normal 702 2 2 2" xfId="22792"/>
    <cellStyle name="Normal 702 2 3" xfId="12497"/>
    <cellStyle name="Normal 702 2 4" xfId="19930"/>
    <cellStyle name="Normal 702 3" xfId="10011"/>
    <cellStyle name="Normal 702 3 2" xfId="18308"/>
    <cellStyle name="Normal 702 4" xfId="13739"/>
    <cellStyle name="Normal 702 4 2" xfId="21170"/>
    <cellStyle name="Normal 702 5" xfId="8555"/>
    <cellStyle name="Normal 702 5 2" xfId="24697"/>
    <cellStyle name="Normal 702 6" xfId="17087"/>
    <cellStyle name="Normal 703" xfId="2060"/>
    <cellStyle name="Normal 703 2" xfId="5503"/>
    <cellStyle name="Normal 703 2 2" xfId="15362"/>
    <cellStyle name="Normal 703 2 2 2" xfId="22793"/>
    <cellStyle name="Normal 703 2 3" xfId="12498"/>
    <cellStyle name="Normal 703 2 4" xfId="19931"/>
    <cellStyle name="Normal 703 3" xfId="10012"/>
    <cellStyle name="Normal 703 3 2" xfId="18309"/>
    <cellStyle name="Normal 703 4" xfId="13740"/>
    <cellStyle name="Normal 703 4 2" xfId="21171"/>
    <cellStyle name="Normal 703 5" xfId="8556"/>
    <cellStyle name="Normal 703 5 2" xfId="24717"/>
    <cellStyle name="Normal 703 6" xfId="17088"/>
    <cellStyle name="Normal 704" xfId="2061"/>
    <cellStyle name="Normal 704 2" xfId="5504"/>
    <cellStyle name="Normal 704 2 2" xfId="15363"/>
    <cellStyle name="Normal 704 2 2 2" xfId="22794"/>
    <cellStyle name="Normal 704 2 3" xfId="12499"/>
    <cellStyle name="Normal 704 2 4" xfId="19932"/>
    <cellStyle name="Normal 704 3" xfId="10013"/>
    <cellStyle name="Normal 704 3 2" xfId="18310"/>
    <cellStyle name="Normal 704 4" xfId="13741"/>
    <cellStyle name="Normal 704 4 2" xfId="21172"/>
    <cellStyle name="Normal 704 5" xfId="8557"/>
    <cellStyle name="Normal 704 5 2" xfId="24679"/>
    <cellStyle name="Normal 704 6" xfId="17089"/>
    <cellStyle name="Normal 705" xfId="2062"/>
    <cellStyle name="Normal 705 2" xfId="5505"/>
    <cellStyle name="Normal 705 2 2" xfId="15364"/>
    <cellStyle name="Normal 705 2 2 2" xfId="22795"/>
    <cellStyle name="Normal 705 2 3" xfId="12500"/>
    <cellStyle name="Normal 705 2 4" xfId="19933"/>
    <cellStyle name="Normal 705 3" xfId="10014"/>
    <cellStyle name="Normal 705 3 2" xfId="18311"/>
    <cellStyle name="Normal 705 4" xfId="13742"/>
    <cellStyle name="Normal 705 4 2" xfId="21173"/>
    <cellStyle name="Normal 705 5" xfId="8558"/>
    <cellStyle name="Normal 705 5 2" xfId="24735"/>
    <cellStyle name="Normal 705 6" xfId="17090"/>
    <cellStyle name="Normal 706" xfId="2063"/>
    <cellStyle name="Normal 706 2" xfId="5506"/>
    <cellStyle name="Normal 706 2 2" xfId="15365"/>
    <cellStyle name="Normal 706 2 2 2" xfId="22796"/>
    <cellStyle name="Normal 706 2 3" xfId="12501"/>
    <cellStyle name="Normal 706 2 4" xfId="19934"/>
    <cellStyle name="Normal 706 3" xfId="10015"/>
    <cellStyle name="Normal 706 3 2" xfId="18312"/>
    <cellStyle name="Normal 706 4" xfId="13743"/>
    <cellStyle name="Normal 706 4 2" xfId="21174"/>
    <cellStyle name="Normal 706 5" xfId="8559"/>
    <cellStyle name="Normal 706 5 2" xfId="24736"/>
    <cellStyle name="Normal 706 6" xfId="17091"/>
    <cellStyle name="Normal 707" xfId="2064"/>
    <cellStyle name="Normal 707 2" xfId="5507"/>
    <cellStyle name="Normal 707 2 2" xfId="15366"/>
    <cellStyle name="Normal 707 2 2 2" xfId="22797"/>
    <cellStyle name="Normal 707 2 3" xfId="12502"/>
    <cellStyle name="Normal 707 2 4" xfId="19935"/>
    <cellStyle name="Normal 707 3" xfId="10016"/>
    <cellStyle name="Normal 707 3 2" xfId="18313"/>
    <cellStyle name="Normal 707 4" xfId="13744"/>
    <cellStyle name="Normal 707 4 2" xfId="21175"/>
    <cellStyle name="Normal 707 5" xfId="8560"/>
    <cellStyle name="Normal 707 5 2" xfId="24737"/>
    <cellStyle name="Normal 707 6" xfId="17092"/>
    <cellStyle name="Normal 708" xfId="2065"/>
    <cellStyle name="Normal 708 2" xfId="5508"/>
    <cellStyle name="Normal 708 2 2" xfId="15367"/>
    <cellStyle name="Normal 708 2 2 2" xfId="22798"/>
    <cellStyle name="Normal 708 2 3" xfId="12503"/>
    <cellStyle name="Normal 708 2 4" xfId="19936"/>
    <cellStyle name="Normal 708 3" xfId="10017"/>
    <cellStyle name="Normal 708 3 2" xfId="18314"/>
    <cellStyle name="Normal 708 4" xfId="13745"/>
    <cellStyle name="Normal 708 4 2" xfId="21176"/>
    <cellStyle name="Normal 708 5" xfId="8561"/>
    <cellStyle name="Normal 708 5 2" xfId="24738"/>
    <cellStyle name="Normal 708 6" xfId="17093"/>
    <cellStyle name="Normal 709" xfId="2066"/>
    <cellStyle name="Normal 709 2" xfId="5509"/>
    <cellStyle name="Normal 709 2 2" xfId="15368"/>
    <cellStyle name="Normal 709 2 2 2" xfId="22799"/>
    <cellStyle name="Normal 709 2 3" xfId="12504"/>
    <cellStyle name="Normal 709 2 4" xfId="19937"/>
    <cellStyle name="Normal 709 3" xfId="10018"/>
    <cellStyle name="Normal 709 3 2" xfId="18315"/>
    <cellStyle name="Normal 709 4" xfId="13746"/>
    <cellStyle name="Normal 709 4 2" xfId="21177"/>
    <cellStyle name="Normal 709 5" xfId="8562"/>
    <cellStyle name="Normal 709 5 2" xfId="24739"/>
    <cellStyle name="Normal 709 6" xfId="17094"/>
    <cellStyle name="Normal 71" xfId="2067"/>
    <cellStyle name="Normal 71 2" xfId="2068"/>
    <cellStyle name="Normal 71 2 2" xfId="5511"/>
    <cellStyle name="Normal 71 2 2 2" xfId="15370"/>
    <cellStyle name="Normal 71 2 2 2 2" xfId="22801"/>
    <cellStyle name="Normal 71 2 2 3" xfId="12506"/>
    <cellStyle name="Normal 71 2 2 4" xfId="19939"/>
    <cellStyle name="Normal 71 2 3" xfId="10019"/>
    <cellStyle name="Normal 71 2 3 2" xfId="18316"/>
    <cellStyle name="Normal 71 2 4" xfId="13747"/>
    <cellStyle name="Normal 71 2 4 2" xfId="21178"/>
    <cellStyle name="Normal 71 2 5" xfId="8564"/>
    <cellStyle name="Normal 71 2 5 2" xfId="25155"/>
    <cellStyle name="Normal 71 2 6" xfId="17096"/>
    <cellStyle name="Normal 71 3" xfId="2069"/>
    <cellStyle name="Normal 71 3 2" xfId="2070"/>
    <cellStyle name="Normal 71 3 3" xfId="2071"/>
    <cellStyle name="Normal 71 3 3 2" xfId="2072"/>
    <cellStyle name="Normal 71 3 3 3" xfId="10020"/>
    <cellStyle name="Normal 71 4" xfId="2073"/>
    <cellStyle name="Normal 71 4 2" xfId="2074"/>
    <cellStyle name="Normal 71 4 3" xfId="10021"/>
    <cellStyle name="Normal 71 5" xfId="5510"/>
    <cellStyle name="Normal 71 5 2" xfId="15369"/>
    <cellStyle name="Normal 71 5 2 2" xfId="22800"/>
    <cellStyle name="Normal 71 5 3" xfId="12505"/>
    <cellStyle name="Normal 71 5 4" xfId="19938"/>
    <cellStyle name="Normal 71 6" xfId="16103"/>
    <cellStyle name="Normal 71 6 2" xfId="23534"/>
    <cellStyle name="Normal 71 7" xfId="8563"/>
    <cellStyle name="Normal 71 7 2" xfId="23965"/>
    <cellStyle name="Normal 71 8" xfId="17095"/>
    <cellStyle name="Normal 710" xfId="2075"/>
    <cellStyle name="Normal 710 2" xfId="5512"/>
    <cellStyle name="Normal 710 2 2" xfId="15371"/>
    <cellStyle name="Normal 710 2 2 2" xfId="22802"/>
    <cellStyle name="Normal 710 2 3" xfId="12507"/>
    <cellStyle name="Normal 710 2 4" xfId="19940"/>
    <cellStyle name="Normal 710 3" xfId="10022"/>
    <cellStyle name="Normal 710 3 2" xfId="18317"/>
    <cellStyle name="Normal 710 4" xfId="13748"/>
    <cellStyle name="Normal 710 4 2" xfId="21179"/>
    <cellStyle name="Normal 710 5" xfId="8565"/>
    <cellStyle name="Normal 710 5 2" xfId="24740"/>
    <cellStyle name="Normal 710 6" xfId="17097"/>
    <cellStyle name="Normal 711" xfId="2076"/>
    <cellStyle name="Normal 711 2" xfId="5513"/>
    <cellStyle name="Normal 711 2 2" xfId="15372"/>
    <cellStyle name="Normal 711 2 2 2" xfId="22803"/>
    <cellStyle name="Normal 711 2 3" xfId="12508"/>
    <cellStyle name="Normal 711 2 4" xfId="19941"/>
    <cellStyle name="Normal 711 3" xfId="10023"/>
    <cellStyle name="Normal 711 3 2" xfId="18318"/>
    <cellStyle name="Normal 711 4" xfId="13749"/>
    <cellStyle name="Normal 711 4 2" xfId="21180"/>
    <cellStyle name="Normal 711 5" xfId="8566"/>
    <cellStyle name="Normal 711 5 2" xfId="24750"/>
    <cellStyle name="Normal 711 6" xfId="17098"/>
    <cellStyle name="Normal 712" xfId="2077"/>
    <cellStyle name="Normal 712 2" xfId="5514"/>
    <cellStyle name="Normal 712 2 2" xfId="15373"/>
    <cellStyle name="Normal 712 2 2 2" xfId="22804"/>
    <cellStyle name="Normal 712 2 3" xfId="12509"/>
    <cellStyle name="Normal 712 2 4" xfId="19942"/>
    <cellStyle name="Normal 712 3" xfId="10024"/>
    <cellStyle name="Normal 712 3 2" xfId="18319"/>
    <cellStyle name="Normal 712 4" xfId="13750"/>
    <cellStyle name="Normal 712 4 2" xfId="21181"/>
    <cellStyle name="Normal 712 5" xfId="8567"/>
    <cellStyle name="Normal 712 5 2" xfId="24756"/>
    <cellStyle name="Normal 712 6" xfId="17099"/>
    <cellStyle name="Normal 713" xfId="2078"/>
    <cellStyle name="Normal 713 2" xfId="5515"/>
    <cellStyle name="Normal 713 2 2" xfId="15374"/>
    <cellStyle name="Normal 713 2 2 2" xfId="22805"/>
    <cellStyle name="Normal 713 2 3" xfId="12510"/>
    <cellStyle name="Normal 713 2 4" xfId="19943"/>
    <cellStyle name="Normal 713 3" xfId="10025"/>
    <cellStyle name="Normal 713 3 2" xfId="18320"/>
    <cellStyle name="Normal 713 4" xfId="13751"/>
    <cellStyle name="Normal 713 4 2" xfId="21182"/>
    <cellStyle name="Normal 713 5" xfId="8568"/>
    <cellStyle name="Normal 713 5 2" xfId="24769"/>
    <cellStyle name="Normal 713 6" xfId="17100"/>
    <cellStyle name="Normal 714" xfId="2079"/>
    <cellStyle name="Normal 714 2" xfId="5516"/>
    <cellStyle name="Normal 714 2 2" xfId="15375"/>
    <cellStyle name="Normal 714 2 2 2" xfId="22806"/>
    <cellStyle name="Normal 714 2 3" xfId="12511"/>
    <cellStyle name="Normal 714 2 4" xfId="19944"/>
    <cellStyle name="Normal 714 3" xfId="10026"/>
    <cellStyle name="Normal 714 3 2" xfId="18321"/>
    <cellStyle name="Normal 714 4" xfId="13752"/>
    <cellStyle name="Normal 714 4 2" xfId="21183"/>
    <cellStyle name="Normal 714 5" xfId="8569"/>
    <cellStyle name="Normal 714 5 2" xfId="24772"/>
    <cellStyle name="Normal 714 6" xfId="17101"/>
    <cellStyle name="Normal 715" xfId="2080"/>
    <cellStyle name="Normal 715 2" xfId="5517"/>
    <cellStyle name="Normal 715 2 2" xfId="15376"/>
    <cellStyle name="Normal 715 2 2 2" xfId="22807"/>
    <cellStyle name="Normal 715 2 3" xfId="12512"/>
    <cellStyle name="Normal 715 2 4" xfId="19945"/>
    <cellStyle name="Normal 715 3" xfId="10027"/>
    <cellStyle name="Normal 715 3 2" xfId="18322"/>
    <cellStyle name="Normal 715 4" xfId="13753"/>
    <cellStyle name="Normal 715 4 2" xfId="21184"/>
    <cellStyle name="Normal 715 5" xfId="8570"/>
    <cellStyle name="Normal 715 5 2" xfId="24771"/>
    <cellStyle name="Normal 715 6" xfId="17102"/>
    <cellStyle name="Normal 716" xfId="2081"/>
    <cellStyle name="Normal 716 2" xfId="5518"/>
    <cellStyle name="Normal 716 2 2" xfId="15377"/>
    <cellStyle name="Normal 716 2 2 2" xfId="22808"/>
    <cellStyle name="Normal 716 2 3" xfId="12513"/>
    <cellStyle name="Normal 716 2 4" xfId="19946"/>
    <cellStyle name="Normal 716 3" xfId="10028"/>
    <cellStyle name="Normal 716 3 2" xfId="18323"/>
    <cellStyle name="Normal 716 4" xfId="13754"/>
    <cellStyle name="Normal 716 4 2" xfId="21185"/>
    <cellStyle name="Normal 716 5" xfId="8571"/>
    <cellStyle name="Normal 716 5 2" xfId="24742"/>
    <cellStyle name="Normal 716 6" xfId="17103"/>
    <cellStyle name="Normal 717" xfId="2082"/>
    <cellStyle name="Normal 717 2" xfId="5519"/>
    <cellStyle name="Normal 717 2 2" xfId="15378"/>
    <cellStyle name="Normal 717 2 2 2" xfId="22809"/>
    <cellStyle name="Normal 717 2 3" xfId="12514"/>
    <cellStyle name="Normal 717 2 4" xfId="19947"/>
    <cellStyle name="Normal 717 3" xfId="10029"/>
    <cellStyle name="Normal 717 3 2" xfId="18324"/>
    <cellStyle name="Normal 717 4" xfId="13755"/>
    <cellStyle name="Normal 717 4 2" xfId="21186"/>
    <cellStyle name="Normal 717 5" xfId="8572"/>
    <cellStyle name="Normal 717 5 2" xfId="24753"/>
    <cellStyle name="Normal 717 6" xfId="17104"/>
    <cellStyle name="Normal 718" xfId="2083"/>
    <cellStyle name="Normal 718 2" xfId="5520"/>
    <cellStyle name="Normal 718 2 2" xfId="15379"/>
    <cellStyle name="Normal 718 2 2 2" xfId="22810"/>
    <cellStyle name="Normal 718 2 3" xfId="12515"/>
    <cellStyle name="Normal 718 2 4" xfId="19948"/>
    <cellStyle name="Normal 718 3" xfId="10030"/>
    <cellStyle name="Normal 718 3 2" xfId="18325"/>
    <cellStyle name="Normal 718 4" xfId="13756"/>
    <cellStyle name="Normal 718 4 2" xfId="21187"/>
    <cellStyle name="Normal 718 5" xfId="8573"/>
    <cellStyle name="Normal 718 5 2" xfId="24768"/>
    <cellStyle name="Normal 718 6" xfId="17105"/>
    <cellStyle name="Normal 719" xfId="2084"/>
    <cellStyle name="Normal 719 2" xfId="5521"/>
    <cellStyle name="Normal 719 2 2" xfId="15380"/>
    <cellStyle name="Normal 719 2 2 2" xfId="22811"/>
    <cellStyle name="Normal 719 2 3" xfId="12516"/>
    <cellStyle name="Normal 719 2 4" xfId="19949"/>
    <cellStyle name="Normal 719 3" xfId="10031"/>
    <cellStyle name="Normal 719 3 2" xfId="18326"/>
    <cellStyle name="Normal 719 4" xfId="13757"/>
    <cellStyle name="Normal 719 4 2" xfId="21188"/>
    <cellStyle name="Normal 719 5" xfId="8574"/>
    <cellStyle name="Normal 719 5 2" xfId="24741"/>
    <cellStyle name="Normal 719 6" xfId="17106"/>
    <cellStyle name="Normal 72" xfId="2085"/>
    <cellStyle name="Normal 72 2" xfId="2086"/>
    <cellStyle name="Normal 72 2 2" xfId="5523"/>
    <cellStyle name="Normal 72 2 2 2" xfId="15382"/>
    <cellStyle name="Normal 72 2 2 2 2" xfId="22813"/>
    <cellStyle name="Normal 72 2 2 3" xfId="12518"/>
    <cellStyle name="Normal 72 2 2 4" xfId="19951"/>
    <cellStyle name="Normal 72 2 3" xfId="10033"/>
    <cellStyle name="Normal 72 2 3 2" xfId="18328"/>
    <cellStyle name="Normal 72 2 4" xfId="13759"/>
    <cellStyle name="Normal 72 2 4 2" xfId="21190"/>
    <cellStyle name="Normal 72 2 5" xfId="16105"/>
    <cellStyle name="Normal 72 2 5 2" xfId="23536"/>
    <cellStyle name="Normal 72 2 6" xfId="8576"/>
    <cellStyle name="Normal 72 2 6 2" xfId="23967"/>
    <cellStyle name="Normal 72 2 7" xfId="17108"/>
    <cellStyle name="Normal 72 3" xfId="2087"/>
    <cellStyle name="Normal 72 3 2" xfId="5524"/>
    <cellStyle name="Normal 72 3 2 2" xfId="15383"/>
    <cellStyle name="Normal 72 3 2 2 2" xfId="22814"/>
    <cellStyle name="Normal 72 3 2 3" xfId="12519"/>
    <cellStyle name="Normal 72 3 2 4" xfId="19952"/>
    <cellStyle name="Normal 72 3 3" xfId="10034"/>
    <cellStyle name="Normal 72 3 3 2" xfId="18329"/>
    <cellStyle name="Normal 72 3 4" xfId="13760"/>
    <cellStyle name="Normal 72 3 4 2" xfId="21191"/>
    <cellStyle name="Normal 72 3 5" xfId="16106"/>
    <cellStyle name="Normal 72 3 5 2" xfId="23537"/>
    <cellStyle name="Normal 72 3 6" xfId="8577"/>
    <cellStyle name="Normal 72 3 6 2" xfId="23968"/>
    <cellStyle name="Normal 72 3 7" xfId="17109"/>
    <cellStyle name="Normal 72 4" xfId="5522"/>
    <cellStyle name="Normal 72 4 2" xfId="15381"/>
    <cellStyle name="Normal 72 4 2 2" xfId="22812"/>
    <cellStyle name="Normal 72 4 3" xfId="12517"/>
    <cellStyle name="Normal 72 4 4" xfId="19950"/>
    <cellStyle name="Normal 72 5" xfId="10032"/>
    <cellStyle name="Normal 72 5 2" xfId="18327"/>
    <cellStyle name="Normal 72 6" xfId="13758"/>
    <cellStyle name="Normal 72 6 2" xfId="21189"/>
    <cellStyle name="Normal 72 7" xfId="16104"/>
    <cellStyle name="Normal 72 7 2" xfId="23535"/>
    <cellStyle name="Normal 72 8" xfId="8575"/>
    <cellStyle name="Normal 72 8 2" xfId="23966"/>
    <cellStyle name="Normal 72 9" xfId="17107"/>
    <cellStyle name="Normal 720" xfId="2088"/>
    <cellStyle name="Normal 720 2" xfId="5525"/>
    <cellStyle name="Normal 720 2 2" xfId="15384"/>
    <cellStyle name="Normal 720 2 2 2" xfId="22815"/>
    <cellStyle name="Normal 720 2 3" xfId="12520"/>
    <cellStyle name="Normal 720 2 4" xfId="19953"/>
    <cellStyle name="Normal 720 3" xfId="10035"/>
    <cellStyle name="Normal 720 3 2" xfId="18330"/>
    <cellStyle name="Normal 720 4" xfId="13761"/>
    <cellStyle name="Normal 720 4 2" xfId="21192"/>
    <cellStyle name="Normal 720 5" xfId="8578"/>
    <cellStyle name="Normal 720 5 2" xfId="24749"/>
    <cellStyle name="Normal 720 6" xfId="17110"/>
    <cellStyle name="Normal 721" xfId="2089"/>
    <cellStyle name="Normal 721 2" xfId="5526"/>
    <cellStyle name="Normal 721 2 2" xfId="15385"/>
    <cellStyle name="Normal 721 2 2 2" xfId="22816"/>
    <cellStyle name="Normal 721 2 3" xfId="12521"/>
    <cellStyle name="Normal 721 2 4" xfId="19954"/>
    <cellStyle name="Normal 721 3" xfId="10036"/>
    <cellStyle name="Normal 721 3 2" xfId="18331"/>
    <cellStyle name="Normal 721 4" xfId="13762"/>
    <cellStyle name="Normal 721 4 2" xfId="21193"/>
    <cellStyle name="Normal 721 5" xfId="8579"/>
    <cellStyle name="Normal 721 5 2" xfId="24748"/>
    <cellStyle name="Normal 721 6" xfId="17111"/>
    <cellStyle name="Normal 722" xfId="2090"/>
    <cellStyle name="Normal 722 2" xfId="5527"/>
    <cellStyle name="Normal 722 2 2" xfId="15386"/>
    <cellStyle name="Normal 722 2 2 2" xfId="22817"/>
    <cellStyle name="Normal 722 2 3" xfId="12522"/>
    <cellStyle name="Normal 722 2 4" xfId="19955"/>
    <cellStyle name="Normal 722 3" xfId="10037"/>
    <cellStyle name="Normal 722 3 2" xfId="18332"/>
    <cellStyle name="Normal 722 4" xfId="13763"/>
    <cellStyle name="Normal 722 4 2" xfId="21194"/>
    <cellStyle name="Normal 722 5" xfId="8580"/>
    <cellStyle name="Normal 722 5 2" xfId="24760"/>
    <cellStyle name="Normal 722 6" xfId="17112"/>
    <cellStyle name="Normal 723" xfId="2091"/>
    <cellStyle name="Normal 723 2" xfId="5528"/>
    <cellStyle name="Normal 723 2 2" xfId="15387"/>
    <cellStyle name="Normal 723 2 2 2" xfId="22818"/>
    <cellStyle name="Normal 723 2 3" xfId="12523"/>
    <cellStyle name="Normal 723 2 4" xfId="19956"/>
    <cellStyle name="Normal 723 3" xfId="10038"/>
    <cellStyle name="Normal 723 3 2" xfId="18333"/>
    <cellStyle name="Normal 723 4" xfId="13764"/>
    <cellStyle name="Normal 723 4 2" xfId="21195"/>
    <cellStyle name="Normal 723 5" xfId="8581"/>
    <cellStyle name="Normal 723 5 2" xfId="24767"/>
    <cellStyle name="Normal 723 6" xfId="17113"/>
    <cellStyle name="Normal 724" xfId="2092"/>
    <cellStyle name="Normal 724 2" xfId="5529"/>
    <cellStyle name="Normal 724 2 2" xfId="15388"/>
    <cellStyle name="Normal 724 2 2 2" xfId="22819"/>
    <cellStyle name="Normal 724 2 3" xfId="12524"/>
    <cellStyle name="Normal 724 2 4" xfId="19957"/>
    <cellStyle name="Normal 724 3" xfId="10039"/>
    <cellStyle name="Normal 724 3 2" xfId="18334"/>
    <cellStyle name="Normal 724 4" xfId="13765"/>
    <cellStyle name="Normal 724 4 2" xfId="21196"/>
    <cellStyle name="Normal 724 5" xfId="8582"/>
    <cellStyle name="Normal 724 5 2" xfId="24752"/>
    <cellStyle name="Normal 724 6" xfId="17114"/>
    <cellStyle name="Normal 725" xfId="2093"/>
    <cellStyle name="Normal 725 2" xfId="5530"/>
    <cellStyle name="Normal 725 2 2" xfId="15389"/>
    <cellStyle name="Normal 725 2 2 2" xfId="22820"/>
    <cellStyle name="Normal 725 2 3" xfId="12525"/>
    <cellStyle name="Normal 725 2 4" xfId="19958"/>
    <cellStyle name="Normal 725 3" xfId="10040"/>
    <cellStyle name="Normal 725 3 2" xfId="18335"/>
    <cellStyle name="Normal 725 4" xfId="13766"/>
    <cellStyle name="Normal 725 4 2" xfId="21197"/>
    <cellStyle name="Normal 725 5" xfId="8583"/>
    <cellStyle name="Normal 725 5 2" xfId="24746"/>
    <cellStyle name="Normal 725 6" xfId="17115"/>
    <cellStyle name="Normal 726" xfId="2094"/>
    <cellStyle name="Normal 726 2" xfId="5531"/>
    <cellStyle name="Normal 726 2 2" xfId="15390"/>
    <cellStyle name="Normal 726 2 2 2" xfId="22821"/>
    <cellStyle name="Normal 726 2 3" xfId="12526"/>
    <cellStyle name="Normal 726 2 4" xfId="19959"/>
    <cellStyle name="Normal 726 3" xfId="10041"/>
    <cellStyle name="Normal 726 3 2" xfId="18336"/>
    <cellStyle name="Normal 726 4" xfId="13767"/>
    <cellStyle name="Normal 726 4 2" xfId="21198"/>
    <cellStyle name="Normal 726 5" xfId="8584"/>
    <cellStyle name="Normal 726 5 2" xfId="24754"/>
    <cellStyle name="Normal 726 6" xfId="17116"/>
    <cellStyle name="Normal 727" xfId="2095"/>
    <cellStyle name="Normal 727 2" xfId="5532"/>
    <cellStyle name="Normal 727 2 2" xfId="15391"/>
    <cellStyle name="Normal 727 2 2 2" xfId="22822"/>
    <cellStyle name="Normal 727 2 3" xfId="12527"/>
    <cellStyle name="Normal 727 2 4" xfId="19960"/>
    <cellStyle name="Normal 727 3" xfId="10042"/>
    <cellStyle name="Normal 727 3 2" xfId="18337"/>
    <cellStyle name="Normal 727 4" xfId="13768"/>
    <cellStyle name="Normal 727 4 2" xfId="21199"/>
    <cellStyle name="Normal 727 5" xfId="8585"/>
    <cellStyle name="Normal 727 5 2" xfId="24758"/>
    <cellStyle name="Normal 727 6" xfId="17117"/>
    <cellStyle name="Normal 728" xfId="2096"/>
    <cellStyle name="Normal 728 2" xfId="5533"/>
    <cellStyle name="Normal 728 2 2" xfId="15392"/>
    <cellStyle name="Normal 728 2 2 2" xfId="22823"/>
    <cellStyle name="Normal 728 2 3" xfId="12528"/>
    <cellStyle name="Normal 728 2 4" xfId="19961"/>
    <cellStyle name="Normal 728 3" xfId="10043"/>
    <cellStyle name="Normal 728 3 2" xfId="18338"/>
    <cellStyle name="Normal 728 4" xfId="13769"/>
    <cellStyle name="Normal 728 4 2" xfId="21200"/>
    <cellStyle name="Normal 728 5" xfId="8586"/>
    <cellStyle name="Normal 728 5 2" xfId="24764"/>
    <cellStyle name="Normal 728 6" xfId="17118"/>
    <cellStyle name="Normal 729" xfId="2097"/>
    <cellStyle name="Normal 729 2" xfId="5534"/>
    <cellStyle name="Normal 729 2 2" xfId="15393"/>
    <cellStyle name="Normal 729 2 2 2" xfId="22824"/>
    <cellStyle name="Normal 729 2 3" xfId="12529"/>
    <cellStyle name="Normal 729 2 4" xfId="19962"/>
    <cellStyle name="Normal 729 3" xfId="10044"/>
    <cellStyle name="Normal 729 3 2" xfId="18339"/>
    <cellStyle name="Normal 729 4" xfId="13770"/>
    <cellStyle name="Normal 729 4 2" xfId="21201"/>
    <cellStyle name="Normal 729 5" xfId="8587"/>
    <cellStyle name="Normal 729 5 2" xfId="24766"/>
    <cellStyle name="Normal 729 6" xfId="17119"/>
    <cellStyle name="Normal 73" xfId="2098"/>
    <cellStyle name="Normal 73 2" xfId="2099"/>
    <cellStyle name="Normal 73 2 2" xfId="2100"/>
    <cellStyle name="Normal 73 2 2 2" xfId="5537"/>
    <cellStyle name="Normal 73 2 2 3" xfId="5538"/>
    <cellStyle name="Normal 73 2 2 3 2" xfId="15396"/>
    <cellStyle name="Normal 73 2 2 3 2 2" xfId="22827"/>
    <cellStyle name="Normal 73 2 2 3 3" xfId="12532"/>
    <cellStyle name="Normal 73 2 2 3 4" xfId="19965"/>
    <cellStyle name="Normal 73 2 2 4" xfId="25156"/>
    <cellStyle name="Normal 73 2 3" xfId="5536"/>
    <cellStyle name="Normal 73 2 3 2" xfId="15395"/>
    <cellStyle name="Normal 73 2 3 2 2" xfId="22826"/>
    <cellStyle name="Normal 73 2 3 3" xfId="12531"/>
    <cellStyle name="Normal 73 2 3 4" xfId="19964"/>
    <cellStyle name="Normal 73 2 4" xfId="10045"/>
    <cellStyle name="Normal 73 2 4 2" xfId="18340"/>
    <cellStyle name="Normal 73 2 5" xfId="13771"/>
    <cellStyle name="Normal 73 2 5 2" xfId="21202"/>
    <cellStyle name="Normal 73 2 6" xfId="8589"/>
    <cellStyle name="Normal 73 2 7" xfId="17121"/>
    <cellStyle name="Normal 73 3" xfId="2101"/>
    <cellStyle name="Normal 73 3 2" xfId="2102"/>
    <cellStyle name="Normal 73 3 3" xfId="2103"/>
    <cellStyle name="Normal 73 3 3 2" xfId="2104"/>
    <cellStyle name="Normal 73 3 3 3" xfId="10046"/>
    <cellStyle name="Normal 73 4" xfId="2105"/>
    <cellStyle name="Normal 73 4 2" xfId="2106"/>
    <cellStyle name="Normal 73 4 3" xfId="10047"/>
    <cellStyle name="Normal 73 5" xfId="5535"/>
    <cellStyle name="Normal 73 5 2" xfId="15394"/>
    <cellStyle name="Normal 73 5 2 2" xfId="22825"/>
    <cellStyle name="Normal 73 5 3" xfId="12530"/>
    <cellStyle name="Normal 73 5 4" xfId="19963"/>
    <cellStyle name="Normal 73 6" xfId="16107"/>
    <cellStyle name="Normal 73 6 2" xfId="23538"/>
    <cellStyle name="Normal 73 7" xfId="8588"/>
    <cellStyle name="Normal 73 7 2" xfId="23969"/>
    <cellStyle name="Normal 73 8" xfId="17120"/>
    <cellStyle name="Normal 730" xfId="2107"/>
    <cellStyle name="Normal 730 2" xfId="5539"/>
    <cellStyle name="Normal 730 2 2" xfId="15397"/>
    <cellStyle name="Normal 730 2 2 2" xfId="22828"/>
    <cellStyle name="Normal 730 2 3" xfId="12533"/>
    <cellStyle name="Normal 730 2 4" xfId="19966"/>
    <cellStyle name="Normal 730 3" xfId="10048"/>
    <cellStyle name="Normal 730 3 2" xfId="18341"/>
    <cellStyle name="Normal 730 4" xfId="13772"/>
    <cellStyle name="Normal 730 4 2" xfId="21203"/>
    <cellStyle name="Normal 730 5" xfId="8590"/>
    <cellStyle name="Normal 730 5 2" xfId="24743"/>
    <cellStyle name="Normal 730 6" xfId="17122"/>
    <cellStyle name="Normal 731" xfId="2108"/>
    <cellStyle name="Normal 731 2" xfId="5540"/>
    <cellStyle name="Normal 731 2 2" xfId="15398"/>
    <cellStyle name="Normal 731 2 2 2" xfId="22829"/>
    <cellStyle name="Normal 731 2 3" xfId="12534"/>
    <cellStyle name="Normal 731 2 4" xfId="19967"/>
    <cellStyle name="Normal 731 3" xfId="10049"/>
    <cellStyle name="Normal 731 3 2" xfId="18342"/>
    <cellStyle name="Normal 731 4" xfId="13773"/>
    <cellStyle name="Normal 731 4 2" xfId="21204"/>
    <cellStyle name="Normal 731 5" xfId="8591"/>
    <cellStyle name="Normal 731 5 2" xfId="24761"/>
    <cellStyle name="Normal 731 6" xfId="17123"/>
    <cellStyle name="Normal 732" xfId="2109"/>
    <cellStyle name="Normal 732 2" xfId="5541"/>
    <cellStyle name="Normal 732 2 2" xfId="15399"/>
    <cellStyle name="Normal 732 2 2 2" xfId="22830"/>
    <cellStyle name="Normal 732 2 3" xfId="12535"/>
    <cellStyle name="Normal 732 2 4" xfId="19968"/>
    <cellStyle name="Normal 732 3" xfId="10050"/>
    <cellStyle name="Normal 732 3 2" xfId="18343"/>
    <cellStyle name="Normal 732 4" xfId="13774"/>
    <cellStyle name="Normal 732 4 2" xfId="21205"/>
    <cellStyle name="Normal 732 5" xfId="8592"/>
    <cellStyle name="Normal 732 5 2" xfId="24747"/>
    <cellStyle name="Normal 732 6" xfId="17124"/>
    <cellStyle name="Normal 733" xfId="2110"/>
    <cellStyle name="Normal 733 2" xfId="5542"/>
    <cellStyle name="Normal 733 2 2" xfId="15400"/>
    <cellStyle name="Normal 733 2 2 2" xfId="22831"/>
    <cellStyle name="Normal 733 2 3" xfId="12536"/>
    <cellStyle name="Normal 733 2 4" xfId="19969"/>
    <cellStyle name="Normal 733 3" xfId="10051"/>
    <cellStyle name="Normal 733 3 2" xfId="18344"/>
    <cellStyle name="Normal 733 4" xfId="13775"/>
    <cellStyle name="Normal 733 4 2" xfId="21206"/>
    <cellStyle name="Normal 733 5" xfId="8593"/>
    <cellStyle name="Normal 733 5 2" xfId="24770"/>
    <cellStyle name="Normal 733 6" xfId="17125"/>
    <cellStyle name="Normal 734" xfId="2111"/>
    <cellStyle name="Normal 734 2" xfId="5543"/>
    <cellStyle name="Normal 734 2 2" xfId="15401"/>
    <cellStyle name="Normal 734 2 2 2" xfId="22832"/>
    <cellStyle name="Normal 734 2 3" xfId="12537"/>
    <cellStyle name="Normal 734 2 4" xfId="19970"/>
    <cellStyle name="Normal 734 3" xfId="10052"/>
    <cellStyle name="Normal 734 3 2" xfId="18345"/>
    <cellStyle name="Normal 734 4" xfId="13776"/>
    <cellStyle name="Normal 734 4 2" xfId="21207"/>
    <cellStyle name="Normal 734 5" xfId="8594"/>
    <cellStyle name="Normal 734 5 2" xfId="24744"/>
    <cellStyle name="Normal 734 6" xfId="17126"/>
    <cellStyle name="Normal 735" xfId="2112"/>
    <cellStyle name="Normal 735 2" xfId="5544"/>
    <cellStyle name="Normal 735 2 2" xfId="15402"/>
    <cellStyle name="Normal 735 2 2 2" xfId="22833"/>
    <cellStyle name="Normal 735 2 3" xfId="12538"/>
    <cellStyle name="Normal 735 2 4" xfId="19971"/>
    <cellStyle name="Normal 735 3" xfId="10053"/>
    <cellStyle name="Normal 735 3 2" xfId="18346"/>
    <cellStyle name="Normal 735 4" xfId="13777"/>
    <cellStyle name="Normal 735 4 2" xfId="21208"/>
    <cellStyle name="Normal 735 5" xfId="8595"/>
    <cellStyle name="Normal 735 5 2" xfId="24755"/>
    <cellStyle name="Normal 735 6" xfId="17127"/>
    <cellStyle name="Normal 736" xfId="2113"/>
    <cellStyle name="Normal 736 2" xfId="5545"/>
    <cellStyle name="Normal 736 2 2" xfId="15403"/>
    <cellStyle name="Normal 736 2 2 2" xfId="22834"/>
    <cellStyle name="Normal 736 2 3" xfId="12539"/>
    <cellStyle name="Normal 736 2 4" xfId="19972"/>
    <cellStyle name="Normal 736 3" xfId="10054"/>
    <cellStyle name="Normal 736 3 2" xfId="18347"/>
    <cellStyle name="Normal 736 4" xfId="13778"/>
    <cellStyle name="Normal 736 4 2" xfId="21209"/>
    <cellStyle name="Normal 736 5" xfId="8596"/>
    <cellStyle name="Normal 736 5 2" xfId="24763"/>
    <cellStyle name="Normal 736 6" xfId="17128"/>
    <cellStyle name="Normal 737" xfId="2114"/>
    <cellStyle name="Normal 737 2" xfId="5546"/>
    <cellStyle name="Normal 737 2 2" xfId="15404"/>
    <cellStyle name="Normal 737 2 2 2" xfId="22835"/>
    <cellStyle name="Normal 737 2 3" xfId="12540"/>
    <cellStyle name="Normal 737 2 4" xfId="19973"/>
    <cellStyle name="Normal 737 3" xfId="10055"/>
    <cellStyle name="Normal 737 3 2" xfId="18348"/>
    <cellStyle name="Normal 737 4" xfId="13779"/>
    <cellStyle name="Normal 737 4 2" xfId="21210"/>
    <cellStyle name="Normal 737 5" xfId="8597"/>
    <cellStyle name="Normal 737 5 2" xfId="24774"/>
    <cellStyle name="Normal 737 6" xfId="17129"/>
    <cellStyle name="Normal 738" xfId="2115"/>
    <cellStyle name="Normal 738 2" xfId="5547"/>
    <cellStyle name="Normal 738 2 2" xfId="15405"/>
    <cellStyle name="Normal 738 2 2 2" xfId="22836"/>
    <cellStyle name="Normal 738 2 3" xfId="12541"/>
    <cellStyle name="Normal 738 2 4" xfId="19974"/>
    <cellStyle name="Normal 738 3" xfId="10056"/>
    <cellStyle name="Normal 738 3 2" xfId="18349"/>
    <cellStyle name="Normal 738 4" xfId="13780"/>
    <cellStyle name="Normal 738 4 2" xfId="21211"/>
    <cellStyle name="Normal 738 5" xfId="8598"/>
    <cellStyle name="Normal 738 5 2" xfId="24757"/>
    <cellStyle name="Normal 738 6" xfId="17130"/>
    <cellStyle name="Normal 739" xfId="2116"/>
    <cellStyle name="Normal 739 2" xfId="5548"/>
    <cellStyle name="Normal 739 2 2" xfId="15406"/>
    <cellStyle name="Normal 739 2 2 2" xfId="22837"/>
    <cellStyle name="Normal 739 2 3" xfId="12542"/>
    <cellStyle name="Normal 739 2 4" xfId="19975"/>
    <cellStyle name="Normal 739 3" xfId="10057"/>
    <cellStyle name="Normal 739 3 2" xfId="18350"/>
    <cellStyle name="Normal 739 4" xfId="13781"/>
    <cellStyle name="Normal 739 4 2" xfId="21212"/>
    <cellStyle name="Normal 739 5" xfId="8599"/>
    <cellStyle name="Normal 739 5 2" xfId="24775"/>
    <cellStyle name="Normal 739 6" xfId="17131"/>
    <cellStyle name="Normal 74" xfId="2117"/>
    <cellStyle name="Normal 74 2" xfId="2118"/>
    <cellStyle name="Normal 74 2 2" xfId="2119"/>
    <cellStyle name="Normal 74 2 2 2" xfId="5551"/>
    <cellStyle name="Normal 74 2 2 3" xfId="5552"/>
    <cellStyle name="Normal 74 2 2 3 2" xfId="15409"/>
    <cellStyle name="Normal 74 2 2 3 2 2" xfId="22840"/>
    <cellStyle name="Normal 74 2 2 3 3" xfId="12545"/>
    <cellStyle name="Normal 74 2 2 3 4" xfId="19978"/>
    <cellStyle name="Normal 74 2 2 4" xfId="25157"/>
    <cellStyle name="Normal 74 2 3" xfId="5550"/>
    <cellStyle name="Normal 74 2 3 2" xfId="15408"/>
    <cellStyle name="Normal 74 2 3 2 2" xfId="22839"/>
    <cellStyle name="Normal 74 2 3 3" xfId="12544"/>
    <cellStyle name="Normal 74 2 3 4" xfId="19977"/>
    <cellStyle name="Normal 74 2 4" xfId="10058"/>
    <cellStyle name="Normal 74 2 4 2" xfId="18351"/>
    <cellStyle name="Normal 74 2 5" xfId="13782"/>
    <cellStyle name="Normal 74 2 5 2" xfId="21213"/>
    <cellStyle name="Normal 74 2 6" xfId="8601"/>
    <cellStyle name="Normal 74 2 7" xfId="17133"/>
    <cellStyle name="Normal 74 3" xfId="2120"/>
    <cellStyle name="Normal 74 3 2" xfId="2121"/>
    <cellStyle name="Normal 74 3 3" xfId="2122"/>
    <cellStyle name="Normal 74 3 3 2" xfId="2123"/>
    <cellStyle name="Normal 74 3 3 3" xfId="10059"/>
    <cellStyle name="Normal 74 4" xfId="2124"/>
    <cellStyle name="Normal 74 4 2" xfId="2125"/>
    <cellStyle name="Normal 74 4 3" xfId="10060"/>
    <cellStyle name="Normal 74 5" xfId="5549"/>
    <cellStyle name="Normal 74 5 2" xfId="15407"/>
    <cellStyle name="Normal 74 5 2 2" xfId="22838"/>
    <cellStyle name="Normal 74 5 3" xfId="12543"/>
    <cellStyle name="Normal 74 5 4" xfId="19976"/>
    <cellStyle name="Normal 74 6" xfId="16108"/>
    <cellStyle name="Normal 74 6 2" xfId="23539"/>
    <cellStyle name="Normal 74 7" xfId="8600"/>
    <cellStyle name="Normal 74 7 2" xfId="23970"/>
    <cellStyle name="Normal 74 8" xfId="17132"/>
    <cellStyle name="Normal 740" xfId="2126"/>
    <cellStyle name="Normal 740 2" xfId="5553"/>
    <cellStyle name="Normal 740 2 2" xfId="15410"/>
    <cellStyle name="Normal 740 2 2 2" xfId="22841"/>
    <cellStyle name="Normal 740 2 3" xfId="12546"/>
    <cellStyle name="Normal 740 2 4" xfId="19979"/>
    <cellStyle name="Normal 740 3" xfId="10061"/>
    <cellStyle name="Normal 740 3 2" xfId="18352"/>
    <cellStyle name="Normal 740 4" xfId="13783"/>
    <cellStyle name="Normal 740 4 2" xfId="21214"/>
    <cellStyle name="Normal 740 5" xfId="8602"/>
    <cellStyle name="Normal 740 5 2" xfId="24762"/>
    <cellStyle name="Normal 740 6" xfId="17134"/>
    <cellStyle name="Normal 741" xfId="2127"/>
    <cellStyle name="Normal 741 2" xfId="5554"/>
    <cellStyle name="Normal 741 2 2" xfId="15411"/>
    <cellStyle name="Normal 741 2 2 2" xfId="22842"/>
    <cellStyle name="Normal 741 2 3" xfId="12547"/>
    <cellStyle name="Normal 741 2 4" xfId="19980"/>
    <cellStyle name="Normal 741 3" xfId="10062"/>
    <cellStyle name="Normal 741 3 2" xfId="18353"/>
    <cellStyle name="Normal 741 4" xfId="13784"/>
    <cellStyle name="Normal 741 4 2" xfId="21215"/>
    <cellStyle name="Normal 741 5" xfId="8603"/>
    <cellStyle name="Normal 741 5 2" xfId="24773"/>
    <cellStyle name="Normal 741 6" xfId="17135"/>
    <cellStyle name="Normal 742" xfId="2128"/>
    <cellStyle name="Normal 742 2" xfId="5555"/>
    <cellStyle name="Normal 742 2 2" xfId="15412"/>
    <cellStyle name="Normal 742 2 2 2" xfId="22843"/>
    <cellStyle name="Normal 742 2 3" xfId="12548"/>
    <cellStyle name="Normal 742 2 4" xfId="19981"/>
    <cellStyle name="Normal 742 3" xfId="10063"/>
    <cellStyle name="Normal 742 3 2" xfId="18354"/>
    <cellStyle name="Normal 742 4" xfId="13785"/>
    <cellStyle name="Normal 742 4 2" xfId="21216"/>
    <cellStyle name="Normal 742 5" xfId="8604"/>
    <cellStyle name="Normal 742 5 2" xfId="24765"/>
    <cellStyle name="Normal 742 6" xfId="17136"/>
    <cellStyle name="Normal 743" xfId="2129"/>
    <cellStyle name="Normal 743 2" xfId="5556"/>
    <cellStyle name="Normal 743 2 2" xfId="15413"/>
    <cellStyle name="Normal 743 2 2 2" xfId="22844"/>
    <cellStyle name="Normal 743 2 3" xfId="12549"/>
    <cellStyle name="Normal 743 2 4" xfId="19982"/>
    <cellStyle name="Normal 743 3" xfId="10064"/>
    <cellStyle name="Normal 743 3 2" xfId="18355"/>
    <cellStyle name="Normal 743 4" xfId="13786"/>
    <cellStyle name="Normal 743 4 2" xfId="21217"/>
    <cellStyle name="Normal 743 5" xfId="8605"/>
    <cellStyle name="Normal 743 5 2" xfId="24759"/>
    <cellStyle name="Normal 743 6" xfId="17137"/>
    <cellStyle name="Normal 744" xfId="2130"/>
    <cellStyle name="Normal 744 2" xfId="5557"/>
    <cellStyle name="Normal 744 2 2" xfId="15414"/>
    <cellStyle name="Normal 744 2 2 2" xfId="22845"/>
    <cellStyle name="Normal 744 2 3" xfId="12550"/>
    <cellStyle name="Normal 744 2 4" xfId="19983"/>
    <cellStyle name="Normal 744 3" xfId="10065"/>
    <cellStyle name="Normal 744 3 2" xfId="18356"/>
    <cellStyle name="Normal 744 4" xfId="13787"/>
    <cellStyle name="Normal 744 4 2" xfId="21218"/>
    <cellStyle name="Normal 744 5" xfId="8606"/>
    <cellStyle name="Normal 744 5 2" xfId="24751"/>
    <cellStyle name="Normal 744 6" xfId="17138"/>
    <cellStyle name="Normal 745" xfId="2131"/>
    <cellStyle name="Normal 745 2" xfId="5558"/>
    <cellStyle name="Normal 745 2 2" xfId="15415"/>
    <cellStyle name="Normal 745 2 2 2" xfId="22846"/>
    <cellStyle name="Normal 745 2 3" xfId="12551"/>
    <cellStyle name="Normal 745 2 4" xfId="19984"/>
    <cellStyle name="Normal 745 3" xfId="10066"/>
    <cellStyle name="Normal 745 3 2" xfId="18357"/>
    <cellStyle name="Normal 745 4" xfId="13788"/>
    <cellStyle name="Normal 745 4 2" xfId="21219"/>
    <cellStyle name="Normal 745 5" xfId="8607"/>
    <cellStyle name="Normal 745 5 2" xfId="24745"/>
    <cellStyle name="Normal 745 6" xfId="17139"/>
    <cellStyle name="Normal 746" xfId="2132"/>
    <cellStyle name="Normal 746 2" xfId="5559"/>
    <cellStyle name="Normal 746 2 2" xfId="15416"/>
    <cellStyle name="Normal 746 2 2 2" xfId="22847"/>
    <cellStyle name="Normal 746 2 3" xfId="12552"/>
    <cellStyle name="Normal 746 2 4" xfId="19985"/>
    <cellStyle name="Normal 746 3" xfId="10067"/>
    <cellStyle name="Normal 746 3 2" xfId="18358"/>
    <cellStyle name="Normal 746 4" xfId="13789"/>
    <cellStyle name="Normal 746 4 2" xfId="21220"/>
    <cellStyle name="Normal 746 5" xfId="8608"/>
    <cellStyle name="Normal 746 5 2" xfId="24776"/>
    <cellStyle name="Normal 746 6" xfId="17140"/>
    <cellStyle name="Normal 747" xfId="2133"/>
    <cellStyle name="Normal 747 2" xfId="5560"/>
    <cellStyle name="Normal 747 2 2" xfId="15417"/>
    <cellStyle name="Normal 747 2 2 2" xfId="22848"/>
    <cellStyle name="Normal 747 2 3" xfId="12553"/>
    <cellStyle name="Normal 747 2 4" xfId="19986"/>
    <cellStyle name="Normal 747 3" xfId="10068"/>
    <cellStyle name="Normal 747 3 2" xfId="18359"/>
    <cellStyle name="Normal 747 4" xfId="13790"/>
    <cellStyle name="Normal 747 4 2" xfId="21221"/>
    <cellStyle name="Normal 747 5" xfId="8609"/>
    <cellStyle name="Normal 747 5 2" xfId="24779"/>
    <cellStyle name="Normal 747 6" xfId="17141"/>
    <cellStyle name="Normal 748" xfId="2134"/>
    <cellStyle name="Normal 748 2" xfId="5561"/>
    <cellStyle name="Normal 748 2 2" xfId="15418"/>
    <cellStyle name="Normal 748 2 2 2" xfId="22849"/>
    <cellStyle name="Normal 748 2 3" xfId="12554"/>
    <cellStyle name="Normal 748 2 4" xfId="19987"/>
    <cellStyle name="Normal 748 3" xfId="10069"/>
    <cellStyle name="Normal 748 3 2" xfId="18360"/>
    <cellStyle name="Normal 748 4" xfId="13791"/>
    <cellStyle name="Normal 748 4 2" xfId="21222"/>
    <cellStyle name="Normal 748 5" xfId="8610"/>
    <cellStyle name="Normal 748 5 2" xfId="24782"/>
    <cellStyle name="Normal 748 6" xfId="17142"/>
    <cellStyle name="Normal 749" xfId="2135"/>
    <cellStyle name="Normal 749 2" xfId="5562"/>
    <cellStyle name="Normal 749 2 2" xfId="15419"/>
    <cellStyle name="Normal 749 2 2 2" xfId="22850"/>
    <cellStyle name="Normal 749 2 3" xfId="12555"/>
    <cellStyle name="Normal 749 2 4" xfId="19988"/>
    <cellStyle name="Normal 749 3" xfId="10070"/>
    <cellStyle name="Normal 749 3 2" xfId="18361"/>
    <cellStyle name="Normal 749 4" xfId="13792"/>
    <cellStyle name="Normal 749 4 2" xfId="21223"/>
    <cellStyle name="Normal 749 5" xfId="8611"/>
    <cellStyle name="Normal 749 5 2" xfId="24783"/>
    <cellStyle name="Normal 749 6" xfId="17143"/>
    <cellStyle name="Normal 75" xfId="2136"/>
    <cellStyle name="Normal 75 2" xfId="2137"/>
    <cellStyle name="Normal 75 2 2" xfId="5564"/>
    <cellStyle name="Normal 75 2 2 2" xfId="15421"/>
    <cellStyle name="Normal 75 2 2 2 2" xfId="22852"/>
    <cellStyle name="Normal 75 2 2 3" xfId="12557"/>
    <cellStyle name="Normal 75 2 2 4" xfId="19990"/>
    <cellStyle name="Normal 75 2 3" xfId="10072"/>
    <cellStyle name="Normal 75 2 3 2" xfId="18363"/>
    <cellStyle name="Normal 75 2 4" xfId="13794"/>
    <cellStyle name="Normal 75 2 4 2" xfId="21225"/>
    <cellStyle name="Normal 75 2 5" xfId="16110"/>
    <cellStyle name="Normal 75 2 5 2" xfId="23541"/>
    <cellStyle name="Normal 75 2 6" xfId="8613"/>
    <cellStyle name="Normal 75 2 6 2" xfId="23972"/>
    <cellStyle name="Normal 75 2 7" xfId="17145"/>
    <cellStyle name="Normal 75 3" xfId="2138"/>
    <cellStyle name="Normal 75 3 2" xfId="5565"/>
    <cellStyle name="Normal 75 3 2 2" xfId="15422"/>
    <cellStyle name="Normal 75 3 2 2 2" xfId="22853"/>
    <cellStyle name="Normal 75 3 2 3" xfId="12558"/>
    <cellStyle name="Normal 75 3 2 4" xfId="19991"/>
    <cellStyle name="Normal 75 3 3" xfId="10073"/>
    <cellStyle name="Normal 75 3 3 2" xfId="18364"/>
    <cellStyle name="Normal 75 3 4" xfId="13795"/>
    <cellStyle name="Normal 75 3 4 2" xfId="21226"/>
    <cellStyle name="Normal 75 3 5" xfId="16111"/>
    <cellStyle name="Normal 75 3 5 2" xfId="23542"/>
    <cellStyle name="Normal 75 3 6" xfId="8614"/>
    <cellStyle name="Normal 75 3 6 2" xfId="23973"/>
    <cellStyle name="Normal 75 3 7" xfId="17146"/>
    <cellStyle name="Normal 75 4" xfId="5563"/>
    <cellStyle name="Normal 75 4 2" xfId="15420"/>
    <cellStyle name="Normal 75 4 2 2" xfId="22851"/>
    <cellStyle name="Normal 75 4 3" xfId="12556"/>
    <cellStyle name="Normal 75 4 4" xfId="19989"/>
    <cellStyle name="Normal 75 5" xfId="10071"/>
    <cellStyle name="Normal 75 5 2" xfId="18362"/>
    <cellStyle name="Normal 75 6" xfId="13793"/>
    <cellStyle name="Normal 75 6 2" xfId="21224"/>
    <cellStyle name="Normal 75 7" xfId="16109"/>
    <cellStyle name="Normal 75 7 2" xfId="23540"/>
    <cellStyle name="Normal 75 8" xfId="8612"/>
    <cellStyle name="Normal 75 8 2" xfId="23971"/>
    <cellStyle name="Normal 75 9" xfId="17144"/>
    <cellStyle name="Normal 750" xfId="2139"/>
    <cellStyle name="Normal 750 2" xfId="5566"/>
    <cellStyle name="Normal 750 2 2" xfId="15423"/>
    <cellStyle name="Normal 750 2 2 2" xfId="22854"/>
    <cellStyle name="Normal 750 2 3" xfId="12559"/>
    <cellStyle name="Normal 750 2 4" xfId="19992"/>
    <cellStyle name="Normal 750 3" xfId="10074"/>
    <cellStyle name="Normal 750 3 2" xfId="18365"/>
    <cellStyle name="Normal 750 4" xfId="13796"/>
    <cellStyle name="Normal 750 4 2" xfId="21227"/>
    <cellStyle name="Normal 750 5" xfId="8615"/>
    <cellStyle name="Normal 750 5 2" xfId="24781"/>
    <cellStyle name="Normal 750 6" xfId="17147"/>
    <cellStyle name="Normal 751" xfId="2140"/>
    <cellStyle name="Normal 751 2" xfId="5567"/>
    <cellStyle name="Normal 751 2 2" xfId="15424"/>
    <cellStyle name="Normal 751 2 2 2" xfId="22855"/>
    <cellStyle name="Normal 751 2 3" xfId="12560"/>
    <cellStyle name="Normal 751 2 4" xfId="19993"/>
    <cellStyle name="Normal 751 3" xfId="10075"/>
    <cellStyle name="Normal 751 3 2" xfId="18366"/>
    <cellStyle name="Normal 751 4" xfId="13797"/>
    <cellStyle name="Normal 751 4 2" xfId="21228"/>
    <cellStyle name="Normal 751 5" xfId="8616"/>
    <cellStyle name="Normal 751 5 2" xfId="24784"/>
    <cellStyle name="Normal 751 6" xfId="17148"/>
    <cellStyle name="Normal 752" xfId="2141"/>
    <cellStyle name="Normal 752 2" xfId="5568"/>
    <cellStyle name="Normal 752 2 2" xfId="15425"/>
    <cellStyle name="Normal 752 2 2 2" xfId="22856"/>
    <cellStyle name="Normal 752 2 3" xfId="12561"/>
    <cellStyle name="Normal 752 2 4" xfId="19994"/>
    <cellStyle name="Normal 752 3" xfId="10076"/>
    <cellStyle name="Normal 752 3 2" xfId="18367"/>
    <cellStyle name="Normal 752 4" xfId="13798"/>
    <cellStyle name="Normal 752 4 2" xfId="21229"/>
    <cellStyle name="Normal 752 5" xfId="8617"/>
    <cellStyle name="Normal 752 5 2" xfId="24780"/>
    <cellStyle name="Normal 752 6" xfId="17149"/>
    <cellStyle name="Normal 753" xfId="2142"/>
    <cellStyle name="Normal 753 2" xfId="5569"/>
    <cellStyle name="Normal 753 2 2" xfId="15426"/>
    <cellStyle name="Normal 753 2 2 2" xfId="22857"/>
    <cellStyle name="Normal 753 2 3" xfId="12562"/>
    <cellStyle name="Normal 753 2 4" xfId="19995"/>
    <cellStyle name="Normal 753 3" xfId="10077"/>
    <cellStyle name="Normal 753 3 2" xfId="18368"/>
    <cellStyle name="Normal 753 4" xfId="13799"/>
    <cellStyle name="Normal 753 4 2" xfId="21230"/>
    <cellStyle name="Normal 753 5" xfId="8618"/>
    <cellStyle name="Normal 753 5 2" xfId="24778"/>
    <cellStyle name="Normal 753 6" xfId="17150"/>
    <cellStyle name="Normal 754" xfId="2143"/>
    <cellStyle name="Normal 754 2" xfId="5570"/>
    <cellStyle name="Normal 754 2 2" xfId="15427"/>
    <cellStyle name="Normal 754 2 2 2" xfId="22858"/>
    <cellStyle name="Normal 754 2 3" xfId="12563"/>
    <cellStyle name="Normal 754 2 4" xfId="19996"/>
    <cellStyle name="Normal 754 3" xfId="10078"/>
    <cellStyle name="Normal 754 3 2" xfId="18369"/>
    <cellStyle name="Normal 754 4" xfId="13800"/>
    <cellStyle name="Normal 754 4 2" xfId="21231"/>
    <cellStyle name="Normal 754 5" xfId="8619"/>
    <cellStyle name="Normal 754 5 2" xfId="24777"/>
    <cellStyle name="Normal 754 6" xfId="17151"/>
    <cellStyle name="Normal 755" xfId="2144"/>
    <cellStyle name="Normal 755 2" xfId="5571"/>
    <cellStyle name="Normal 755 2 2" xfId="15428"/>
    <cellStyle name="Normal 755 2 2 2" xfId="22859"/>
    <cellStyle name="Normal 755 2 3" xfId="12564"/>
    <cellStyle name="Normal 755 2 4" xfId="19997"/>
    <cellStyle name="Normal 755 3" xfId="10079"/>
    <cellStyle name="Normal 755 3 2" xfId="18370"/>
    <cellStyle name="Normal 755 4" xfId="13801"/>
    <cellStyle name="Normal 755 4 2" xfId="21232"/>
    <cellStyle name="Normal 755 5" xfId="8620"/>
    <cellStyle name="Normal 755 5 2" xfId="24785"/>
    <cellStyle name="Normal 755 6" xfId="17152"/>
    <cellStyle name="Normal 756" xfId="2145"/>
    <cellStyle name="Normal 756 2" xfId="5572"/>
    <cellStyle name="Normal 756 2 2" xfId="15429"/>
    <cellStyle name="Normal 756 2 2 2" xfId="22860"/>
    <cellStyle name="Normal 756 2 3" xfId="12565"/>
    <cellStyle name="Normal 756 2 4" xfId="19998"/>
    <cellStyle name="Normal 756 3" xfId="10080"/>
    <cellStyle name="Normal 756 3 2" xfId="18371"/>
    <cellStyle name="Normal 756 4" xfId="13802"/>
    <cellStyle name="Normal 756 4 2" xfId="21233"/>
    <cellStyle name="Normal 756 5" xfId="8621"/>
    <cellStyle name="Normal 756 5 2" xfId="24787"/>
    <cellStyle name="Normal 756 6" xfId="17153"/>
    <cellStyle name="Normal 757" xfId="2146"/>
    <cellStyle name="Normal 757 2" xfId="5573"/>
    <cellStyle name="Normal 757 2 2" xfId="15430"/>
    <cellStyle name="Normal 757 2 2 2" xfId="22861"/>
    <cellStyle name="Normal 757 2 3" xfId="12566"/>
    <cellStyle name="Normal 757 2 4" xfId="19999"/>
    <cellStyle name="Normal 757 3" xfId="10081"/>
    <cellStyle name="Normal 757 3 2" xfId="18372"/>
    <cellStyle name="Normal 757 4" xfId="13803"/>
    <cellStyle name="Normal 757 4 2" xfId="21234"/>
    <cellStyle name="Normal 757 5" xfId="8622"/>
    <cellStyle name="Normal 757 5 2" xfId="24798"/>
    <cellStyle name="Normal 757 6" xfId="17154"/>
    <cellStyle name="Normal 758" xfId="2147"/>
    <cellStyle name="Normal 758 2" xfId="5574"/>
    <cellStyle name="Normal 758 2 2" xfId="15431"/>
    <cellStyle name="Normal 758 2 2 2" xfId="22862"/>
    <cellStyle name="Normal 758 2 3" xfId="12567"/>
    <cellStyle name="Normal 758 2 4" xfId="20000"/>
    <cellStyle name="Normal 758 3" xfId="10082"/>
    <cellStyle name="Normal 758 3 2" xfId="18373"/>
    <cellStyle name="Normal 758 4" xfId="13804"/>
    <cellStyle name="Normal 758 4 2" xfId="21235"/>
    <cellStyle name="Normal 758 5" xfId="8623"/>
    <cellStyle name="Normal 758 5 2" xfId="24824"/>
    <cellStyle name="Normal 758 6" xfId="17155"/>
    <cellStyle name="Normal 759" xfId="2148"/>
    <cellStyle name="Normal 759 2" xfId="5575"/>
    <cellStyle name="Normal 759 2 2" xfId="15432"/>
    <cellStyle name="Normal 759 2 2 2" xfId="22863"/>
    <cellStyle name="Normal 759 2 3" xfId="12568"/>
    <cellStyle name="Normal 759 2 4" xfId="20001"/>
    <cellStyle name="Normal 759 3" xfId="10083"/>
    <cellStyle name="Normal 759 3 2" xfId="18374"/>
    <cellStyle name="Normal 759 4" xfId="13805"/>
    <cellStyle name="Normal 759 4 2" xfId="21236"/>
    <cellStyle name="Normal 759 5" xfId="8624"/>
    <cellStyle name="Normal 759 5 2" xfId="24790"/>
    <cellStyle name="Normal 759 6" xfId="17156"/>
    <cellStyle name="Normal 76" xfId="2149"/>
    <cellStyle name="Normal 76 2" xfId="2150"/>
    <cellStyle name="Normal 76 2 2" xfId="5577"/>
    <cellStyle name="Normal 76 2 2 2" xfId="15434"/>
    <cellStyle name="Normal 76 2 2 2 2" xfId="22865"/>
    <cellStyle name="Normal 76 2 2 3" xfId="12570"/>
    <cellStyle name="Normal 76 2 2 4" xfId="20003"/>
    <cellStyle name="Normal 76 2 3" xfId="10085"/>
    <cellStyle name="Normal 76 2 3 2" xfId="18376"/>
    <cellStyle name="Normal 76 2 4" xfId="13807"/>
    <cellStyle name="Normal 76 2 4 2" xfId="21238"/>
    <cellStyle name="Normal 76 2 5" xfId="16113"/>
    <cellStyle name="Normal 76 2 5 2" xfId="23544"/>
    <cellStyle name="Normal 76 2 6" xfId="8626"/>
    <cellStyle name="Normal 76 2 6 2" xfId="23975"/>
    <cellStyle name="Normal 76 2 7" xfId="17158"/>
    <cellStyle name="Normal 76 3" xfId="2151"/>
    <cellStyle name="Normal 76 3 2" xfId="5578"/>
    <cellStyle name="Normal 76 3 2 2" xfId="15435"/>
    <cellStyle name="Normal 76 3 2 2 2" xfId="22866"/>
    <cellStyle name="Normal 76 3 2 3" xfId="12571"/>
    <cellStyle name="Normal 76 3 2 4" xfId="20004"/>
    <cellStyle name="Normal 76 3 3" xfId="10086"/>
    <cellStyle name="Normal 76 3 3 2" xfId="18377"/>
    <cellStyle name="Normal 76 3 4" xfId="13808"/>
    <cellStyle name="Normal 76 3 4 2" xfId="21239"/>
    <cellStyle name="Normal 76 3 5" xfId="16114"/>
    <cellStyle name="Normal 76 3 5 2" xfId="23545"/>
    <cellStyle name="Normal 76 3 6" xfId="8627"/>
    <cellStyle name="Normal 76 3 6 2" xfId="23976"/>
    <cellStyle name="Normal 76 3 7" xfId="17159"/>
    <cellStyle name="Normal 76 4" xfId="5576"/>
    <cellStyle name="Normal 76 4 2" xfId="15433"/>
    <cellStyle name="Normal 76 4 2 2" xfId="22864"/>
    <cellStyle name="Normal 76 4 3" xfId="12569"/>
    <cellStyle name="Normal 76 4 4" xfId="20002"/>
    <cellStyle name="Normal 76 5" xfId="10084"/>
    <cellStyle name="Normal 76 5 2" xfId="18375"/>
    <cellStyle name="Normal 76 6" xfId="13806"/>
    <cellStyle name="Normal 76 6 2" xfId="21237"/>
    <cellStyle name="Normal 76 7" xfId="16112"/>
    <cellStyle name="Normal 76 7 2" xfId="23543"/>
    <cellStyle name="Normal 76 8" xfId="8625"/>
    <cellStyle name="Normal 76 8 2" xfId="23974"/>
    <cellStyle name="Normal 76 9" xfId="17157"/>
    <cellStyle name="Normal 760" xfId="2152"/>
    <cellStyle name="Normal 760 2" xfId="5579"/>
    <cellStyle name="Normal 760 2 2" xfId="15436"/>
    <cellStyle name="Normal 760 2 2 2" xfId="22867"/>
    <cellStyle name="Normal 760 2 3" xfId="12572"/>
    <cellStyle name="Normal 760 2 4" xfId="20005"/>
    <cellStyle name="Normal 760 3" xfId="10087"/>
    <cellStyle name="Normal 760 3 2" xfId="18378"/>
    <cellStyle name="Normal 760 4" xfId="13809"/>
    <cellStyle name="Normal 760 4 2" xfId="21240"/>
    <cellStyle name="Normal 760 5" xfId="8628"/>
    <cellStyle name="Normal 760 5 2" xfId="24826"/>
    <cellStyle name="Normal 760 6" xfId="17160"/>
    <cellStyle name="Normal 761" xfId="2153"/>
    <cellStyle name="Normal 761 2" xfId="5580"/>
    <cellStyle name="Normal 761 2 2" xfId="15437"/>
    <cellStyle name="Normal 761 2 2 2" xfId="22868"/>
    <cellStyle name="Normal 761 2 3" xfId="12573"/>
    <cellStyle name="Normal 761 2 4" xfId="20006"/>
    <cellStyle name="Normal 761 3" xfId="10088"/>
    <cellStyle name="Normal 761 3 2" xfId="18379"/>
    <cellStyle name="Normal 761 4" xfId="13810"/>
    <cellStyle name="Normal 761 4 2" xfId="21241"/>
    <cellStyle name="Normal 761 5" xfId="8629"/>
    <cellStyle name="Normal 761 5 2" xfId="24786"/>
    <cellStyle name="Normal 761 6" xfId="17161"/>
    <cellStyle name="Normal 762" xfId="2154"/>
    <cellStyle name="Normal 762 2" xfId="5581"/>
    <cellStyle name="Normal 762 2 2" xfId="15438"/>
    <cellStyle name="Normal 762 2 2 2" xfId="22869"/>
    <cellStyle name="Normal 762 2 3" xfId="12574"/>
    <cellStyle name="Normal 762 2 4" xfId="20007"/>
    <cellStyle name="Normal 762 3" xfId="10089"/>
    <cellStyle name="Normal 762 3 2" xfId="18380"/>
    <cellStyle name="Normal 762 4" xfId="13811"/>
    <cellStyle name="Normal 762 4 2" xfId="21242"/>
    <cellStyle name="Normal 762 5" xfId="8630"/>
    <cellStyle name="Normal 762 5 2" xfId="24827"/>
    <cellStyle name="Normal 762 6" xfId="17162"/>
    <cellStyle name="Normal 763" xfId="2155"/>
    <cellStyle name="Normal 763 2" xfId="5582"/>
    <cellStyle name="Normal 763 2 2" xfId="15439"/>
    <cellStyle name="Normal 763 2 2 2" xfId="22870"/>
    <cellStyle name="Normal 763 2 3" xfId="12575"/>
    <cellStyle name="Normal 763 2 4" xfId="20008"/>
    <cellStyle name="Normal 763 3" xfId="10090"/>
    <cellStyle name="Normal 763 3 2" xfId="18381"/>
    <cellStyle name="Normal 763 4" xfId="13812"/>
    <cellStyle name="Normal 763 4 2" xfId="21243"/>
    <cellStyle name="Normal 763 5" xfId="8631"/>
    <cellStyle name="Normal 763 5 2" xfId="24791"/>
    <cellStyle name="Normal 763 6" xfId="17163"/>
    <cellStyle name="Normal 764" xfId="2156"/>
    <cellStyle name="Normal 764 2" xfId="5583"/>
    <cellStyle name="Normal 764 2 2" xfId="15440"/>
    <cellStyle name="Normal 764 2 2 2" xfId="22871"/>
    <cellStyle name="Normal 764 2 3" xfId="12576"/>
    <cellStyle name="Normal 764 2 4" xfId="20009"/>
    <cellStyle name="Normal 764 3" xfId="10091"/>
    <cellStyle name="Normal 764 3 2" xfId="18382"/>
    <cellStyle name="Normal 764 4" xfId="13813"/>
    <cellStyle name="Normal 764 4 2" xfId="21244"/>
    <cellStyle name="Normal 764 5" xfId="8632"/>
    <cellStyle name="Normal 764 5 2" xfId="24789"/>
    <cellStyle name="Normal 764 6" xfId="17164"/>
    <cellStyle name="Normal 765" xfId="2157"/>
    <cellStyle name="Normal 765 2" xfId="5584"/>
    <cellStyle name="Normal 765 2 2" xfId="15441"/>
    <cellStyle name="Normal 765 2 2 2" xfId="22872"/>
    <cellStyle name="Normal 765 2 3" xfId="12577"/>
    <cellStyle name="Normal 765 2 4" xfId="20010"/>
    <cellStyle name="Normal 765 3" xfId="10092"/>
    <cellStyle name="Normal 765 3 2" xfId="18383"/>
    <cellStyle name="Normal 765 4" xfId="13814"/>
    <cellStyle name="Normal 765 4 2" xfId="21245"/>
    <cellStyle name="Normal 765 5" xfId="8633"/>
    <cellStyle name="Normal 765 5 2" xfId="24794"/>
    <cellStyle name="Normal 765 6" xfId="17165"/>
    <cellStyle name="Normal 766" xfId="2158"/>
    <cellStyle name="Normal 766 2" xfId="5585"/>
    <cellStyle name="Normal 766 2 2" xfId="15442"/>
    <cellStyle name="Normal 766 2 2 2" xfId="22873"/>
    <cellStyle name="Normal 766 2 3" xfId="12578"/>
    <cellStyle name="Normal 766 2 4" xfId="20011"/>
    <cellStyle name="Normal 766 3" xfId="10093"/>
    <cellStyle name="Normal 766 3 2" xfId="18384"/>
    <cellStyle name="Normal 766 4" xfId="13815"/>
    <cellStyle name="Normal 766 4 2" xfId="21246"/>
    <cellStyle name="Normal 766 5" xfId="8634"/>
    <cellStyle name="Normal 766 5 2" xfId="24828"/>
    <cellStyle name="Normal 766 6" xfId="17166"/>
    <cellStyle name="Normal 767" xfId="2159"/>
    <cellStyle name="Normal 767 2" xfId="5586"/>
    <cellStyle name="Normal 767 2 2" xfId="15443"/>
    <cellStyle name="Normal 767 2 2 2" xfId="22874"/>
    <cellStyle name="Normal 767 2 3" xfId="12579"/>
    <cellStyle name="Normal 767 2 4" xfId="20012"/>
    <cellStyle name="Normal 767 3" xfId="10094"/>
    <cellStyle name="Normal 767 3 2" xfId="18385"/>
    <cellStyle name="Normal 767 4" xfId="13816"/>
    <cellStyle name="Normal 767 4 2" xfId="21247"/>
    <cellStyle name="Normal 767 5" xfId="8635"/>
    <cellStyle name="Normal 767 5 2" xfId="24797"/>
    <cellStyle name="Normal 767 6" xfId="17167"/>
    <cellStyle name="Normal 768" xfId="2160"/>
    <cellStyle name="Normal 768 2" xfId="5587"/>
    <cellStyle name="Normal 768 2 2" xfId="15444"/>
    <cellStyle name="Normal 768 2 2 2" xfId="22875"/>
    <cellStyle name="Normal 768 2 3" xfId="12580"/>
    <cellStyle name="Normal 768 2 4" xfId="20013"/>
    <cellStyle name="Normal 768 3" xfId="10095"/>
    <cellStyle name="Normal 768 3 2" xfId="18386"/>
    <cellStyle name="Normal 768 4" xfId="13817"/>
    <cellStyle name="Normal 768 4 2" xfId="21248"/>
    <cellStyle name="Normal 768 5" xfId="8636"/>
    <cellStyle name="Normal 768 5 2" xfId="24823"/>
    <cellStyle name="Normal 768 6" xfId="17168"/>
    <cellStyle name="Normal 769" xfId="2161"/>
    <cellStyle name="Normal 769 2" xfId="5588"/>
    <cellStyle name="Normal 769 2 2" xfId="15445"/>
    <cellStyle name="Normal 769 2 2 2" xfId="22876"/>
    <cellStyle name="Normal 769 2 3" xfId="12581"/>
    <cellStyle name="Normal 769 2 4" xfId="20014"/>
    <cellStyle name="Normal 769 3" xfId="10096"/>
    <cellStyle name="Normal 769 3 2" xfId="18387"/>
    <cellStyle name="Normal 769 4" xfId="13818"/>
    <cellStyle name="Normal 769 4 2" xfId="21249"/>
    <cellStyle name="Normal 769 5" xfId="8637"/>
    <cellStyle name="Normal 769 5 2" xfId="24793"/>
    <cellStyle name="Normal 769 6" xfId="17169"/>
    <cellStyle name="Normal 77" xfId="2162"/>
    <cellStyle name="Normal 77 2" xfId="2163"/>
    <cellStyle name="Normal 77 2 2" xfId="5590"/>
    <cellStyle name="Normal 77 2 2 2" xfId="15447"/>
    <cellStyle name="Normal 77 2 2 2 2" xfId="22878"/>
    <cellStyle name="Normal 77 2 2 3" xfId="12583"/>
    <cellStyle name="Normal 77 2 2 4" xfId="20016"/>
    <cellStyle name="Normal 77 2 3" xfId="10098"/>
    <cellStyle name="Normal 77 2 3 2" xfId="18389"/>
    <cellStyle name="Normal 77 2 4" xfId="13820"/>
    <cellStyle name="Normal 77 2 4 2" xfId="21251"/>
    <cellStyle name="Normal 77 2 5" xfId="16116"/>
    <cellStyle name="Normal 77 2 5 2" xfId="23547"/>
    <cellStyle name="Normal 77 2 6" xfId="8639"/>
    <cellStyle name="Normal 77 2 6 2" xfId="23978"/>
    <cellStyle name="Normal 77 2 7" xfId="17171"/>
    <cellStyle name="Normal 77 3" xfId="2164"/>
    <cellStyle name="Normal 77 3 2" xfId="5591"/>
    <cellStyle name="Normal 77 3 2 2" xfId="15448"/>
    <cellStyle name="Normal 77 3 2 2 2" xfId="22879"/>
    <cellStyle name="Normal 77 3 2 3" xfId="12584"/>
    <cellStyle name="Normal 77 3 2 4" xfId="20017"/>
    <cellStyle name="Normal 77 3 3" xfId="10099"/>
    <cellStyle name="Normal 77 3 3 2" xfId="18390"/>
    <cellStyle name="Normal 77 3 4" xfId="13821"/>
    <cellStyle name="Normal 77 3 4 2" xfId="21252"/>
    <cellStyle name="Normal 77 3 5" xfId="16117"/>
    <cellStyle name="Normal 77 3 5 2" xfId="23548"/>
    <cellStyle name="Normal 77 3 6" xfId="8640"/>
    <cellStyle name="Normal 77 3 6 2" xfId="23979"/>
    <cellStyle name="Normal 77 3 7" xfId="17172"/>
    <cellStyle name="Normal 77 4" xfId="5589"/>
    <cellStyle name="Normal 77 4 2" xfId="15446"/>
    <cellStyle name="Normal 77 4 2 2" xfId="22877"/>
    <cellStyle name="Normal 77 4 3" xfId="12582"/>
    <cellStyle name="Normal 77 4 4" xfId="20015"/>
    <cellStyle name="Normal 77 5" xfId="10097"/>
    <cellStyle name="Normal 77 5 2" xfId="18388"/>
    <cellStyle name="Normal 77 6" xfId="13819"/>
    <cellStyle name="Normal 77 6 2" xfId="21250"/>
    <cellStyle name="Normal 77 7" xfId="16115"/>
    <cellStyle name="Normal 77 7 2" xfId="23546"/>
    <cellStyle name="Normal 77 8" xfId="8638"/>
    <cellStyle name="Normal 77 8 2" xfId="23977"/>
    <cellStyle name="Normal 77 9" xfId="17170"/>
    <cellStyle name="Normal 770" xfId="2165"/>
    <cellStyle name="Normal 770 2" xfId="5592"/>
    <cellStyle name="Normal 770 2 2" xfId="15449"/>
    <cellStyle name="Normal 770 2 2 2" xfId="22880"/>
    <cellStyle name="Normal 770 2 3" xfId="12585"/>
    <cellStyle name="Normal 770 2 4" xfId="20018"/>
    <cellStyle name="Normal 770 3" xfId="10100"/>
    <cellStyle name="Normal 770 3 2" xfId="18391"/>
    <cellStyle name="Normal 770 4" xfId="13822"/>
    <cellStyle name="Normal 770 4 2" xfId="21253"/>
    <cellStyle name="Normal 770 5" xfId="8641"/>
    <cellStyle name="Normal 770 5 2" xfId="24819"/>
    <cellStyle name="Normal 770 6" xfId="17173"/>
    <cellStyle name="Normal 771" xfId="2166"/>
    <cellStyle name="Normal 771 2" xfId="5593"/>
    <cellStyle name="Normal 771 2 2" xfId="15450"/>
    <cellStyle name="Normal 771 2 2 2" xfId="22881"/>
    <cellStyle name="Normal 771 2 3" xfId="12586"/>
    <cellStyle name="Normal 771 2 4" xfId="20019"/>
    <cellStyle name="Normal 771 3" xfId="10101"/>
    <cellStyle name="Normal 771 3 2" xfId="18392"/>
    <cellStyle name="Normal 771 4" xfId="13823"/>
    <cellStyle name="Normal 771 4 2" xfId="21254"/>
    <cellStyle name="Normal 771 5" xfId="8642"/>
    <cellStyle name="Normal 771 5 2" xfId="24821"/>
    <cellStyle name="Normal 771 6" xfId="17174"/>
    <cellStyle name="Normal 772" xfId="2167"/>
    <cellStyle name="Normal 772 2" xfId="5594"/>
    <cellStyle name="Normal 772 2 2" xfId="15451"/>
    <cellStyle name="Normal 772 2 2 2" xfId="22882"/>
    <cellStyle name="Normal 772 2 3" xfId="12587"/>
    <cellStyle name="Normal 772 2 4" xfId="20020"/>
    <cellStyle name="Normal 772 3" xfId="10102"/>
    <cellStyle name="Normal 772 3 2" xfId="18393"/>
    <cellStyle name="Normal 772 4" xfId="13824"/>
    <cellStyle name="Normal 772 4 2" xfId="21255"/>
    <cellStyle name="Normal 772 5" xfId="8643"/>
    <cellStyle name="Normal 772 5 2" xfId="24796"/>
    <cellStyle name="Normal 772 6" xfId="17175"/>
    <cellStyle name="Normal 773" xfId="2168"/>
    <cellStyle name="Normal 773 2" xfId="5595"/>
    <cellStyle name="Normal 773 2 2" xfId="15452"/>
    <cellStyle name="Normal 773 2 2 2" xfId="22883"/>
    <cellStyle name="Normal 773 2 3" xfId="12588"/>
    <cellStyle name="Normal 773 2 4" xfId="20021"/>
    <cellStyle name="Normal 773 3" xfId="10103"/>
    <cellStyle name="Normal 773 3 2" xfId="18394"/>
    <cellStyle name="Normal 773 4" xfId="13825"/>
    <cellStyle name="Normal 773 4 2" xfId="21256"/>
    <cellStyle name="Normal 773 5" xfId="8644"/>
    <cellStyle name="Normal 773 5 2" xfId="24822"/>
    <cellStyle name="Normal 773 6" xfId="17176"/>
    <cellStyle name="Normal 774" xfId="2169"/>
    <cellStyle name="Normal 774 2" xfId="5596"/>
    <cellStyle name="Normal 774 2 2" xfId="15453"/>
    <cellStyle name="Normal 774 2 2 2" xfId="22884"/>
    <cellStyle name="Normal 774 2 3" xfId="12589"/>
    <cellStyle name="Normal 774 2 4" xfId="20022"/>
    <cellStyle name="Normal 774 3" xfId="10104"/>
    <cellStyle name="Normal 774 3 2" xfId="18395"/>
    <cellStyle name="Normal 774 4" xfId="13826"/>
    <cellStyle name="Normal 774 4 2" xfId="21257"/>
    <cellStyle name="Normal 774 5" xfId="8645"/>
    <cellStyle name="Normal 774 5 2" xfId="24820"/>
    <cellStyle name="Normal 774 6" xfId="17177"/>
    <cellStyle name="Normal 775" xfId="2170"/>
    <cellStyle name="Normal 775 2" xfId="5597"/>
    <cellStyle name="Normal 775 2 2" xfId="15454"/>
    <cellStyle name="Normal 775 2 2 2" xfId="22885"/>
    <cellStyle name="Normal 775 2 3" xfId="12590"/>
    <cellStyle name="Normal 775 2 4" xfId="20023"/>
    <cellStyle name="Normal 775 3" xfId="10105"/>
    <cellStyle name="Normal 775 3 2" xfId="18396"/>
    <cellStyle name="Normal 775 4" xfId="13827"/>
    <cellStyle name="Normal 775 4 2" xfId="21258"/>
    <cellStyle name="Normal 775 5" xfId="8646"/>
    <cellStyle name="Normal 775 5 2" xfId="24825"/>
    <cellStyle name="Normal 775 6" xfId="17178"/>
    <cellStyle name="Normal 776" xfId="2171"/>
    <cellStyle name="Normal 776 2" xfId="5598"/>
    <cellStyle name="Normal 776 2 2" xfId="15455"/>
    <cellStyle name="Normal 776 2 2 2" xfId="22886"/>
    <cellStyle name="Normal 776 2 3" xfId="12591"/>
    <cellStyle name="Normal 776 2 4" xfId="20024"/>
    <cellStyle name="Normal 776 3" xfId="10106"/>
    <cellStyle name="Normal 776 3 2" xfId="18397"/>
    <cellStyle name="Normal 776 4" xfId="13828"/>
    <cellStyle name="Normal 776 4 2" xfId="21259"/>
    <cellStyle name="Normal 776 5" xfId="8647"/>
    <cellStyle name="Normal 776 5 2" xfId="24818"/>
    <cellStyle name="Normal 776 6" xfId="17179"/>
    <cellStyle name="Normal 777" xfId="2172"/>
    <cellStyle name="Normal 777 2" xfId="5599"/>
    <cellStyle name="Normal 777 2 2" xfId="15456"/>
    <cellStyle name="Normal 777 2 2 2" xfId="22887"/>
    <cellStyle name="Normal 777 2 3" xfId="12592"/>
    <cellStyle name="Normal 777 2 4" xfId="20025"/>
    <cellStyle name="Normal 777 3" xfId="10107"/>
    <cellStyle name="Normal 777 3 2" xfId="18398"/>
    <cellStyle name="Normal 777 4" xfId="13829"/>
    <cellStyle name="Normal 777 4 2" xfId="21260"/>
    <cellStyle name="Normal 777 5" xfId="8648"/>
    <cellStyle name="Normal 777 5 2" xfId="24788"/>
    <cellStyle name="Normal 777 6" xfId="17180"/>
    <cellStyle name="Normal 778" xfId="2173"/>
    <cellStyle name="Normal 778 2" xfId="5600"/>
    <cellStyle name="Normal 778 2 2" xfId="15457"/>
    <cellStyle name="Normal 778 2 2 2" xfId="22888"/>
    <cellStyle name="Normal 778 2 3" xfId="12593"/>
    <cellStyle name="Normal 778 2 4" xfId="20026"/>
    <cellStyle name="Normal 778 3" xfId="10108"/>
    <cellStyle name="Normal 778 3 2" xfId="18399"/>
    <cellStyle name="Normal 778 4" xfId="13830"/>
    <cellStyle name="Normal 778 4 2" xfId="21261"/>
    <cellStyle name="Normal 778 5" xfId="8649"/>
    <cellStyle name="Normal 778 5 2" xfId="24795"/>
    <cellStyle name="Normal 778 6" xfId="17181"/>
    <cellStyle name="Normal 779" xfId="2174"/>
    <cellStyle name="Normal 779 2" xfId="5601"/>
    <cellStyle name="Normal 779 2 2" xfId="15458"/>
    <cellStyle name="Normal 779 2 2 2" xfId="22889"/>
    <cellStyle name="Normal 779 2 3" xfId="12594"/>
    <cellStyle name="Normal 779 2 4" xfId="20027"/>
    <cellStyle name="Normal 779 3" xfId="10109"/>
    <cellStyle name="Normal 779 3 2" xfId="18400"/>
    <cellStyle name="Normal 779 4" xfId="13831"/>
    <cellStyle name="Normal 779 4 2" xfId="21262"/>
    <cellStyle name="Normal 779 5" xfId="8650"/>
    <cellStyle name="Normal 779 5 2" xfId="24792"/>
    <cellStyle name="Normal 779 6" xfId="17182"/>
    <cellStyle name="Normal 78" xfId="2175"/>
    <cellStyle name="Normal 78 2" xfId="2176"/>
    <cellStyle name="Normal 78 2 2" xfId="5603"/>
    <cellStyle name="Normal 78 2 2 2" xfId="15460"/>
    <cellStyle name="Normal 78 2 2 2 2" xfId="22891"/>
    <cellStyle name="Normal 78 2 2 3" xfId="12596"/>
    <cellStyle name="Normal 78 2 2 4" xfId="20029"/>
    <cellStyle name="Normal 78 2 3" xfId="10111"/>
    <cellStyle name="Normal 78 2 3 2" xfId="18402"/>
    <cellStyle name="Normal 78 2 4" xfId="13833"/>
    <cellStyle name="Normal 78 2 4 2" xfId="21264"/>
    <cellStyle name="Normal 78 2 5" xfId="16119"/>
    <cellStyle name="Normal 78 2 5 2" xfId="23550"/>
    <cellStyle name="Normal 78 2 6" xfId="8652"/>
    <cellStyle name="Normal 78 2 6 2" xfId="23981"/>
    <cellStyle name="Normal 78 2 7" xfId="17184"/>
    <cellStyle name="Normal 78 3" xfId="2177"/>
    <cellStyle name="Normal 78 3 2" xfId="5604"/>
    <cellStyle name="Normal 78 3 2 2" xfId="15461"/>
    <cellStyle name="Normal 78 3 2 2 2" xfId="22892"/>
    <cellStyle name="Normal 78 3 2 3" xfId="12597"/>
    <cellStyle name="Normal 78 3 2 4" xfId="20030"/>
    <cellStyle name="Normal 78 3 3" xfId="10112"/>
    <cellStyle name="Normal 78 3 3 2" xfId="18403"/>
    <cellStyle name="Normal 78 3 4" xfId="13834"/>
    <cellStyle name="Normal 78 3 4 2" xfId="21265"/>
    <cellStyle name="Normal 78 3 5" xfId="16120"/>
    <cellStyle name="Normal 78 3 5 2" xfId="23551"/>
    <cellStyle name="Normal 78 3 6" xfId="8653"/>
    <cellStyle name="Normal 78 3 6 2" xfId="23982"/>
    <cellStyle name="Normal 78 3 7" xfId="17185"/>
    <cellStyle name="Normal 78 4" xfId="5602"/>
    <cellStyle name="Normal 78 4 2" xfId="15459"/>
    <cellStyle name="Normal 78 4 2 2" xfId="22890"/>
    <cellStyle name="Normal 78 4 3" xfId="12595"/>
    <cellStyle name="Normal 78 4 4" xfId="20028"/>
    <cellStyle name="Normal 78 5" xfId="10110"/>
    <cellStyle name="Normal 78 5 2" xfId="18401"/>
    <cellStyle name="Normal 78 6" xfId="13832"/>
    <cellStyle name="Normal 78 6 2" xfId="21263"/>
    <cellStyle name="Normal 78 7" xfId="16118"/>
    <cellStyle name="Normal 78 7 2" xfId="23549"/>
    <cellStyle name="Normal 78 8" xfId="8651"/>
    <cellStyle name="Normal 78 8 2" xfId="23980"/>
    <cellStyle name="Normal 78 9" xfId="17183"/>
    <cellStyle name="Normal 780" xfId="2178"/>
    <cellStyle name="Normal 780 2" xfId="5605"/>
    <cellStyle name="Normal 780 2 2" xfId="15462"/>
    <cellStyle name="Normal 780 2 2 2" xfId="22893"/>
    <cellStyle name="Normal 780 2 3" xfId="12598"/>
    <cellStyle name="Normal 780 2 4" xfId="20031"/>
    <cellStyle name="Normal 780 3" xfId="10113"/>
    <cellStyle name="Normal 780 3 2" xfId="18404"/>
    <cellStyle name="Normal 780 4" xfId="13835"/>
    <cellStyle name="Normal 780 4 2" xfId="21266"/>
    <cellStyle name="Normal 780 5" xfId="8654"/>
    <cellStyle name="Normal 780 5 2" xfId="24829"/>
    <cellStyle name="Normal 780 6" xfId="17186"/>
    <cellStyle name="Normal 781" xfId="2179"/>
    <cellStyle name="Normal 781 2" xfId="5606"/>
    <cellStyle name="Normal 781 2 2" xfId="15463"/>
    <cellStyle name="Normal 781 2 2 2" xfId="22894"/>
    <cellStyle name="Normal 781 2 3" xfId="12599"/>
    <cellStyle name="Normal 781 2 4" xfId="20032"/>
    <cellStyle name="Normal 781 3" xfId="10114"/>
    <cellStyle name="Normal 781 3 2" xfId="18405"/>
    <cellStyle name="Normal 781 4" xfId="13836"/>
    <cellStyle name="Normal 781 4 2" xfId="21267"/>
    <cellStyle name="Normal 781 5" xfId="8655"/>
    <cellStyle name="Normal 781 5 2" xfId="24830"/>
    <cellStyle name="Normal 781 6" xfId="17187"/>
    <cellStyle name="Normal 782" xfId="2180"/>
    <cellStyle name="Normal 782 2" xfId="5607"/>
    <cellStyle name="Normal 782 2 2" xfId="15464"/>
    <cellStyle name="Normal 782 2 2 2" xfId="22895"/>
    <cellStyle name="Normal 782 2 3" xfId="12600"/>
    <cellStyle name="Normal 782 2 4" xfId="20033"/>
    <cellStyle name="Normal 782 3" xfId="10115"/>
    <cellStyle name="Normal 782 3 2" xfId="18406"/>
    <cellStyle name="Normal 782 4" xfId="13837"/>
    <cellStyle name="Normal 782 4 2" xfId="21268"/>
    <cellStyle name="Normal 782 5" xfId="8656"/>
    <cellStyle name="Normal 782 5 2" xfId="24831"/>
    <cellStyle name="Normal 782 6" xfId="17188"/>
    <cellStyle name="Normal 783" xfId="2181"/>
    <cellStyle name="Normal 783 2" xfId="5608"/>
    <cellStyle name="Normal 783 2 2" xfId="15465"/>
    <cellStyle name="Normal 783 2 2 2" xfId="22896"/>
    <cellStyle name="Normal 783 2 3" xfId="12601"/>
    <cellStyle name="Normal 783 2 4" xfId="20034"/>
    <cellStyle name="Normal 783 3" xfId="10116"/>
    <cellStyle name="Normal 783 3 2" xfId="18407"/>
    <cellStyle name="Normal 783 4" xfId="13838"/>
    <cellStyle name="Normal 783 4 2" xfId="21269"/>
    <cellStyle name="Normal 783 5" xfId="8657"/>
    <cellStyle name="Normal 783 5 2" xfId="24832"/>
    <cellStyle name="Normal 783 6" xfId="17189"/>
    <cellStyle name="Normal 784" xfId="2182"/>
    <cellStyle name="Normal 784 2" xfId="5609"/>
    <cellStyle name="Normal 784 2 2" xfId="15466"/>
    <cellStyle name="Normal 784 2 2 2" xfId="22897"/>
    <cellStyle name="Normal 784 2 3" xfId="12602"/>
    <cellStyle name="Normal 784 2 4" xfId="20035"/>
    <cellStyle name="Normal 784 3" xfId="10117"/>
    <cellStyle name="Normal 784 3 2" xfId="18408"/>
    <cellStyle name="Normal 784 4" xfId="13839"/>
    <cellStyle name="Normal 784 4 2" xfId="21270"/>
    <cellStyle name="Normal 784 5" xfId="8658"/>
    <cellStyle name="Normal 784 5 2" xfId="24843"/>
    <cellStyle name="Normal 784 6" xfId="17190"/>
    <cellStyle name="Normal 785" xfId="2183"/>
    <cellStyle name="Normal 785 2" xfId="5610"/>
    <cellStyle name="Normal 785 2 2" xfId="15467"/>
    <cellStyle name="Normal 785 2 2 2" xfId="22898"/>
    <cellStyle name="Normal 785 2 3" xfId="12603"/>
    <cellStyle name="Normal 785 2 4" xfId="20036"/>
    <cellStyle name="Normal 785 3" xfId="10118"/>
    <cellStyle name="Normal 785 3 2" xfId="18409"/>
    <cellStyle name="Normal 785 4" xfId="13840"/>
    <cellStyle name="Normal 785 4 2" xfId="21271"/>
    <cellStyle name="Normal 785 5" xfId="8659"/>
    <cellStyle name="Normal 785 5 2" xfId="24873"/>
    <cellStyle name="Normal 785 6" xfId="17191"/>
    <cellStyle name="Normal 786" xfId="2184"/>
    <cellStyle name="Normal 786 2" xfId="5611"/>
    <cellStyle name="Normal 786 2 2" xfId="15468"/>
    <cellStyle name="Normal 786 2 2 2" xfId="22899"/>
    <cellStyle name="Normal 786 2 3" xfId="12604"/>
    <cellStyle name="Normal 786 2 4" xfId="20037"/>
    <cellStyle name="Normal 786 3" xfId="10119"/>
    <cellStyle name="Normal 786 3 2" xfId="18410"/>
    <cellStyle name="Normal 786 4" xfId="13841"/>
    <cellStyle name="Normal 786 4 2" xfId="21272"/>
    <cellStyle name="Normal 786 5" xfId="8660"/>
    <cellStyle name="Normal 786 5 2" xfId="24841"/>
    <cellStyle name="Normal 786 6" xfId="17192"/>
    <cellStyle name="Normal 787" xfId="2185"/>
    <cellStyle name="Normal 787 2" xfId="5612"/>
    <cellStyle name="Normal 787 2 2" xfId="15469"/>
    <cellStyle name="Normal 787 2 2 2" xfId="22900"/>
    <cellStyle name="Normal 787 2 3" xfId="12605"/>
    <cellStyle name="Normal 787 2 4" xfId="20038"/>
    <cellStyle name="Normal 787 3" xfId="10120"/>
    <cellStyle name="Normal 787 3 2" xfId="18411"/>
    <cellStyle name="Normal 787 4" xfId="13842"/>
    <cellStyle name="Normal 787 4 2" xfId="21273"/>
    <cellStyle name="Normal 787 5" xfId="8661"/>
    <cellStyle name="Normal 787 5 2" xfId="24877"/>
    <cellStyle name="Normal 787 6" xfId="17193"/>
    <cellStyle name="Normal 788" xfId="2186"/>
    <cellStyle name="Normal 788 2" xfId="5613"/>
    <cellStyle name="Normal 788 2 2" xfId="15470"/>
    <cellStyle name="Normal 788 2 2 2" xfId="22901"/>
    <cellStyle name="Normal 788 2 3" xfId="12606"/>
    <cellStyle name="Normal 788 2 4" xfId="20039"/>
    <cellStyle name="Normal 788 3" xfId="10121"/>
    <cellStyle name="Normal 788 3 2" xfId="18412"/>
    <cellStyle name="Normal 788 4" xfId="13843"/>
    <cellStyle name="Normal 788 4 2" xfId="21274"/>
    <cellStyle name="Normal 788 5" xfId="8662"/>
    <cellStyle name="Normal 788 5 2" xfId="24838"/>
    <cellStyle name="Normal 788 6" xfId="17194"/>
    <cellStyle name="Normal 789" xfId="2187"/>
    <cellStyle name="Normal 789 2" xfId="5614"/>
    <cellStyle name="Normal 789 2 2" xfId="15471"/>
    <cellStyle name="Normal 789 2 2 2" xfId="22902"/>
    <cellStyle name="Normal 789 2 3" xfId="12607"/>
    <cellStyle name="Normal 789 2 4" xfId="20040"/>
    <cellStyle name="Normal 789 3" xfId="10122"/>
    <cellStyle name="Normal 789 3 2" xfId="18413"/>
    <cellStyle name="Normal 789 4" xfId="13844"/>
    <cellStyle name="Normal 789 4 2" xfId="21275"/>
    <cellStyle name="Normal 789 5" xfId="8663"/>
    <cellStyle name="Normal 789 5 2" xfId="24878"/>
    <cellStyle name="Normal 789 6" xfId="17195"/>
    <cellStyle name="Normal 79" xfId="2188"/>
    <cellStyle name="Normal 79 2" xfId="2189"/>
    <cellStyle name="Normal 79 2 2" xfId="5616"/>
    <cellStyle name="Normal 79 2 2 2" xfId="15473"/>
    <cellStyle name="Normal 79 2 2 2 2" xfId="22904"/>
    <cellStyle name="Normal 79 2 2 3" xfId="12609"/>
    <cellStyle name="Normal 79 2 2 4" xfId="20042"/>
    <cellStyle name="Normal 79 2 3" xfId="10124"/>
    <cellStyle name="Normal 79 2 3 2" xfId="18415"/>
    <cellStyle name="Normal 79 2 4" xfId="13846"/>
    <cellStyle name="Normal 79 2 4 2" xfId="21277"/>
    <cellStyle name="Normal 79 2 5" xfId="16122"/>
    <cellStyle name="Normal 79 2 5 2" xfId="23553"/>
    <cellStyle name="Normal 79 2 6" xfId="8665"/>
    <cellStyle name="Normal 79 2 6 2" xfId="23984"/>
    <cellStyle name="Normal 79 2 7" xfId="17197"/>
    <cellStyle name="Normal 79 3" xfId="2190"/>
    <cellStyle name="Normal 79 3 2" xfId="5617"/>
    <cellStyle name="Normal 79 3 2 2" xfId="15474"/>
    <cellStyle name="Normal 79 3 2 2 2" xfId="22905"/>
    <cellStyle name="Normal 79 3 2 3" xfId="12610"/>
    <cellStyle name="Normal 79 3 2 4" xfId="20043"/>
    <cellStyle name="Normal 79 3 3" xfId="10125"/>
    <cellStyle name="Normal 79 3 3 2" xfId="18416"/>
    <cellStyle name="Normal 79 3 4" xfId="13847"/>
    <cellStyle name="Normal 79 3 4 2" xfId="21278"/>
    <cellStyle name="Normal 79 3 5" xfId="16123"/>
    <cellStyle name="Normal 79 3 5 2" xfId="23554"/>
    <cellStyle name="Normal 79 3 6" xfId="8666"/>
    <cellStyle name="Normal 79 3 6 2" xfId="23985"/>
    <cellStyle name="Normal 79 3 7" xfId="17198"/>
    <cellStyle name="Normal 79 4" xfId="5615"/>
    <cellStyle name="Normal 79 4 2" xfId="15472"/>
    <cellStyle name="Normal 79 4 2 2" xfId="22903"/>
    <cellStyle name="Normal 79 4 3" xfId="12608"/>
    <cellStyle name="Normal 79 4 4" xfId="20041"/>
    <cellStyle name="Normal 79 5" xfId="10123"/>
    <cellStyle name="Normal 79 5 2" xfId="18414"/>
    <cellStyle name="Normal 79 6" xfId="13845"/>
    <cellStyle name="Normal 79 6 2" xfId="21276"/>
    <cellStyle name="Normal 79 7" xfId="16121"/>
    <cellStyle name="Normal 79 7 2" xfId="23552"/>
    <cellStyle name="Normal 79 8" xfId="8664"/>
    <cellStyle name="Normal 79 8 2" xfId="23983"/>
    <cellStyle name="Normal 79 9" xfId="17196"/>
    <cellStyle name="Normal 790" xfId="2191"/>
    <cellStyle name="Normal 790 2" xfId="5618"/>
    <cellStyle name="Normal 790 2 2" xfId="15475"/>
    <cellStyle name="Normal 790 2 2 2" xfId="22906"/>
    <cellStyle name="Normal 790 2 3" xfId="12611"/>
    <cellStyle name="Normal 790 2 4" xfId="20044"/>
    <cellStyle name="Normal 790 3" xfId="10126"/>
    <cellStyle name="Normal 790 3 2" xfId="18417"/>
    <cellStyle name="Normal 790 4" xfId="13848"/>
    <cellStyle name="Normal 790 4 2" xfId="21279"/>
    <cellStyle name="Normal 790 5" xfId="8667"/>
    <cellStyle name="Normal 790 5 2" xfId="24844"/>
    <cellStyle name="Normal 790 6" xfId="17199"/>
    <cellStyle name="Normal 791" xfId="2192"/>
    <cellStyle name="Normal 791 2" xfId="5619"/>
    <cellStyle name="Normal 791 2 2" xfId="15476"/>
    <cellStyle name="Normal 791 2 2 2" xfId="22907"/>
    <cellStyle name="Normal 791 2 3" xfId="12612"/>
    <cellStyle name="Normal 791 2 4" xfId="20045"/>
    <cellStyle name="Normal 791 3" xfId="10127"/>
    <cellStyle name="Normal 791 3 2" xfId="18418"/>
    <cellStyle name="Normal 791 4" xfId="13849"/>
    <cellStyle name="Normal 791 4 2" xfId="21280"/>
    <cellStyle name="Normal 791 5" xfId="8668"/>
    <cellStyle name="Normal 791 5 2" xfId="24833"/>
    <cellStyle name="Normal 791 6" xfId="17200"/>
    <cellStyle name="Normal 792" xfId="2193"/>
    <cellStyle name="Normal 792 2" xfId="5620"/>
    <cellStyle name="Normal 792 2 2" xfId="15477"/>
    <cellStyle name="Normal 792 2 2 2" xfId="22908"/>
    <cellStyle name="Normal 792 2 3" xfId="12613"/>
    <cellStyle name="Normal 792 2 4" xfId="20046"/>
    <cellStyle name="Normal 792 3" xfId="10128"/>
    <cellStyle name="Normal 792 3 2" xfId="18419"/>
    <cellStyle name="Normal 792 4" xfId="13850"/>
    <cellStyle name="Normal 792 4 2" xfId="21281"/>
    <cellStyle name="Normal 792 5" xfId="8669"/>
    <cellStyle name="Normal 792 5 2" xfId="24834"/>
    <cellStyle name="Normal 792 6" xfId="17201"/>
    <cellStyle name="Normal 793" xfId="2194"/>
    <cellStyle name="Normal 793 2" xfId="5621"/>
    <cellStyle name="Normal 793 2 2" xfId="15478"/>
    <cellStyle name="Normal 793 2 2 2" xfId="22909"/>
    <cellStyle name="Normal 793 2 3" xfId="12614"/>
    <cellStyle name="Normal 793 2 4" xfId="20047"/>
    <cellStyle name="Normal 793 3" xfId="10129"/>
    <cellStyle name="Normal 793 3 2" xfId="18420"/>
    <cellStyle name="Normal 793 4" xfId="13851"/>
    <cellStyle name="Normal 793 4 2" xfId="21282"/>
    <cellStyle name="Normal 793 5" xfId="8670"/>
    <cellStyle name="Normal 793 5 2" xfId="24880"/>
    <cellStyle name="Normal 793 6" xfId="17202"/>
    <cellStyle name="Normal 794" xfId="2195"/>
    <cellStyle name="Normal 794 2" xfId="5622"/>
    <cellStyle name="Normal 794 2 2" xfId="15479"/>
    <cellStyle name="Normal 794 2 2 2" xfId="22910"/>
    <cellStyle name="Normal 794 2 3" xfId="12615"/>
    <cellStyle name="Normal 794 2 4" xfId="20048"/>
    <cellStyle name="Normal 794 3" xfId="10130"/>
    <cellStyle name="Normal 794 3 2" xfId="18421"/>
    <cellStyle name="Normal 794 4" xfId="13852"/>
    <cellStyle name="Normal 794 4 2" xfId="21283"/>
    <cellStyle name="Normal 794 5" xfId="8671"/>
    <cellStyle name="Normal 794 5 2" xfId="24835"/>
    <cellStyle name="Normal 794 6" xfId="17203"/>
    <cellStyle name="Normal 795" xfId="2196"/>
    <cellStyle name="Normal 795 2" xfId="5623"/>
    <cellStyle name="Normal 795 2 2" xfId="15480"/>
    <cellStyle name="Normal 795 2 2 2" xfId="22911"/>
    <cellStyle name="Normal 795 2 3" xfId="12616"/>
    <cellStyle name="Normal 795 2 4" xfId="20049"/>
    <cellStyle name="Normal 795 3" xfId="10131"/>
    <cellStyle name="Normal 795 3 2" xfId="18422"/>
    <cellStyle name="Normal 795 4" xfId="13853"/>
    <cellStyle name="Normal 795 4 2" xfId="21284"/>
    <cellStyle name="Normal 795 5" xfId="8672"/>
    <cellStyle name="Normal 795 5 2" xfId="24870"/>
    <cellStyle name="Normal 795 6" xfId="17204"/>
    <cellStyle name="Normal 796" xfId="2197"/>
    <cellStyle name="Normal 796 2" xfId="5624"/>
    <cellStyle name="Normal 796 2 2" xfId="15481"/>
    <cellStyle name="Normal 796 2 2 2" xfId="22912"/>
    <cellStyle name="Normal 796 2 3" xfId="12617"/>
    <cellStyle name="Normal 796 2 4" xfId="20050"/>
    <cellStyle name="Normal 796 3" xfId="10132"/>
    <cellStyle name="Normal 796 3 2" xfId="18423"/>
    <cellStyle name="Normal 796 4" xfId="13854"/>
    <cellStyle name="Normal 796 4 2" xfId="21285"/>
    <cellStyle name="Normal 796 5" xfId="8673"/>
    <cellStyle name="Normal 796 5 2" xfId="24852"/>
    <cellStyle name="Normal 796 6" xfId="17205"/>
    <cellStyle name="Normal 797" xfId="2198"/>
    <cellStyle name="Normal 797 2" xfId="5625"/>
    <cellStyle name="Normal 797 2 2" xfId="15482"/>
    <cellStyle name="Normal 797 2 2 2" xfId="22913"/>
    <cellStyle name="Normal 797 2 3" xfId="12618"/>
    <cellStyle name="Normal 797 2 4" xfId="20051"/>
    <cellStyle name="Normal 797 3" xfId="10133"/>
    <cellStyle name="Normal 797 3 2" xfId="18424"/>
    <cellStyle name="Normal 797 4" xfId="13855"/>
    <cellStyle name="Normal 797 4 2" xfId="21286"/>
    <cellStyle name="Normal 797 5" xfId="8674"/>
    <cellStyle name="Normal 797 5 2" xfId="24867"/>
    <cellStyle name="Normal 797 6" xfId="17206"/>
    <cellStyle name="Normal 798" xfId="2199"/>
    <cellStyle name="Normal 798 2" xfId="5626"/>
    <cellStyle name="Normal 798 2 2" xfId="15483"/>
    <cellStyle name="Normal 798 2 2 2" xfId="22914"/>
    <cellStyle name="Normal 798 2 3" xfId="12619"/>
    <cellStyle name="Normal 798 2 4" xfId="20052"/>
    <cellStyle name="Normal 798 3" xfId="10134"/>
    <cellStyle name="Normal 798 3 2" xfId="18425"/>
    <cellStyle name="Normal 798 4" xfId="13856"/>
    <cellStyle name="Normal 798 4 2" xfId="21287"/>
    <cellStyle name="Normal 798 5" xfId="8675"/>
    <cellStyle name="Normal 798 5 2" xfId="24855"/>
    <cellStyle name="Normal 798 6" xfId="17207"/>
    <cellStyle name="Normal 799" xfId="2200"/>
    <cellStyle name="Normal 799 2" xfId="5627"/>
    <cellStyle name="Normal 799 2 2" xfId="15484"/>
    <cellStyle name="Normal 799 2 2 2" xfId="22915"/>
    <cellStyle name="Normal 799 2 3" xfId="12620"/>
    <cellStyle name="Normal 799 2 4" xfId="20053"/>
    <cellStyle name="Normal 799 3" xfId="10135"/>
    <cellStyle name="Normal 799 3 2" xfId="18426"/>
    <cellStyle name="Normal 799 4" xfId="13857"/>
    <cellStyle name="Normal 799 4 2" xfId="21288"/>
    <cellStyle name="Normal 799 5" xfId="8676"/>
    <cellStyle name="Normal 799 5 2" xfId="24865"/>
    <cellStyle name="Normal 799 6" xfId="17208"/>
    <cellStyle name="Normal 8" xfId="2201"/>
    <cellStyle name="Normal 8 2" xfId="2202"/>
    <cellStyle name="Normal 8 2 2" xfId="2203"/>
    <cellStyle name="Normal 8 2 3" xfId="5630"/>
    <cellStyle name="Normal 8 2 3 2" xfId="15487"/>
    <cellStyle name="Normal 8 2 3 2 2" xfId="22918"/>
    <cellStyle name="Normal 8 2 3 3" xfId="12623"/>
    <cellStyle name="Normal 8 2 3 3 2" xfId="25159"/>
    <cellStyle name="Normal 8 2 3 4" xfId="20056"/>
    <cellStyle name="Normal 8 2 4" xfId="5629"/>
    <cellStyle name="Normal 8 2 4 2" xfId="15486"/>
    <cellStyle name="Normal 8 2 4 2 2" xfId="22917"/>
    <cellStyle name="Normal 8 2 4 3" xfId="12622"/>
    <cellStyle name="Normal 8 2 4 4" xfId="20055"/>
    <cellStyle name="Normal 8 2 5" xfId="10136"/>
    <cellStyle name="Normal 8 2 5 2" xfId="18427"/>
    <cellStyle name="Normal 8 2 6" xfId="13858"/>
    <cellStyle name="Normal 8 2 6 2" xfId="21289"/>
    <cellStyle name="Normal 8 2 7" xfId="8678"/>
    <cellStyle name="Normal 8 2 8" xfId="17210"/>
    <cellStyle name="Normal 8 3" xfId="2204"/>
    <cellStyle name="Normal 8 3 2" xfId="2205"/>
    <cellStyle name="Normal 8 3 3" xfId="2206"/>
    <cellStyle name="Normal 8 3 3 2" xfId="2207"/>
    <cellStyle name="Normal 8 3 3 3" xfId="10137"/>
    <cellStyle name="Normal 8 3 4" xfId="5631"/>
    <cellStyle name="Normal 8 3 4 2" xfId="5632"/>
    <cellStyle name="Normal 8 3 4 3" xfId="5633"/>
    <cellStyle name="Normal 8 4" xfId="2208"/>
    <cellStyle name="Normal 8 4 2" xfId="2209"/>
    <cellStyle name="Normal 8 4 3" xfId="5634"/>
    <cellStyle name="Normal 8 4 3 2" xfId="15488"/>
    <cellStyle name="Normal 8 4 3 2 2" xfId="22919"/>
    <cellStyle name="Normal 8 4 3 3" xfId="12624"/>
    <cellStyle name="Normal 8 4 3 4" xfId="20057"/>
    <cellStyle name="Normal 8 4 4" xfId="10138"/>
    <cellStyle name="Normal 8 4 5" xfId="25158"/>
    <cellStyle name="Normal 8 5" xfId="5628"/>
    <cellStyle name="Normal 8 5 2" xfId="15485"/>
    <cellStyle name="Normal 8 5 2 2" xfId="22916"/>
    <cellStyle name="Normal 8 5 3" xfId="12621"/>
    <cellStyle name="Normal 8 5 4" xfId="20054"/>
    <cellStyle name="Normal 8 6" xfId="16124"/>
    <cellStyle name="Normal 8 6 2" xfId="23555"/>
    <cellStyle name="Normal 8 7" xfId="8677"/>
    <cellStyle name="Normal 8 7 2" xfId="23986"/>
    <cellStyle name="Normal 8 8" xfId="17209"/>
    <cellStyle name="Normal 80" xfId="2210"/>
    <cellStyle name="Normal 80 2" xfId="2211"/>
    <cellStyle name="Normal 80 2 2" xfId="5636"/>
    <cellStyle name="Normal 80 2 2 2" xfId="15490"/>
    <cellStyle name="Normal 80 2 2 2 2" xfId="22921"/>
    <cellStyle name="Normal 80 2 2 3" xfId="12626"/>
    <cellStyle name="Normal 80 2 2 4" xfId="20059"/>
    <cellStyle name="Normal 80 2 3" xfId="10140"/>
    <cellStyle name="Normal 80 2 3 2" xfId="18429"/>
    <cellStyle name="Normal 80 2 4" xfId="13860"/>
    <cellStyle name="Normal 80 2 4 2" xfId="21291"/>
    <cellStyle name="Normal 80 2 5" xfId="16126"/>
    <cellStyle name="Normal 80 2 5 2" xfId="23557"/>
    <cellStyle name="Normal 80 2 6" xfId="8680"/>
    <cellStyle name="Normal 80 2 6 2" xfId="23988"/>
    <cellStyle name="Normal 80 2 7" xfId="17212"/>
    <cellStyle name="Normal 80 3" xfId="2212"/>
    <cellStyle name="Normal 80 3 2" xfId="5637"/>
    <cellStyle name="Normal 80 3 2 2" xfId="15491"/>
    <cellStyle name="Normal 80 3 2 2 2" xfId="22922"/>
    <cellStyle name="Normal 80 3 2 3" xfId="12627"/>
    <cellStyle name="Normal 80 3 2 4" xfId="20060"/>
    <cellStyle name="Normal 80 3 3" xfId="10141"/>
    <cellStyle name="Normal 80 3 3 2" xfId="18430"/>
    <cellStyle name="Normal 80 3 4" xfId="13861"/>
    <cellStyle name="Normal 80 3 4 2" xfId="21292"/>
    <cellStyle name="Normal 80 3 5" xfId="16127"/>
    <cellStyle name="Normal 80 3 5 2" xfId="23558"/>
    <cellStyle name="Normal 80 3 6" xfId="8681"/>
    <cellStyle name="Normal 80 3 6 2" xfId="23989"/>
    <cellStyle name="Normal 80 3 7" xfId="17213"/>
    <cellStyle name="Normal 80 4" xfId="5635"/>
    <cellStyle name="Normal 80 4 2" xfId="15489"/>
    <cellStyle name="Normal 80 4 2 2" xfId="22920"/>
    <cellStyle name="Normal 80 4 3" xfId="12625"/>
    <cellStyle name="Normal 80 4 4" xfId="20058"/>
    <cellStyle name="Normal 80 5" xfId="10139"/>
    <cellStyle name="Normal 80 5 2" xfId="18428"/>
    <cellStyle name="Normal 80 6" xfId="13859"/>
    <cellStyle name="Normal 80 6 2" xfId="21290"/>
    <cellStyle name="Normal 80 7" xfId="16125"/>
    <cellStyle name="Normal 80 7 2" xfId="23556"/>
    <cellStyle name="Normal 80 8" xfId="8679"/>
    <cellStyle name="Normal 80 8 2" xfId="23987"/>
    <cellStyle name="Normal 80 9" xfId="17211"/>
    <cellStyle name="Normal 800" xfId="2213"/>
    <cellStyle name="Normal 800 2" xfId="5638"/>
    <cellStyle name="Normal 800 2 2" xfId="15492"/>
    <cellStyle name="Normal 800 2 2 2" xfId="22923"/>
    <cellStyle name="Normal 800 2 3" xfId="12628"/>
    <cellStyle name="Normal 800 2 4" xfId="20061"/>
    <cellStyle name="Normal 800 3" xfId="10142"/>
    <cellStyle name="Normal 800 3 2" xfId="18431"/>
    <cellStyle name="Normal 800 4" xfId="13862"/>
    <cellStyle name="Normal 800 4 2" xfId="21293"/>
    <cellStyle name="Normal 800 5" xfId="8682"/>
    <cellStyle name="Normal 800 5 2" xfId="24863"/>
    <cellStyle name="Normal 800 6" xfId="17214"/>
    <cellStyle name="Normal 801" xfId="2214"/>
    <cellStyle name="Normal 801 2" xfId="5639"/>
    <cellStyle name="Normal 801 2 2" xfId="15493"/>
    <cellStyle name="Normal 801 2 2 2" xfId="22924"/>
    <cellStyle name="Normal 801 2 3" xfId="12629"/>
    <cellStyle name="Normal 801 2 4" xfId="20062"/>
    <cellStyle name="Normal 801 3" xfId="10143"/>
    <cellStyle name="Normal 801 3 2" xfId="18432"/>
    <cellStyle name="Normal 801 4" xfId="13863"/>
    <cellStyle name="Normal 801 4 2" xfId="21294"/>
    <cellStyle name="Normal 801 5" xfId="8683"/>
    <cellStyle name="Normal 801 5 2" xfId="24849"/>
    <cellStyle name="Normal 801 6" xfId="17215"/>
    <cellStyle name="Normal 802" xfId="2215"/>
    <cellStyle name="Normal 802 2" xfId="5640"/>
    <cellStyle name="Normal 802 2 2" xfId="15494"/>
    <cellStyle name="Normal 802 2 2 2" xfId="22925"/>
    <cellStyle name="Normal 802 2 3" xfId="12630"/>
    <cellStyle name="Normal 802 2 4" xfId="20063"/>
    <cellStyle name="Normal 802 3" xfId="10144"/>
    <cellStyle name="Normal 802 3 2" xfId="18433"/>
    <cellStyle name="Normal 802 4" xfId="13864"/>
    <cellStyle name="Normal 802 4 2" xfId="21295"/>
    <cellStyle name="Normal 802 5" xfId="8684"/>
    <cellStyle name="Normal 802 5 2" xfId="24879"/>
    <cellStyle name="Normal 802 6" xfId="17216"/>
    <cellStyle name="Normal 803" xfId="2216"/>
    <cellStyle name="Normal 803 2" xfId="5641"/>
    <cellStyle name="Normal 803 2 2" xfId="15495"/>
    <cellStyle name="Normal 803 2 2 2" xfId="22926"/>
    <cellStyle name="Normal 803 2 3" xfId="12631"/>
    <cellStyle name="Normal 803 2 4" xfId="20064"/>
    <cellStyle name="Normal 803 3" xfId="10145"/>
    <cellStyle name="Normal 803 3 2" xfId="18434"/>
    <cellStyle name="Normal 803 4" xfId="13865"/>
    <cellStyle name="Normal 803 4 2" xfId="21296"/>
    <cellStyle name="Normal 803 5" xfId="8685"/>
    <cellStyle name="Normal 803 5 2" xfId="24839"/>
    <cellStyle name="Normal 803 6" xfId="17217"/>
    <cellStyle name="Normal 804" xfId="2217"/>
    <cellStyle name="Normal 804 2" xfId="5642"/>
    <cellStyle name="Normal 804 2 2" xfId="15496"/>
    <cellStyle name="Normal 804 2 2 2" xfId="22927"/>
    <cellStyle name="Normal 804 2 3" xfId="12632"/>
    <cellStyle name="Normal 804 2 4" xfId="20065"/>
    <cellStyle name="Normal 804 3" xfId="10146"/>
    <cellStyle name="Normal 804 3 2" xfId="18435"/>
    <cellStyle name="Normal 804 4" xfId="13866"/>
    <cellStyle name="Normal 804 4 2" xfId="21297"/>
    <cellStyle name="Normal 804 5" xfId="8686"/>
    <cellStyle name="Normal 804 5 2" xfId="24851"/>
    <cellStyle name="Normal 804 6" xfId="17218"/>
    <cellStyle name="Normal 805" xfId="2218"/>
    <cellStyle name="Normal 805 2" xfId="5643"/>
    <cellStyle name="Normal 805 2 2" xfId="15497"/>
    <cellStyle name="Normal 805 2 2 2" xfId="22928"/>
    <cellStyle name="Normal 805 2 3" xfId="12633"/>
    <cellStyle name="Normal 805 2 4" xfId="20066"/>
    <cellStyle name="Normal 805 3" xfId="10147"/>
    <cellStyle name="Normal 805 3 2" xfId="18436"/>
    <cellStyle name="Normal 805 4" xfId="13867"/>
    <cellStyle name="Normal 805 4 2" xfId="21298"/>
    <cellStyle name="Normal 805 5" xfId="8687"/>
    <cellStyle name="Normal 805 5 2" xfId="24868"/>
    <cellStyle name="Normal 805 6" xfId="17219"/>
    <cellStyle name="Normal 806" xfId="2219"/>
    <cellStyle name="Normal 806 2" xfId="5644"/>
    <cellStyle name="Normal 806 2 2" xfId="15498"/>
    <cellStyle name="Normal 806 2 2 2" xfId="22929"/>
    <cellStyle name="Normal 806 2 3" xfId="12634"/>
    <cellStyle name="Normal 806 2 4" xfId="20067"/>
    <cellStyle name="Normal 806 3" xfId="10148"/>
    <cellStyle name="Normal 806 3 2" xfId="18437"/>
    <cellStyle name="Normal 806 4" xfId="13868"/>
    <cellStyle name="Normal 806 4 2" xfId="21299"/>
    <cellStyle name="Normal 806 5" xfId="8688"/>
    <cellStyle name="Normal 806 5 2" xfId="24854"/>
    <cellStyle name="Normal 806 6" xfId="17220"/>
    <cellStyle name="Normal 807" xfId="2220"/>
    <cellStyle name="Normal 807 2" xfId="5645"/>
    <cellStyle name="Normal 807 2 2" xfId="15499"/>
    <cellStyle name="Normal 807 2 2 2" xfId="22930"/>
    <cellStyle name="Normal 807 2 3" xfId="12635"/>
    <cellStyle name="Normal 807 2 4" xfId="20068"/>
    <cellStyle name="Normal 807 3" xfId="10149"/>
    <cellStyle name="Normal 807 3 2" xfId="18438"/>
    <cellStyle name="Normal 807 4" xfId="13869"/>
    <cellStyle name="Normal 807 4 2" xfId="21300"/>
    <cellStyle name="Normal 807 5" xfId="8689"/>
    <cellStyle name="Normal 807 5 2" xfId="24848"/>
    <cellStyle name="Normal 807 6" xfId="17221"/>
    <cellStyle name="Normal 808" xfId="2221"/>
    <cellStyle name="Normal 808 2" xfId="5646"/>
    <cellStyle name="Normal 808 2 2" xfId="15500"/>
    <cellStyle name="Normal 808 2 2 2" xfId="22931"/>
    <cellStyle name="Normal 808 2 3" xfId="12636"/>
    <cellStyle name="Normal 808 2 4" xfId="20069"/>
    <cellStyle name="Normal 808 3" xfId="10150"/>
    <cellStyle name="Normal 808 3 2" xfId="18439"/>
    <cellStyle name="Normal 808 4" xfId="13870"/>
    <cellStyle name="Normal 808 4 2" xfId="21301"/>
    <cellStyle name="Normal 808 5" xfId="8690"/>
    <cellStyle name="Normal 808 5 2" xfId="24869"/>
    <cellStyle name="Normal 808 6" xfId="17222"/>
    <cellStyle name="Normal 809" xfId="2222"/>
    <cellStyle name="Normal 809 2" xfId="5647"/>
    <cellStyle name="Normal 809 2 2" xfId="15501"/>
    <cellStyle name="Normal 809 2 2 2" xfId="22932"/>
    <cellStyle name="Normal 809 2 3" xfId="12637"/>
    <cellStyle name="Normal 809 2 4" xfId="20070"/>
    <cellStyle name="Normal 809 3" xfId="10151"/>
    <cellStyle name="Normal 809 3 2" xfId="18440"/>
    <cellStyle name="Normal 809 4" xfId="13871"/>
    <cellStyle name="Normal 809 4 2" xfId="21302"/>
    <cellStyle name="Normal 809 5" xfId="8691"/>
    <cellStyle name="Normal 809 5 2" xfId="24853"/>
    <cellStyle name="Normal 809 6" xfId="17223"/>
    <cellStyle name="Normal 81" xfId="2223"/>
    <cellStyle name="Normal 81 2" xfId="2224"/>
    <cellStyle name="Normal 81 2 2" xfId="5649"/>
    <cellStyle name="Normal 81 2 2 2" xfId="15503"/>
    <cellStyle name="Normal 81 2 2 2 2" xfId="22934"/>
    <cellStyle name="Normal 81 2 2 3" xfId="12639"/>
    <cellStyle name="Normal 81 2 2 4" xfId="20072"/>
    <cellStyle name="Normal 81 2 3" xfId="10153"/>
    <cellStyle name="Normal 81 2 3 2" xfId="18442"/>
    <cellStyle name="Normal 81 2 4" xfId="13873"/>
    <cellStyle name="Normal 81 2 4 2" xfId="21304"/>
    <cellStyle name="Normal 81 2 5" xfId="16129"/>
    <cellStyle name="Normal 81 2 5 2" xfId="23560"/>
    <cellStyle name="Normal 81 2 6" xfId="8693"/>
    <cellStyle name="Normal 81 2 6 2" xfId="23991"/>
    <cellStyle name="Normal 81 2 7" xfId="17225"/>
    <cellStyle name="Normal 81 3" xfId="2225"/>
    <cellStyle name="Normal 81 3 2" xfId="5650"/>
    <cellStyle name="Normal 81 3 2 2" xfId="15504"/>
    <cellStyle name="Normal 81 3 2 2 2" xfId="22935"/>
    <cellStyle name="Normal 81 3 2 3" xfId="12640"/>
    <cellStyle name="Normal 81 3 2 4" xfId="20073"/>
    <cellStyle name="Normal 81 3 3" xfId="10154"/>
    <cellStyle name="Normal 81 3 3 2" xfId="18443"/>
    <cellStyle name="Normal 81 3 4" xfId="13874"/>
    <cellStyle name="Normal 81 3 4 2" xfId="21305"/>
    <cellStyle name="Normal 81 3 5" xfId="16130"/>
    <cellStyle name="Normal 81 3 5 2" xfId="23561"/>
    <cellStyle name="Normal 81 3 6" xfId="8694"/>
    <cellStyle name="Normal 81 3 6 2" xfId="23992"/>
    <cellStyle name="Normal 81 3 7" xfId="17226"/>
    <cellStyle name="Normal 81 4" xfId="5648"/>
    <cellStyle name="Normal 81 4 2" xfId="15502"/>
    <cellStyle name="Normal 81 4 2 2" xfId="22933"/>
    <cellStyle name="Normal 81 4 3" xfId="12638"/>
    <cellStyle name="Normal 81 4 4" xfId="20071"/>
    <cellStyle name="Normal 81 5" xfId="10152"/>
    <cellStyle name="Normal 81 5 2" xfId="18441"/>
    <cellStyle name="Normal 81 6" xfId="13872"/>
    <cellStyle name="Normal 81 6 2" xfId="21303"/>
    <cellStyle name="Normal 81 7" xfId="16128"/>
    <cellStyle name="Normal 81 7 2" xfId="23559"/>
    <cellStyle name="Normal 81 8" xfId="8692"/>
    <cellStyle name="Normal 81 8 2" xfId="23990"/>
    <cellStyle name="Normal 81 9" xfId="17224"/>
    <cellStyle name="Normal 810" xfId="2226"/>
    <cellStyle name="Normal 810 2" xfId="5651"/>
    <cellStyle name="Normal 810 2 2" xfId="15505"/>
    <cellStyle name="Normal 810 2 2 2" xfId="22936"/>
    <cellStyle name="Normal 810 2 3" xfId="12641"/>
    <cellStyle name="Normal 810 2 4" xfId="20074"/>
    <cellStyle name="Normal 810 3" xfId="10155"/>
    <cellStyle name="Normal 810 3 2" xfId="18444"/>
    <cellStyle name="Normal 810 4" xfId="13875"/>
    <cellStyle name="Normal 810 4 2" xfId="21306"/>
    <cellStyle name="Normal 810 5" xfId="8695"/>
    <cellStyle name="Normal 810 5 2" xfId="24866"/>
    <cellStyle name="Normal 810 6" xfId="17227"/>
    <cellStyle name="Normal 811" xfId="2227"/>
    <cellStyle name="Normal 811 2" xfId="5652"/>
    <cellStyle name="Normal 811 2 2" xfId="15506"/>
    <cellStyle name="Normal 811 2 2 2" xfId="22937"/>
    <cellStyle name="Normal 811 2 3" xfId="12642"/>
    <cellStyle name="Normal 811 2 4" xfId="20075"/>
    <cellStyle name="Normal 811 3" xfId="10156"/>
    <cellStyle name="Normal 811 3 2" xfId="18445"/>
    <cellStyle name="Normal 811 4" xfId="13876"/>
    <cellStyle name="Normal 811 4 2" xfId="21307"/>
    <cellStyle name="Normal 811 5" xfId="8696"/>
    <cellStyle name="Normal 811 5 2" xfId="24861"/>
    <cellStyle name="Normal 811 6" xfId="17228"/>
    <cellStyle name="Normal 812" xfId="2228"/>
    <cellStyle name="Normal 812 2" xfId="5653"/>
    <cellStyle name="Normal 812 2 2" xfId="15507"/>
    <cellStyle name="Normal 812 2 2 2" xfId="22938"/>
    <cellStyle name="Normal 812 2 3" xfId="12643"/>
    <cellStyle name="Normal 812 2 4" xfId="20076"/>
    <cellStyle name="Normal 812 3" xfId="10157"/>
    <cellStyle name="Normal 812 3 2" xfId="18446"/>
    <cellStyle name="Normal 812 4" xfId="13877"/>
    <cellStyle name="Normal 812 4 2" xfId="21308"/>
    <cellStyle name="Normal 812 5" xfId="8697"/>
    <cellStyle name="Normal 812 5 2" xfId="24875"/>
    <cellStyle name="Normal 812 6" xfId="17229"/>
    <cellStyle name="Normal 813" xfId="2229"/>
    <cellStyle name="Normal 813 2" xfId="5654"/>
    <cellStyle name="Normal 813 2 2" xfId="15508"/>
    <cellStyle name="Normal 813 2 2 2" xfId="22939"/>
    <cellStyle name="Normal 813 2 3" xfId="12644"/>
    <cellStyle name="Normal 813 2 4" xfId="20077"/>
    <cellStyle name="Normal 813 3" xfId="10158"/>
    <cellStyle name="Normal 813 3 2" xfId="18447"/>
    <cellStyle name="Normal 813 4" xfId="13878"/>
    <cellStyle name="Normal 813 4 2" xfId="21309"/>
    <cellStyle name="Normal 813 5" xfId="8698"/>
    <cellStyle name="Normal 813 5 2" xfId="24837"/>
    <cellStyle name="Normal 813 6" xfId="17230"/>
    <cellStyle name="Normal 814" xfId="2230"/>
    <cellStyle name="Normal 814 2" xfId="5655"/>
    <cellStyle name="Normal 814 2 2" xfId="15509"/>
    <cellStyle name="Normal 814 2 2 2" xfId="22940"/>
    <cellStyle name="Normal 814 2 3" xfId="12645"/>
    <cellStyle name="Normal 814 2 4" xfId="20078"/>
    <cellStyle name="Normal 814 3" xfId="10159"/>
    <cellStyle name="Normal 814 3 2" xfId="18448"/>
    <cellStyle name="Normal 814 4" xfId="13879"/>
    <cellStyle name="Normal 814 4 2" xfId="21310"/>
    <cellStyle name="Normal 814 5" xfId="8699"/>
    <cellStyle name="Normal 814 5 2" xfId="24871"/>
    <cellStyle name="Normal 814 6" xfId="17231"/>
    <cellStyle name="Normal 815" xfId="2231"/>
    <cellStyle name="Normal 815 2" xfId="5656"/>
    <cellStyle name="Normal 815 2 2" xfId="15510"/>
    <cellStyle name="Normal 815 2 2 2" xfId="22941"/>
    <cellStyle name="Normal 815 2 3" xfId="12646"/>
    <cellStyle name="Normal 815 2 4" xfId="20079"/>
    <cellStyle name="Normal 815 3" xfId="10160"/>
    <cellStyle name="Normal 815 3 2" xfId="18449"/>
    <cellStyle name="Normal 815 4" xfId="13880"/>
    <cellStyle name="Normal 815 4 2" xfId="21311"/>
    <cellStyle name="Normal 815 5" xfId="8700"/>
    <cellStyle name="Normal 815 5 2" xfId="24842"/>
    <cellStyle name="Normal 815 6" xfId="17232"/>
    <cellStyle name="Normal 816" xfId="2232"/>
    <cellStyle name="Normal 816 2" xfId="5657"/>
    <cellStyle name="Normal 816 2 2" xfId="15511"/>
    <cellStyle name="Normal 816 2 2 2" xfId="22942"/>
    <cellStyle name="Normal 816 2 3" xfId="12647"/>
    <cellStyle name="Normal 816 2 4" xfId="20080"/>
    <cellStyle name="Normal 816 3" xfId="10161"/>
    <cellStyle name="Normal 816 3 2" xfId="18450"/>
    <cellStyle name="Normal 816 4" xfId="13881"/>
    <cellStyle name="Normal 816 4 2" xfId="21312"/>
    <cellStyle name="Normal 816 5" xfId="8701"/>
    <cellStyle name="Normal 816 5 2" xfId="24858"/>
    <cellStyle name="Normal 816 6" xfId="17233"/>
    <cellStyle name="Normal 817" xfId="2233"/>
    <cellStyle name="Normal 817 2" xfId="5658"/>
    <cellStyle name="Normal 817 2 2" xfId="15512"/>
    <cellStyle name="Normal 817 2 2 2" xfId="22943"/>
    <cellStyle name="Normal 817 2 3" xfId="12648"/>
    <cellStyle name="Normal 817 2 4" xfId="20081"/>
    <cellStyle name="Normal 817 3" xfId="10162"/>
    <cellStyle name="Normal 817 3 2" xfId="18451"/>
    <cellStyle name="Normal 817 4" xfId="13882"/>
    <cellStyle name="Normal 817 4 2" xfId="21313"/>
    <cellStyle name="Normal 817 5" xfId="8702"/>
    <cellStyle name="Normal 817 5 2" xfId="24874"/>
    <cellStyle name="Normal 817 6" xfId="17234"/>
    <cellStyle name="Normal 818" xfId="2234"/>
    <cellStyle name="Normal 818 2" xfId="5659"/>
    <cellStyle name="Normal 818 2 2" xfId="15513"/>
    <cellStyle name="Normal 818 2 2 2" xfId="22944"/>
    <cellStyle name="Normal 818 2 3" xfId="12649"/>
    <cellStyle name="Normal 818 2 4" xfId="20082"/>
    <cellStyle name="Normal 818 3" xfId="10163"/>
    <cellStyle name="Normal 818 3 2" xfId="18452"/>
    <cellStyle name="Normal 818 4" xfId="13883"/>
    <cellStyle name="Normal 818 4 2" xfId="21314"/>
    <cellStyle name="Normal 818 5" xfId="8703"/>
    <cellStyle name="Normal 818 5 2" xfId="24845"/>
    <cellStyle name="Normal 818 6" xfId="17235"/>
    <cellStyle name="Normal 819" xfId="2235"/>
    <cellStyle name="Normal 819 2" xfId="5660"/>
    <cellStyle name="Normal 819 2 2" xfId="15514"/>
    <cellStyle name="Normal 819 2 2 2" xfId="22945"/>
    <cellStyle name="Normal 819 2 3" xfId="12650"/>
    <cellStyle name="Normal 819 2 4" xfId="20083"/>
    <cellStyle name="Normal 819 3" xfId="10164"/>
    <cellStyle name="Normal 819 3 2" xfId="18453"/>
    <cellStyle name="Normal 819 4" xfId="13884"/>
    <cellStyle name="Normal 819 4 2" xfId="21315"/>
    <cellStyle name="Normal 819 5" xfId="8704"/>
    <cellStyle name="Normal 819 5 2" xfId="24859"/>
    <cellStyle name="Normal 819 6" xfId="17236"/>
    <cellStyle name="Normal 82" xfId="2236"/>
    <cellStyle name="Normal 82 2" xfId="2237"/>
    <cellStyle name="Normal 82 2 2" xfId="5662"/>
    <cellStyle name="Normal 82 2 2 2" xfId="15516"/>
    <cellStyle name="Normal 82 2 2 2 2" xfId="22947"/>
    <cellStyle name="Normal 82 2 2 3" xfId="12652"/>
    <cellStyle name="Normal 82 2 2 4" xfId="20085"/>
    <cellStyle name="Normal 82 2 3" xfId="10165"/>
    <cellStyle name="Normal 82 2 3 2" xfId="18454"/>
    <cellStyle name="Normal 82 2 4" xfId="13885"/>
    <cellStyle name="Normal 82 2 4 2" xfId="21316"/>
    <cellStyle name="Normal 82 2 5" xfId="8706"/>
    <cellStyle name="Normal 82 2 5 2" xfId="25160"/>
    <cellStyle name="Normal 82 2 6" xfId="17238"/>
    <cellStyle name="Normal 82 3" xfId="2238"/>
    <cellStyle name="Normal 82 3 2" xfId="2239"/>
    <cellStyle name="Normal 82 3 3" xfId="2240"/>
    <cellStyle name="Normal 82 3 3 2" xfId="2241"/>
    <cellStyle name="Normal 82 3 3 3" xfId="10166"/>
    <cellStyle name="Normal 82 4" xfId="2242"/>
    <cellStyle name="Normal 82 4 2" xfId="2243"/>
    <cellStyle name="Normal 82 4 3" xfId="10167"/>
    <cellStyle name="Normal 82 5" xfId="5661"/>
    <cellStyle name="Normal 82 5 2" xfId="15515"/>
    <cellStyle name="Normal 82 5 2 2" xfId="22946"/>
    <cellStyle name="Normal 82 5 3" xfId="12651"/>
    <cellStyle name="Normal 82 5 4" xfId="20084"/>
    <cellStyle name="Normal 82 6" xfId="16131"/>
    <cellStyle name="Normal 82 6 2" xfId="23562"/>
    <cellStyle name="Normal 82 7" xfId="8705"/>
    <cellStyle name="Normal 82 7 2" xfId="23993"/>
    <cellStyle name="Normal 82 8" xfId="17237"/>
    <cellStyle name="Normal 820" xfId="2244"/>
    <cellStyle name="Normal 820 2" xfId="5663"/>
    <cellStyle name="Normal 820 2 2" xfId="15517"/>
    <cellStyle name="Normal 820 2 2 2" xfId="22948"/>
    <cellStyle name="Normal 820 2 3" xfId="12653"/>
    <cellStyle name="Normal 820 2 4" xfId="20086"/>
    <cellStyle name="Normal 820 3" xfId="10168"/>
    <cellStyle name="Normal 820 3 2" xfId="18455"/>
    <cellStyle name="Normal 820 4" xfId="13886"/>
    <cellStyle name="Normal 820 4 2" xfId="21317"/>
    <cellStyle name="Normal 820 5" xfId="8707"/>
    <cellStyle name="Normal 820 5 2" xfId="24872"/>
    <cellStyle name="Normal 820 6" xfId="17239"/>
    <cellStyle name="Normal 821" xfId="2245"/>
    <cellStyle name="Normal 821 2" xfId="5664"/>
    <cellStyle name="Normal 821 2 2" xfId="15518"/>
    <cellStyle name="Normal 821 2 2 2" xfId="22949"/>
    <cellStyle name="Normal 821 2 3" xfId="12654"/>
    <cellStyle name="Normal 821 2 4" xfId="20087"/>
    <cellStyle name="Normal 821 3" xfId="10169"/>
    <cellStyle name="Normal 821 3 2" xfId="18456"/>
    <cellStyle name="Normal 821 4" xfId="13887"/>
    <cellStyle name="Normal 821 4 2" xfId="21318"/>
    <cellStyle name="Normal 821 5" xfId="8708"/>
    <cellStyle name="Normal 821 5 2" xfId="24846"/>
    <cellStyle name="Normal 821 6" xfId="17240"/>
    <cellStyle name="Normal 822" xfId="2246"/>
    <cellStyle name="Normal 822 2" xfId="5665"/>
    <cellStyle name="Normal 822 2 2" xfId="15519"/>
    <cellStyle name="Normal 822 2 2 2" xfId="22950"/>
    <cellStyle name="Normal 822 2 3" xfId="12655"/>
    <cellStyle name="Normal 822 2 4" xfId="20088"/>
    <cellStyle name="Normal 822 3" xfId="10170"/>
    <cellStyle name="Normal 822 3 2" xfId="18457"/>
    <cellStyle name="Normal 822 4" xfId="13888"/>
    <cellStyle name="Normal 822 4 2" xfId="21319"/>
    <cellStyle name="Normal 822 5" xfId="8709"/>
    <cellStyle name="Normal 822 5 2" xfId="24847"/>
    <cellStyle name="Normal 822 6" xfId="17241"/>
    <cellStyle name="Normal 823" xfId="2247"/>
    <cellStyle name="Normal 823 2" xfId="5666"/>
    <cellStyle name="Normal 823 2 2" xfId="15520"/>
    <cellStyle name="Normal 823 2 2 2" xfId="22951"/>
    <cellStyle name="Normal 823 2 3" xfId="12656"/>
    <cellStyle name="Normal 823 2 4" xfId="20089"/>
    <cellStyle name="Normal 823 3" xfId="10171"/>
    <cellStyle name="Normal 823 3 2" xfId="18458"/>
    <cellStyle name="Normal 823 4" xfId="13889"/>
    <cellStyle name="Normal 823 4 2" xfId="21320"/>
    <cellStyle name="Normal 823 5" xfId="8710"/>
    <cellStyle name="Normal 823 5 2" xfId="24876"/>
    <cellStyle name="Normal 823 6" xfId="17242"/>
    <cellStyle name="Normal 824" xfId="2248"/>
    <cellStyle name="Normal 824 2" xfId="5667"/>
    <cellStyle name="Normal 824 2 2" xfId="15521"/>
    <cellStyle name="Normal 824 2 2 2" xfId="22952"/>
    <cellStyle name="Normal 824 2 3" xfId="12657"/>
    <cellStyle name="Normal 824 2 4" xfId="20090"/>
    <cellStyle name="Normal 824 3" xfId="10172"/>
    <cellStyle name="Normal 824 3 2" xfId="18459"/>
    <cellStyle name="Normal 824 4" xfId="13890"/>
    <cellStyle name="Normal 824 4 2" xfId="21321"/>
    <cellStyle name="Normal 824 5" xfId="8711"/>
    <cellStyle name="Normal 824 5 2" xfId="24840"/>
    <cellStyle name="Normal 824 6" xfId="17243"/>
    <cellStyle name="Normal 825" xfId="2249"/>
    <cellStyle name="Normal 825 2" xfId="5668"/>
    <cellStyle name="Normal 825 2 2" xfId="15522"/>
    <cellStyle name="Normal 825 2 2 2" xfId="22953"/>
    <cellStyle name="Normal 825 2 3" xfId="12658"/>
    <cellStyle name="Normal 825 2 4" xfId="20091"/>
    <cellStyle name="Normal 825 3" xfId="10173"/>
    <cellStyle name="Normal 825 3 2" xfId="18460"/>
    <cellStyle name="Normal 825 4" xfId="13891"/>
    <cellStyle name="Normal 825 4 2" xfId="21322"/>
    <cellStyle name="Normal 825 5" xfId="8712"/>
    <cellStyle name="Normal 825 5 2" xfId="24836"/>
    <cellStyle name="Normal 825 6" xfId="17244"/>
    <cellStyle name="Normal 826" xfId="2250"/>
    <cellStyle name="Normal 826 2" xfId="5669"/>
    <cellStyle name="Normal 826 2 2" xfId="15523"/>
    <cellStyle name="Normal 826 2 2 2" xfId="22954"/>
    <cellStyle name="Normal 826 2 3" xfId="12659"/>
    <cellStyle name="Normal 826 2 4" xfId="20092"/>
    <cellStyle name="Normal 826 3" xfId="10174"/>
    <cellStyle name="Normal 826 3 2" xfId="18461"/>
    <cellStyle name="Normal 826 4" xfId="13892"/>
    <cellStyle name="Normal 826 4 2" xfId="21323"/>
    <cellStyle name="Normal 826 5" xfId="8713"/>
    <cellStyle name="Normal 826 5 2" xfId="24862"/>
    <cellStyle name="Normal 826 6" xfId="17245"/>
    <cellStyle name="Normal 827" xfId="2251"/>
    <cellStyle name="Normal 827 2" xfId="5670"/>
    <cellStyle name="Normal 827 2 2" xfId="15524"/>
    <cellStyle name="Normal 827 2 2 2" xfId="22955"/>
    <cellStyle name="Normal 827 2 3" xfId="12660"/>
    <cellStyle name="Normal 827 2 4" xfId="20093"/>
    <cellStyle name="Normal 827 3" xfId="10175"/>
    <cellStyle name="Normal 827 3 2" xfId="18462"/>
    <cellStyle name="Normal 827 4" xfId="13893"/>
    <cellStyle name="Normal 827 4 2" xfId="21324"/>
    <cellStyle name="Normal 827 5" xfId="8714"/>
    <cellStyle name="Normal 827 5 2" xfId="24860"/>
    <cellStyle name="Normal 827 6" xfId="17246"/>
    <cellStyle name="Normal 828" xfId="2252"/>
    <cellStyle name="Normal 828 2" xfId="5671"/>
    <cellStyle name="Normal 828 2 2" xfId="15525"/>
    <cellStyle name="Normal 828 2 2 2" xfId="22956"/>
    <cellStyle name="Normal 828 2 3" xfId="12661"/>
    <cellStyle name="Normal 828 2 4" xfId="20094"/>
    <cellStyle name="Normal 828 3" xfId="10176"/>
    <cellStyle name="Normal 828 3 2" xfId="18463"/>
    <cellStyle name="Normal 828 4" xfId="13894"/>
    <cellStyle name="Normal 828 4 2" xfId="21325"/>
    <cellStyle name="Normal 828 5" xfId="8715"/>
    <cellStyle name="Normal 828 5 2" xfId="24857"/>
    <cellStyle name="Normal 828 6" xfId="17247"/>
    <cellStyle name="Normal 829" xfId="2253"/>
    <cellStyle name="Normal 829 2" xfId="5672"/>
    <cellStyle name="Normal 829 2 2" xfId="15526"/>
    <cellStyle name="Normal 829 2 2 2" xfId="22957"/>
    <cellStyle name="Normal 829 2 3" xfId="12662"/>
    <cellStyle name="Normal 829 2 4" xfId="20095"/>
    <cellStyle name="Normal 829 3" xfId="10177"/>
    <cellStyle name="Normal 829 3 2" xfId="18464"/>
    <cellStyle name="Normal 829 4" xfId="13895"/>
    <cellStyle name="Normal 829 4 2" xfId="21326"/>
    <cellStyle name="Normal 829 5" xfId="8716"/>
    <cellStyle name="Normal 829 5 2" xfId="24850"/>
    <cellStyle name="Normal 829 6" xfId="17248"/>
    <cellStyle name="Normal 83" xfId="2254"/>
    <cellStyle name="Normal 83 2" xfId="2255"/>
    <cellStyle name="Normal 83 2 2" xfId="5674"/>
    <cellStyle name="Normal 83 2 2 2" xfId="15528"/>
    <cellStyle name="Normal 83 2 2 2 2" xfId="22959"/>
    <cellStyle name="Normal 83 2 2 3" xfId="12664"/>
    <cellStyle name="Normal 83 2 2 4" xfId="20097"/>
    <cellStyle name="Normal 83 2 3" xfId="10178"/>
    <cellStyle name="Normal 83 2 3 2" xfId="18465"/>
    <cellStyle name="Normal 83 2 4" xfId="13896"/>
    <cellStyle name="Normal 83 2 4 2" xfId="21327"/>
    <cellStyle name="Normal 83 2 5" xfId="8718"/>
    <cellStyle name="Normal 83 2 5 2" xfId="25161"/>
    <cellStyle name="Normal 83 2 6" xfId="17250"/>
    <cellStyle name="Normal 83 3" xfId="2256"/>
    <cellStyle name="Normal 83 3 2" xfId="2257"/>
    <cellStyle name="Normal 83 3 3" xfId="2258"/>
    <cellStyle name="Normal 83 3 3 2" xfId="2259"/>
    <cellStyle name="Normal 83 3 3 3" xfId="10179"/>
    <cellStyle name="Normal 83 4" xfId="2260"/>
    <cellStyle name="Normal 83 4 2" xfId="2261"/>
    <cellStyle name="Normal 83 4 3" xfId="10180"/>
    <cellStyle name="Normal 83 5" xfId="5673"/>
    <cellStyle name="Normal 83 5 2" xfId="15527"/>
    <cellStyle name="Normal 83 5 2 2" xfId="22958"/>
    <cellStyle name="Normal 83 5 3" xfId="12663"/>
    <cellStyle name="Normal 83 5 4" xfId="20096"/>
    <cellStyle name="Normal 83 6" xfId="16132"/>
    <cellStyle name="Normal 83 6 2" xfId="23563"/>
    <cellStyle name="Normal 83 7" xfId="8717"/>
    <cellStyle name="Normal 83 7 2" xfId="23994"/>
    <cellStyle name="Normal 83 8" xfId="17249"/>
    <cellStyle name="Normal 830" xfId="2262"/>
    <cellStyle name="Normal 830 2" xfId="5675"/>
    <cellStyle name="Normal 830 2 2" xfId="15529"/>
    <cellStyle name="Normal 830 2 2 2" xfId="22960"/>
    <cellStyle name="Normal 830 2 3" xfId="12665"/>
    <cellStyle name="Normal 830 2 4" xfId="20098"/>
    <cellStyle name="Normal 830 3" xfId="10181"/>
    <cellStyle name="Normal 830 3 2" xfId="18466"/>
    <cellStyle name="Normal 830 4" xfId="13897"/>
    <cellStyle name="Normal 830 4 2" xfId="21328"/>
    <cellStyle name="Normal 830 5" xfId="8719"/>
    <cellStyle name="Normal 830 5 2" xfId="24856"/>
    <cellStyle name="Normal 830 6" xfId="17251"/>
    <cellStyle name="Normal 831" xfId="2263"/>
    <cellStyle name="Normal 831 2" xfId="5676"/>
    <cellStyle name="Normal 831 2 2" xfId="15530"/>
    <cellStyle name="Normal 831 2 2 2" xfId="22961"/>
    <cellStyle name="Normal 831 2 3" xfId="12666"/>
    <cellStyle name="Normal 831 2 4" xfId="20099"/>
    <cellStyle name="Normal 831 3" xfId="10182"/>
    <cellStyle name="Normal 831 3 2" xfId="18467"/>
    <cellStyle name="Normal 831 4" xfId="13898"/>
    <cellStyle name="Normal 831 4 2" xfId="21329"/>
    <cellStyle name="Normal 831 5" xfId="8720"/>
    <cellStyle name="Normal 831 5 2" xfId="24864"/>
    <cellStyle name="Normal 831 6" xfId="17252"/>
    <cellStyle name="Normal 832" xfId="2264"/>
    <cellStyle name="Normal 832 2" xfId="5677"/>
    <cellStyle name="Normal 832 2 2" xfId="15531"/>
    <cellStyle name="Normal 832 2 2 2" xfId="22962"/>
    <cellStyle name="Normal 832 2 3" xfId="12667"/>
    <cellStyle name="Normal 832 2 4" xfId="20100"/>
    <cellStyle name="Normal 832 3" xfId="10183"/>
    <cellStyle name="Normal 832 3 2" xfId="18468"/>
    <cellStyle name="Normal 832 4" xfId="13899"/>
    <cellStyle name="Normal 832 4 2" xfId="21330"/>
    <cellStyle name="Normal 832 5" xfId="8721"/>
    <cellStyle name="Normal 832 5 2" xfId="24881"/>
    <cellStyle name="Normal 832 6" xfId="17253"/>
    <cellStyle name="Normal 833" xfId="2265"/>
    <cellStyle name="Normal 833 2" xfId="5678"/>
    <cellStyle name="Normal 833 2 2" xfId="15532"/>
    <cellStyle name="Normal 833 2 2 2" xfId="22963"/>
    <cellStyle name="Normal 833 2 3" xfId="12668"/>
    <cellStyle name="Normal 833 2 4" xfId="20101"/>
    <cellStyle name="Normal 833 3" xfId="10184"/>
    <cellStyle name="Normal 833 3 2" xfId="18469"/>
    <cellStyle name="Normal 833 4" xfId="13900"/>
    <cellStyle name="Normal 833 4 2" xfId="21331"/>
    <cellStyle name="Normal 833 5" xfId="8722"/>
    <cellStyle name="Normal 833 5 2" xfId="24884"/>
    <cellStyle name="Normal 833 6" xfId="17254"/>
    <cellStyle name="Normal 834" xfId="2266"/>
    <cellStyle name="Normal 834 2" xfId="5679"/>
    <cellStyle name="Normal 834 2 2" xfId="15533"/>
    <cellStyle name="Normal 834 2 2 2" xfId="22964"/>
    <cellStyle name="Normal 834 2 3" xfId="12669"/>
    <cellStyle name="Normal 834 2 4" xfId="20102"/>
    <cellStyle name="Normal 834 3" xfId="10185"/>
    <cellStyle name="Normal 834 3 2" xfId="18470"/>
    <cellStyle name="Normal 834 4" xfId="13901"/>
    <cellStyle name="Normal 834 4 2" xfId="21332"/>
    <cellStyle name="Normal 834 5" xfId="8723"/>
    <cellStyle name="Normal 834 5 2" xfId="24885"/>
    <cellStyle name="Normal 834 6" xfId="17255"/>
    <cellStyle name="Normal 835" xfId="2267"/>
    <cellStyle name="Normal 835 2" xfId="5680"/>
    <cellStyle name="Normal 835 2 2" xfId="15534"/>
    <cellStyle name="Normal 835 2 2 2" xfId="22965"/>
    <cellStyle name="Normal 835 2 3" xfId="12670"/>
    <cellStyle name="Normal 835 2 4" xfId="20103"/>
    <cellStyle name="Normal 835 3" xfId="10186"/>
    <cellStyle name="Normal 835 3 2" xfId="18471"/>
    <cellStyle name="Normal 835 4" xfId="13902"/>
    <cellStyle name="Normal 835 4 2" xfId="21333"/>
    <cellStyle name="Normal 835 5" xfId="8724"/>
    <cellStyle name="Normal 835 5 2" xfId="24883"/>
    <cellStyle name="Normal 835 6" xfId="17256"/>
    <cellStyle name="Normal 836" xfId="2268"/>
    <cellStyle name="Normal 836 2" xfId="5681"/>
    <cellStyle name="Normal 836 2 2" xfId="15535"/>
    <cellStyle name="Normal 836 2 2 2" xfId="22966"/>
    <cellStyle name="Normal 836 2 3" xfId="12671"/>
    <cellStyle name="Normal 836 2 4" xfId="20104"/>
    <cellStyle name="Normal 836 3" xfId="10187"/>
    <cellStyle name="Normal 836 3 2" xfId="18472"/>
    <cellStyle name="Normal 836 4" xfId="13903"/>
    <cellStyle name="Normal 836 4 2" xfId="21334"/>
    <cellStyle name="Normal 836 5" xfId="8725"/>
    <cellStyle name="Normal 836 5 2" xfId="24886"/>
    <cellStyle name="Normal 836 6" xfId="17257"/>
    <cellStyle name="Normal 837" xfId="2269"/>
    <cellStyle name="Normal 837 2" xfId="5682"/>
    <cellStyle name="Normal 837 2 2" xfId="15536"/>
    <cellStyle name="Normal 837 2 2 2" xfId="22967"/>
    <cellStyle name="Normal 837 2 3" xfId="12672"/>
    <cellStyle name="Normal 837 2 4" xfId="20105"/>
    <cellStyle name="Normal 837 3" xfId="10188"/>
    <cellStyle name="Normal 837 3 2" xfId="18473"/>
    <cellStyle name="Normal 837 4" xfId="13904"/>
    <cellStyle name="Normal 837 4 2" xfId="21335"/>
    <cellStyle name="Normal 837 5" xfId="8726"/>
    <cellStyle name="Normal 837 5 2" xfId="24882"/>
    <cellStyle name="Normal 837 6" xfId="17258"/>
    <cellStyle name="Normal 838" xfId="2270"/>
    <cellStyle name="Normal 838 2" xfId="5683"/>
    <cellStyle name="Normal 838 2 2" xfId="15537"/>
    <cellStyle name="Normal 838 2 2 2" xfId="22968"/>
    <cellStyle name="Normal 838 2 3" xfId="12673"/>
    <cellStyle name="Normal 838 2 4" xfId="20106"/>
    <cellStyle name="Normal 838 3" xfId="10189"/>
    <cellStyle name="Normal 838 3 2" xfId="18474"/>
    <cellStyle name="Normal 838 4" xfId="13905"/>
    <cellStyle name="Normal 838 4 2" xfId="21336"/>
    <cellStyle name="Normal 838 5" xfId="8727"/>
    <cellStyle name="Normal 838 5 2" xfId="24887"/>
    <cellStyle name="Normal 838 6" xfId="17259"/>
    <cellStyle name="Normal 839" xfId="2271"/>
    <cellStyle name="Normal 839 2" xfId="5684"/>
    <cellStyle name="Normal 839 2 2" xfId="15538"/>
    <cellStyle name="Normal 839 2 2 2" xfId="22969"/>
    <cellStyle name="Normal 839 2 3" xfId="12674"/>
    <cellStyle name="Normal 839 2 4" xfId="20107"/>
    <cellStyle name="Normal 839 3" xfId="10190"/>
    <cellStyle name="Normal 839 3 2" xfId="18475"/>
    <cellStyle name="Normal 839 4" xfId="13906"/>
    <cellStyle name="Normal 839 4 2" xfId="21337"/>
    <cellStyle name="Normal 839 5" xfId="8728"/>
    <cellStyle name="Normal 839 5 2" xfId="24889"/>
    <cellStyle name="Normal 839 6" xfId="17260"/>
    <cellStyle name="Normal 84" xfId="2272"/>
    <cellStyle name="Normal 84 2" xfId="2273"/>
    <cellStyle name="Normal 84 2 2" xfId="5686"/>
    <cellStyle name="Normal 84 2 2 2" xfId="15540"/>
    <cellStyle name="Normal 84 2 2 2 2" xfId="22971"/>
    <cellStyle name="Normal 84 2 2 3" xfId="12676"/>
    <cellStyle name="Normal 84 2 2 4" xfId="20109"/>
    <cellStyle name="Normal 84 2 3" xfId="10191"/>
    <cellStyle name="Normal 84 2 3 2" xfId="18476"/>
    <cellStyle name="Normal 84 2 4" xfId="13907"/>
    <cellStyle name="Normal 84 2 4 2" xfId="21338"/>
    <cellStyle name="Normal 84 2 5" xfId="8730"/>
    <cellStyle name="Normal 84 2 5 2" xfId="25162"/>
    <cellStyle name="Normal 84 2 6" xfId="17262"/>
    <cellStyle name="Normal 84 3" xfId="2274"/>
    <cellStyle name="Normal 84 3 2" xfId="2275"/>
    <cellStyle name="Normal 84 3 3" xfId="2276"/>
    <cellStyle name="Normal 84 3 3 2" xfId="2277"/>
    <cellStyle name="Normal 84 3 3 3" xfId="10192"/>
    <cellStyle name="Normal 84 4" xfId="2278"/>
    <cellStyle name="Normal 84 4 2" xfId="2279"/>
    <cellStyle name="Normal 84 4 3" xfId="10193"/>
    <cellStyle name="Normal 84 5" xfId="5685"/>
    <cellStyle name="Normal 84 5 2" xfId="15539"/>
    <cellStyle name="Normal 84 5 2 2" xfId="22970"/>
    <cellStyle name="Normal 84 5 3" xfId="12675"/>
    <cellStyle name="Normal 84 5 4" xfId="20108"/>
    <cellStyle name="Normal 84 6" xfId="16133"/>
    <cellStyle name="Normal 84 6 2" xfId="23564"/>
    <cellStyle name="Normal 84 7" xfId="8729"/>
    <cellStyle name="Normal 84 7 2" xfId="23995"/>
    <cellStyle name="Normal 84 8" xfId="17261"/>
    <cellStyle name="Normal 840" xfId="2280"/>
    <cellStyle name="Normal 840 2" xfId="5687"/>
    <cellStyle name="Normal 840 2 2" xfId="15541"/>
    <cellStyle name="Normal 840 2 2 2" xfId="22972"/>
    <cellStyle name="Normal 840 2 3" xfId="12677"/>
    <cellStyle name="Normal 840 2 4" xfId="20110"/>
    <cellStyle name="Normal 840 3" xfId="10194"/>
    <cellStyle name="Normal 840 3 2" xfId="18477"/>
    <cellStyle name="Normal 840 4" xfId="13908"/>
    <cellStyle name="Normal 840 4 2" xfId="21339"/>
    <cellStyle name="Normal 840 5" xfId="8731"/>
    <cellStyle name="Normal 840 5 2" xfId="24890"/>
    <cellStyle name="Normal 840 6" xfId="17263"/>
    <cellStyle name="Normal 841" xfId="2281"/>
    <cellStyle name="Normal 841 2" xfId="5688"/>
    <cellStyle name="Normal 841 2 2" xfId="15542"/>
    <cellStyle name="Normal 841 2 2 2" xfId="22973"/>
    <cellStyle name="Normal 841 2 3" xfId="12678"/>
    <cellStyle name="Normal 841 2 4" xfId="20111"/>
    <cellStyle name="Normal 841 3" xfId="10195"/>
    <cellStyle name="Normal 841 3 2" xfId="18478"/>
    <cellStyle name="Normal 841 4" xfId="13909"/>
    <cellStyle name="Normal 841 4 2" xfId="21340"/>
    <cellStyle name="Normal 841 5" xfId="8732"/>
    <cellStyle name="Normal 841 5 2" xfId="24888"/>
    <cellStyle name="Normal 841 6" xfId="17264"/>
    <cellStyle name="Normal 842" xfId="2282"/>
    <cellStyle name="Normal 842 2" xfId="5689"/>
    <cellStyle name="Normal 842 2 2" xfId="15543"/>
    <cellStyle name="Normal 842 2 2 2" xfId="22974"/>
    <cellStyle name="Normal 842 2 3" xfId="12679"/>
    <cellStyle name="Normal 842 2 4" xfId="20112"/>
    <cellStyle name="Normal 842 3" xfId="10196"/>
    <cellStyle name="Normal 842 3 2" xfId="18479"/>
    <cellStyle name="Normal 842 4" xfId="13910"/>
    <cellStyle name="Normal 842 4 2" xfId="21341"/>
    <cellStyle name="Normal 842 5" xfId="8733"/>
    <cellStyle name="Normal 842 5 2" xfId="24891"/>
    <cellStyle name="Normal 842 6" xfId="17265"/>
    <cellStyle name="Normal 843" xfId="2283"/>
    <cellStyle name="Normal 843 2" xfId="5690"/>
    <cellStyle name="Normal 843 2 2" xfId="15544"/>
    <cellStyle name="Normal 843 2 2 2" xfId="22975"/>
    <cellStyle name="Normal 843 2 3" xfId="12680"/>
    <cellStyle name="Normal 843 2 4" xfId="20113"/>
    <cellStyle name="Normal 843 3" xfId="10197"/>
    <cellStyle name="Normal 843 3 2" xfId="18480"/>
    <cellStyle name="Normal 843 4" xfId="13911"/>
    <cellStyle name="Normal 843 4 2" xfId="21342"/>
    <cellStyle name="Normal 843 5" xfId="8734"/>
    <cellStyle name="Normal 843 5 2" xfId="24892"/>
    <cellStyle name="Normal 843 6" xfId="17266"/>
    <cellStyle name="Normal 844" xfId="2284"/>
    <cellStyle name="Normal 844 2" xfId="5691"/>
    <cellStyle name="Normal 844 2 2" xfId="15545"/>
    <cellStyle name="Normal 844 2 2 2" xfId="22976"/>
    <cellStyle name="Normal 844 2 3" xfId="12681"/>
    <cellStyle name="Normal 844 2 4" xfId="20114"/>
    <cellStyle name="Normal 844 3" xfId="10198"/>
    <cellStyle name="Normal 844 3 2" xfId="18481"/>
    <cellStyle name="Normal 844 4" xfId="13912"/>
    <cellStyle name="Normal 844 4 2" xfId="21343"/>
    <cellStyle name="Normal 844 5" xfId="8735"/>
    <cellStyle name="Normal 844 5 2" xfId="24899"/>
    <cellStyle name="Normal 844 6" xfId="17267"/>
    <cellStyle name="Normal 845" xfId="2285"/>
    <cellStyle name="Normal 845 2" xfId="5692"/>
    <cellStyle name="Normal 845 2 2" xfId="15546"/>
    <cellStyle name="Normal 845 2 2 2" xfId="22977"/>
    <cellStyle name="Normal 845 2 3" xfId="12682"/>
    <cellStyle name="Normal 845 2 4" xfId="20115"/>
    <cellStyle name="Normal 845 3" xfId="10199"/>
    <cellStyle name="Normal 845 3 2" xfId="18482"/>
    <cellStyle name="Normal 845 4" xfId="13913"/>
    <cellStyle name="Normal 845 4 2" xfId="21344"/>
    <cellStyle name="Normal 845 5" xfId="8736"/>
    <cellStyle name="Normal 845 5 2" xfId="24918"/>
    <cellStyle name="Normal 845 6" xfId="17268"/>
    <cellStyle name="Normal 846" xfId="2286"/>
    <cellStyle name="Normal 846 2" xfId="5693"/>
    <cellStyle name="Normal 846 2 2" xfId="15547"/>
    <cellStyle name="Normal 846 2 2 2" xfId="22978"/>
    <cellStyle name="Normal 846 2 3" xfId="12683"/>
    <cellStyle name="Normal 846 2 4" xfId="20116"/>
    <cellStyle name="Normal 846 3" xfId="10200"/>
    <cellStyle name="Normal 846 3 2" xfId="18483"/>
    <cellStyle name="Normal 846 4" xfId="13914"/>
    <cellStyle name="Normal 846 4 2" xfId="21345"/>
    <cellStyle name="Normal 846 5" xfId="8737"/>
    <cellStyle name="Normal 846 5 2" xfId="24898"/>
    <cellStyle name="Normal 846 6" xfId="17269"/>
    <cellStyle name="Normal 847" xfId="2287"/>
    <cellStyle name="Normal 847 2" xfId="5694"/>
    <cellStyle name="Normal 847 2 2" xfId="15548"/>
    <cellStyle name="Normal 847 2 2 2" xfId="22979"/>
    <cellStyle name="Normal 847 2 3" xfId="12684"/>
    <cellStyle name="Normal 847 2 4" xfId="20117"/>
    <cellStyle name="Normal 847 3" xfId="10201"/>
    <cellStyle name="Normal 847 3 2" xfId="18484"/>
    <cellStyle name="Normal 847 4" xfId="13915"/>
    <cellStyle name="Normal 847 4 2" xfId="21346"/>
    <cellStyle name="Normal 847 5" xfId="8738"/>
    <cellStyle name="Normal 847 5 2" xfId="24920"/>
    <cellStyle name="Normal 847 6" xfId="17270"/>
    <cellStyle name="Normal 848" xfId="2288"/>
    <cellStyle name="Normal 848 2" xfId="5695"/>
    <cellStyle name="Normal 848 2 2" xfId="15549"/>
    <cellStyle name="Normal 848 2 2 2" xfId="22980"/>
    <cellStyle name="Normal 848 2 3" xfId="12685"/>
    <cellStyle name="Normal 848 2 4" xfId="20118"/>
    <cellStyle name="Normal 848 3" xfId="10202"/>
    <cellStyle name="Normal 848 3 2" xfId="18485"/>
    <cellStyle name="Normal 848 4" xfId="13916"/>
    <cellStyle name="Normal 848 4 2" xfId="21347"/>
    <cellStyle name="Normal 848 5" xfId="8739"/>
    <cellStyle name="Normal 848 5 2" xfId="24897"/>
    <cellStyle name="Normal 848 6" xfId="17271"/>
    <cellStyle name="Normal 849" xfId="2289"/>
    <cellStyle name="Normal 849 2" xfId="5696"/>
    <cellStyle name="Normal 849 2 2" xfId="15550"/>
    <cellStyle name="Normal 849 2 2 2" xfId="22981"/>
    <cellStyle name="Normal 849 2 3" xfId="12686"/>
    <cellStyle name="Normal 849 2 4" xfId="20119"/>
    <cellStyle name="Normal 849 3" xfId="10203"/>
    <cellStyle name="Normal 849 3 2" xfId="18486"/>
    <cellStyle name="Normal 849 4" xfId="13917"/>
    <cellStyle name="Normal 849 4 2" xfId="21348"/>
    <cellStyle name="Normal 849 5" xfId="8740"/>
    <cellStyle name="Normal 849 5 2" xfId="24921"/>
    <cellStyle name="Normal 849 6" xfId="17272"/>
    <cellStyle name="Normal 85" xfId="2290"/>
    <cellStyle name="Normal 85 2" xfId="2291"/>
    <cellStyle name="Normal 85 2 2" xfId="5698"/>
    <cellStyle name="Normal 85 2 2 2" xfId="15552"/>
    <cellStyle name="Normal 85 2 2 2 2" xfId="22983"/>
    <cellStyle name="Normal 85 2 2 3" xfId="12688"/>
    <cellStyle name="Normal 85 2 2 4" xfId="20121"/>
    <cellStyle name="Normal 85 2 3" xfId="10204"/>
    <cellStyle name="Normal 85 2 3 2" xfId="18487"/>
    <cellStyle name="Normal 85 2 4" xfId="13918"/>
    <cellStyle name="Normal 85 2 4 2" xfId="21349"/>
    <cellStyle name="Normal 85 2 5" xfId="8742"/>
    <cellStyle name="Normal 85 2 5 2" xfId="25163"/>
    <cellStyle name="Normal 85 2 6" xfId="17274"/>
    <cellStyle name="Normal 85 3" xfId="2292"/>
    <cellStyle name="Normal 85 3 2" xfId="2293"/>
    <cellStyle name="Normal 85 3 3" xfId="2294"/>
    <cellStyle name="Normal 85 3 3 2" xfId="2295"/>
    <cellStyle name="Normal 85 3 3 3" xfId="10205"/>
    <cellStyle name="Normal 85 4" xfId="2296"/>
    <cellStyle name="Normal 85 4 2" xfId="2297"/>
    <cellStyle name="Normal 85 4 3" xfId="10206"/>
    <cellStyle name="Normal 85 5" xfId="5697"/>
    <cellStyle name="Normal 85 5 2" xfId="15551"/>
    <cellStyle name="Normal 85 5 2 2" xfId="22982"/>
    <cellStyle name="Normal 85 5 3" xfId="12687"/>
    <cellStyle name="Normal 85 5 4" xfId="20120"/>
    <cellStyle name="Normal 85 6" xfId="16134"/>
    <cellStyle name="Normal 85 6 2" xfId="23565"/>
    <cellStyle name="Normal 85 7" xfId="8741"/>
    <cellStyle name="Normal 85 7 2" xfId="23996"/>
    <cellStyle name="Normal 85 8" xfId="17273"/>
    <cellStyle name="Normal 850" xfId="2298"/>
    <cellStyle name="Normal 850 2" xfId="5699"/>
    <cellStyle name="Normal 850 2 2" xfId="15553"/>
    <cellStyle name="Normal 850 2 2 2" xfId="22984"/>
    <cellStyle name="Normal 850 2 3" xfId="12689"/>
    <cellStyle name="Normal 850 2 4" xfId="20122"/>
    <cellStyle name="Normal 850 3" xfId="10207"/>
    <cellStyle name="Normal 850 3 2" xfId="18488"/>
    <cellStyle name="Normal 850 4" xfId="13919"/>
    <cellStyle name="Normal 850 4 2" xfId="21350"/>
    <cellStyle name="Normal 850 5" xfId="8743"/>
    <cellStyle name="Normal 850 5 2" xfId="24922"/>
    <cellStyle name="Normal 850 6" xfId="17275"/>
    <cellStyle name="Normal 851" xfId="2299"/>
    <cellStyle name="Normal 851 2" xfId="5700"/>
    <cellStyle name="Normal 851 2 2" xfId="15554"/>
    <cellStyle name="Normal 851 2 2 2" xfId="22985"/>
    <cellStyle name="Normal 851 2 3" xfId="12690"/>
    <cellStyle name="Normal 851 2 4" xfId="20123"/>
    <cellStyle name="Normal 851 3" xfId="10208"/>
    <cellStyle name="Normal 851 3 2" xfId="18489"/>
    <cellStyle name="Normal 851 4" xfId="13920"/>
    <cellStyle name="Normal 851 4 2" xfId="21351"/>
    <cellStyle name="Normal 851 5" xfId="8744"/>
    <cellStyle name="Normal 851 5 2" xfId="24923"/>
    <cellStyle name="Normal 851 6" xfId="17276"/>
    <cellStyle name="Normal 852" xfId="2300"/>
    <cellStyle name="Normal 852 2" xfId="5701"/>
    <cellStyle name="Normal 852 2 2" xfId="15555"/>
    <cellStyle name="Normal 852 2 2 2" xfId="22986"/>
    <cellStyle name="Normal 852 2 3" xfId="12691"/>
    <cellStyle name="Normal 852 2 4" xfId="20124"/>
    <cellStyle name="Normal 852 3" xfId="10209"/>
    <cellStyle name="Normal 852 3 2" xfId="18490"/>
    <cellStyle name="Normal 852 4" xfId="13921"/>
    <cellStyle name="Normal 852 4 2" xfId="21352"/>
    <cellStyle name="Normal 852 5" xfId="8745"/>
    <cellStyle name="Normal 852 5 2" xfId="24953"/>
    <cellStyle name="Normal 852 6" xfId="17277"/>
    <cellStyle name="Normal 853" xfId="2301"/>
    <cellStyle name="Normal 853 2" xfId="5702"/>
    <cellStyle name="Normal 853 2 2" xfId="15556"/>
    <cellStyle name="Normal 853 2 2 2" xfId="22987"/>
    <cellStyle name="Normal 853 2 3" xfId="12692"/>
    <cellStyle name="Normal 853 2 4" xfId="20125"/>
    <cellStyle name="Normal 853 3" xfId="10210"/>
    <cellStyle name="Normal 853 3 2" xfId="18491"/>
    <cellStyle name="Normal 853 4" xfId="13922"/>
    <cellStyle name="Normal 853 4 2" xfId="21353"/>
    <cellStyle name="Normal 853 5" xfId="8746"/>
    <cellStyle name="Normal 853 5 2" xfId="24900"/>
    <cellStyle name="Normal 853 6" xfId="17278"/>
    <cellStyle name="Normal 854" xfId="2302"/>
    <cellStyle name="Normal 854 2" xfId="5703"/>
    <cellStyle name="Normal 854 2 2" xfId="15557"/>
    <cellStyle name="Normal 854 2 2 2" xfId="22988"/>
    <cellStyle name="Normal 854 2 3" xfId="12693"/>
    <cellStyle name="Normal 854 2 4" xfId="20126"/>
    <cellStyle name="Normal 854 3" xfId="10211"/>
    <cellStyle name="Normal 854 3 2" xfId="18492"/>
    <cellStyle name="Normal 854 4" xfId="13923"/>
    <cellStyle name="Normal 854 4 2" xfId="21354"/>
    <cellStyle name="Normal 854 5" xfId="8747"/>
    <cellStyle name="Normal 854 5 2" xfId="24893"/>
    <cellStyle name="Normal 854 6" xfId="17279"/>
    <cellStyle name="Normal 855" xfId="2303"/>
    <cellStyle name="Normal 855 2" xfId="5704"/>
    <cellStyle name="Normal 855 2 2" xfId="15558"/>
    <cellStyle name="Normal 855 2 2 2" xfId="22989"/>
    <cellStyle name="Normal 855 2 3" xfId="12694"/>
    <cellStyle name="Normal 855 2 4" xfId="20127"/>
    <cellStyle name="Normal 855 3" xfId="10212"/>
    <cellStyle name="Normal 855 3 2" xfId="18493"/>
    <cellStyle name="Normal 855 4" xfId="13924"/>
    <cellStyle name="Normal 855 4 2" xfId="21355"/>
    <cellStyle name="Normal 855 5" xfId="8748"/>
    <cellStyle name="Normal 855 5 2" xfId="24895"/>
    <cellStyle name="Normal 855 6" xfId="17280"/>
    <cellStyle name="Normal 856" xfId="2304"/>
    <cellStyle name="Normal 856 2" xfId="5705"/>
    <cellStyle name="Normal 856 2 2" xfId="15559"/>
    <cellStyle name="Normal 856 2 2 2" xfId="22990"/>
    <cellStyle name="Normal 856 2 3" xfId="12695"/>
    <cellStyle name="Normal 856 2 4" xfId="20128"/>
    <cellStyle name="Normal 856 3" xfId="10213"/>
    <cellStyle name="Normal 856 3 2" xfId="18494"/>
    <cellStyle name="Normal 856 4" xfId="13925"/>
    <cellStyle name="Normal 856 4 2" xfId="21356"/>
    <cellStyle name="Normal 856 5" xfId="8749"/>
    <cellStyle name="Normal 856 5 2" xfId="24952"/>
    <cellStyle name="Normal 856 6" xfId="17281"/>
    <cellStyle name="Normal 857" xfId="2305"/>
    <cellStyle name="Normal 857 2" xfId="5706"/>
    <cellStyle name="Normal 857 2 2" xfId="15560"/>
    <cellStyle name="Normal 857 2 2 2" xfId="22991"/>
    <cellStyle name="Normal 857 2 3" xfId="12696"/>
    <cellStyle name="Normal 857 2 4" xfId="20129"/>
    <cellStyle name="Normal 857 3" xfId="10214"/>
    <cellStyle name="Normal 857 3 2" xfId="18495"/>
    <cellStyle name="Normal 857 4" xfId="13926"/>
    <cellStyle name="Normal 857 4 2" xfId="21357"/>
    <cellStyle name="Normal 857 5" xfId="8750"/>
    <cellStyle name="Normal 857 5 2" xfId="24911"/>
    <cellStyle name="Normal 857 6" xfId="17282"/>
    <cellStyle name="Normal 858" xfId="2306"/>
    <cellStyle name="Normal 858 2" xfId="5707"/>
    <cellStyle name="Normal 858 2 2" xfId="15561"/>
    <cellStyle name="Normal 858 2 2 2" xfId="22992"/>
    <cellStyle name="Normal 858 2 3" xfId="12697"/>
    <cellStyle name="Normal 858 2 4" xfId="20130"/>
    <cellStyle name="Normal 858 3" xfId="10215"/>
    <cellStyle name="Normal 858 3 2" xfId="18496"/>
    <cellStyle name="Normal 858 4" xfId="13927"/>
    <cellStyle name="Normal 858 4 2" xfId="21358"/>
    <cellStyle name="Normal 858 5" xfId="8751"/>
    <cellStyle name="Normal 858 5 2" xfId="24916"/>
    <cellStyle name="Normal 858 6" xfId="17283"/>
    <cellStyle name="Normal 859" xfId="2307"/>
    <cellStyle name="Normal 859 2" xfId="5708"/>
    <cellStyle name="Normal 859 2 2" xfId="15562"/>
    <cellStyle name="Normal 859 2 2 2" xfId="22993"/>
    <cellStyle name="Normal 859 2 3" xfId="12698"/>
    <cellStyle name="Normal 859 2 4" xfId="20131"/>
    <cellStyle name="Normal 859 3" xfId="10216"/>
    <cellStyle name="Normal 859 3 2" xfId="18497"/>
    <cellStyle name="Normal 859 4" xfId="13928"/>
    <cellStyle name="Normal 859 4 2" xfId="21359"/>
    <cellStyle name="Normal 859 5" xfId="8752"/>
    <cellStyle name="Normal 859 5 2" xfId="24905"/>
    <cellStyle name="Normal 859 6" xfId="17284"/>
    <cellStyle name="Normal 86" xfId="2308"/>
    <cellStyle name="Normal 86 2" xfId="2309"/>
    <cellStyle name="Normal 86 2 2" xfId="5710"/>
    <cellStyle name="Normal 86 2 2 2" xfId="15564"/>
    <cellStyle name="Normal 86 2 2 2 2" xfId="22995"/>
    <cellStyle name="Normal 86 2 2 3" xfId="12700"/>
    <cellStyle name="Normal 86 2 2 4" xfId="20133"/>
    <cellStyle name="Normal 86 2 3" xfId="10217"/>
    <cellStyle name="Normal 86 2 3 2" xfId="18498"/>
    <cellStyle name="Normal 86 2 4" xfId="13929"/>
    <cellStyle name="Normal 86 2 4 2" xfId="21360"/>
    <cellStyle name="Normal 86 2 5" xfId="8754"/>
    <cellStyle name="Normal 86 2 5 2" xfId="25164"/>
    <cellStyle name="Normal 86 2 6" xfId="17286"/>
    <cellStyle name="Normal 86 3" xfId="2310"/>
    <cellStyle name="Normal 86 3 2" xfId="2311"/>
    <cellStyle name="Normal 86 3 3" xfId="2312"/>
    <cellStyle name="Normal 86 3 3 2" xfId="2313"/>
    <cellStyle name="Normal 86 3 3 3" xfId="10218"/>
    <cellStyle name="Normal 86 4" xfId="2314"/>
    <cellStyle name="Normal 86 4 2" xfId="2315"/>
    <cellStyle name="Normal 86 4 3" xfId="10219"/>
    <cellStyle name="Normal 86 5" xfId="5709"/>
    <cellStyle name="Normal 86 5 2" xfId="15563"/>
    <cellStyle name="Normal 86 5 2 2" xfId="22994"/>
    <cellStyle name="Normal 86 5 3" xfId="12699"/>
    <cellStyle name="Normal 86 5 4" xfId="20132"/>
    <cellStyle name="Normal 86 6" xfId="16135"/>
    <cellStyle name="Normal 86 6 2" xfId="23566"/>
    <cellStyle name="Normal 86 7" xfId="8753"/>
    <cellStyle name="Normal 86 7 2" xfId="23997"/>
    <cellStyle name="Normal 86 8" xfId="17285"/>
    <cellStyle name="Normal 860" xfId="2316"/>
    <cellStyle name="Normal 860 2" xfId="5711"/>
    <cellStyle name="Normal 860 2 2" xfId="15565"/>
    <cellStyle name="Normal 860 2 2 2" xfId="22996"/>
    <cellStyle name="Normal 860 2 3" xfId="12701"/>
    <cellStyle name="Normal 860 2 4" xfId="20134"/>
    <cellStyle name="Normal 860 3" xfId="10220"/>
    <cellStyle name="Normal 860 3 2" xfId="18499"/>
    <cellStyle name="Normal 860 4" xfId="13930"/>
    <cellStyle name="Normal 860 4 2" xfId="21361"/>
    <cellStyle name="Normal 860 5" xfId="8755"/>
    <cellStyle name="Normal 860 5 2" xfId="24913"/>
    <cellStyle name="Normal 860 6" xfId="17287"/>
    <cellStyle name="Normal 861" xfId="2317"/>
    <cellStyle name="Normal 861 2" xfId="5712"/>
    <cellStyle name="Normal 861 2 2" xfId="15566"/>
    <cellStyle name="Normal 861 2 2 2" xfId="22997"/>
    <cellStyle name="Normal 861 2 3" xfId="12702"/>
    <cellStyle name="Normal 861 2 4" xfId="20135"/>
    <cellStyle name="Normal 861 3" xfId="10221"/>
    <cellStyle name="Normal 861 3 2" xfId="18500"/>
    <cellStyle name="Normal 861 4" xfId="13931"/>
    <cellStyle name="Normal 861 4 2" xfId="21362"/>
    <cellStyle name="Normal 861 5" xfId="8756"/>
    <cellStyle name="Normal 861 5 2" xfId="24950"/>
    <cellStyle name="Normal 861 6" xfId="17288"/>
    <cellStyle name="Normal 862" xfId="2318"/>
    <cellStyle name="Normal 862 2" xfId="5713"/>
    <cellStyle name="Normal 862 2 2" xfId="15567"/>
    <cellStyle name="Normal 862 2 2 2" xfId="22998"/>
    <cellStyle name="Normal 862 2 3" xfId="12703"/>
    <cellStyle name="Normal 862 2 4" xfId="20136"/>
    <cellStyle name="Normal 862 3" xfId="10222"/>
    <cellStyle name="Normal 862 3 2" xfId="18501"/>
    <cellStyle name="Normal 862 4" xfId="13932"/>
    <cellStyle name="Normal 862 4 2" xfId="21363"/>
    <cellStyle name="Normal 862 5" xfId="8757"/>
    <cellStyle name="Normal 862 5 2" xfId="24907"/>
    <cellStyle name="Normal 862 6" xfId="17289"/>
    <cellStyle name="Normal 863" xfId="2319"/>
    <cellStyle name="Normal 863 2" xfId="5714"/>
    <cellStyle name="Normal 863 2 2" xfId="15568"/>
    <cellStyle name="Normal 863 2 2 2" xfId="22999"/>
    <cellStyle name="Normal 863 2 3" xfId="12704"/>
    <cellStyle name="Normal 863 2 4" xfId="20137"/>
    <cellStyle name="Normal 863 3" xfId="10223"/>
    <cellStyle name="Normal 863 3 2" xfId="18502"/>
    <cellStyle name="Normal 863 4" xfId="13933"/>
    <cellStyle name="Normal 863 4 2" xfId="21364"/>
    <cellStyle name="Normal 863 5" xfId="8758"/>
    <cellStyle name="Normal 863 5 2" xfId="24914"/>
    <cellStyle name="Normal 863 6" xfId="17290"/>
    <cellStyle name="Normal 864" xfId="2320"/>
    <cellStyle name="Normal 864 2" xfId="5715"/>
    <cellStyle name="Normal 864 2 2" xfId="15569"/>
    <cellStyle name="Normal 864 2 2 2" xfId="23000"/>
    <cellStyle name="Normal 864 2 3" xfId="12705"/>
    <cellStyle name="Normal 864 2 4" xfId="20138"/>
    <cellStyle name="Normal 864 3" xfId="10224"/>
    <cellStyle name="Normal 864 3 2" xfId="18503"/>
    <cellStyle name="Normal 864 4" xfId="13934"/>
    <cellStyle name="Normal 864 4 2" xfId="21365"/>
    <cellStyle name="Normal 864 5" xfId="8759"/>
    <cellStyle name="Normal 864 5 2" xfId="24948"/>
    <cellStyle name="Normal 864 6" xfId="17291"/>
    <cellStyle name="Normal 865" xfId="2321"/>
    <cellStyle name="Normal 865 2" xfId="5716"/>
    <cellStyle name="Normal 865 2 2" xfId="15570"/>
    <cellStyle name="Normal 865 2 2 2" xfId="23001"/>
    <cellStyle name="Normal 865 2 3" xfId="12706"/>
    <cellStyle name="Normal 865 2 4" xfId="20139"/>
    <cellStyle name="Normal 865 3" xfId="10225"/>
    <cellStyle name="Normal 865 3 2" xfId="18504"/>
    <cellStyle name="Normal 865 4" xfId="13935"/>
    <cellStyle name="Normal 865 4 2" xfId="21366"/>
    <cellStyle name="Normal 865 5" xfId="8760"/>
    <cellStyle name="Normal 865 5 2" xfId="24912"/>
    <cellStyle name="Normal 865 6" xfId="17292"/>
    <cellStyle name="Normal 866" xfId="2322"/>
    <cellStyle name="Normal 866 2" xfId="5717"/>
    <cellStyle name="Normal 866 2 2" xfId="15571"/>
    <cellStyle name="Normal 866 2 2 2" xfId="23002"/>
    <cellStyle name="Normal 866 2 3" xfId="12707"/>
    <cellStyle name="Normal 866 2 4" xfId="20140"/>
    <cellStyle name="Normal 866 3" xfId="10226"/>
    <cellStyle name="Normal 866 3 2" xfId="18505"/>
    <cellStyle name="Normal 866 4" xfId="13936"/>
    <cellStyle name="Normal 866 4 2" xfId="21367"/>
    <cellStyle name="Normal 866 5" xfId="8761"/>
    <cellStyle name="Normal 866 5 2" xfId="24896"/>
    <cellStyle name="Normal 866 6" xfId="17293"/>
    <cellStyle name="Normal 867" xfId="2323"/>
    <cellStyle name="Normal 867 2" xfId="5718"/>
    <cellStyle name="Normal 867 2 2" xfId="15572"/>
    <cellStyle name="Normal 867 2 2 2" xfId="23003"/>
    <cellStyle name="Normal 867 2 3" xfId="12708"/>
    <cellStyle name="Normal 867 2 4" xfId="20141"/>
    <cellStyle name="Normal 867 3" xfId="10227"/>
    <cellStyle name="Normal 867 3 2" xfId="18506"/>
    <cellStyle name="Normal 867 4" xfId="13937"/>
    <cellStyle name="Normal 867 4 2" xfId="21368"/>
    <cellStyle name="Normal 867 5" xfId="8762"/>
    <cellStyle name="Normal 867 5 2" xfId="24902"/>
    <cellStyle name="Normal 867 6" xfId="17294"/>
    <cellStyle name="Normal 868" xfId="2324"/>
    <cellStyle name="Normal 868 2" xfId="5719"/>
    <cellStyle name="Normal 868 2 2" xfId="15573"/>
    <cellStyle name="Normal 868 2 2 2" xfId="23004"/>
    <cellStyle name="Normal 868 2 3" xfId="12709"/>
    <cellStyle name="Normal 868 2 4" xfId="20142"/>
    <cellStyle name="Normal 868 3" xfId="10228"/>
    <cellStyle name="Normal 868 3 2" xfId="18507"/>
    <cellStyle name="Normal 868 4" xfId="13938"/>
    <cellStyle name="Normal 868 4 2" xfId="21369"/>
    <cellStyle name="Normal 868 5" xfId="8763"/>
    <cellStyle name="Normal 868 5 2" xfId="24917"/>
    <cellStyle name="Normal 868 6" xfId="17295"/>
    <cellStyle name="Normal 869" xfId="2325"/>
    <cellStyle name="Normal 869 2" xfId="5720"/>
    <cellStyle name="Normal 869 2 2" xfId="15574"/>
    <cellStyle name="Normal 869 2 2 2" xfId="23005"/>
    <cellStyle name="Normal 869 2 3" xfId="12710"/>
    <cellStyle name="Normal 869 2 4" xfId="20143"/>
    <cellStyle name="Normal 869 3" xfId="10229"/>
    <cellStyle name="Normal 869 3 2" xfId="18508"/>
    <cellStyle name="Normal 869 4" xfId="13939"/>
    <cellStyle name="Normal 869 4 2" xfId="21370"/>
    <cellStyle name="Normal 869 5" xfId="8764"/>
    <cellStyle name="Normal 869 5 2" xfId="24904"/>
    <cellStyle name="Normal 869 6" xfId="17296"/>
    <cellStyle name="Normal 87" xfId="2326"/>
    <cellStyle name="Normal 87 2" xfId="2327"/>
    <cellStyle name="Normal 87 2 2" xfId="5722"/>
    <cellStyle name="Normal 87 2 2 2" xfId="15576"/>
    <cellStyle name="Normal 87 2 2 2 2" xfId="23007"/>
    <cellStyle name="Normal 87 2 2 3" xfId="12712"/>
    <cellStyle name="Normal 87 2 2 4" xfId="20145"/>
    <cellStyle name="Normal 87 2 3" xfId="10230"/>
    <cellStyle name="Normal 87 2 3 2" xfId="18509"/>
    <cellStyle name="Normal 87 2 4" xfId="13940"/>
    <cellStyle name="Normal 87 2 4 2" xfId="21371"/>
    <cellStyle name="Normal 87 2 5" xfId="8766"/>
    <cellStyle name="Normal 87 2 5 2" xfId="25165"/>
    <cellStyle name="Normal 87 2 6" xfId="17298"/>
    <cellStyle name="Normal 87 3" xfId="2328"/>
    <cellStyle name="Normal 87 3 2" xfId="2329"/>
    <cellStyle name="Normal 87 3 3" xfId="2330"/>
    <cellStyle name="Normal 87 3 3 2" xfId="2331"/>
    <cellStyle name="Normal 87 3 3 3" xfId="10231"/>
    <cellStyle name="Normal 87 4" xfId="2332"/>
    <cellStyle name="Normal 87 4 2" xfId="2333"/>
    <cellStyle name="Normal 87 4 3" xfId="10232"/>
    <cellStyle name="Normal 87 5" xfId="5721"/>
    <cellStyle name="Normal 87 5 2" xfId="15575"/>
    <cellStyle name="Normal 87 5 2 2" xfId="23006"/>
    <cellStyle name="Normal 87 5 3" xfId="12711"/>
    <cellStyle name="Normal 87 5 4" xfId="20144"/>
    <cellStyle name="Normal 87 6" xfId="16136"/>
    <cellStyle name="Normal 87 6 2" xfId="23567"/>
    <cellStyle name="Normal 87 7" xfId="8765"/>
    <cellStyle name="Normal 87 7 2" xfId="23998"/>
    <cellStyle name="Normal 87 8" xfId="17297"/>
    <cellStyle name="Normal 870" xfId="2334"/>
    <cellStyle name="Normal 870 2" xfId="5723"/>
    <cellStyle name="Normal 870 2 2" xfId="15577"/>
    <cellStyle name="Normal 870 2 2 2" xfId="23008"/>
    <cellStyle name="Normal 870 2 3" xfId="12713"/>
    <cellStyle name="Normal 870 2 4" xfId="20146"/>
    <cellStyle name="Normal 870 3" xfId="10233"/>
    <cellStyle name="Normal 870 3 2" xfId="18510"/>
    <cellStyle name="Normal 870 4" xfId="13941"/>
    <cellStyle name="Normal 870 4 2" xfId="21372"/>
    <cellStyle name="Normal 870 5" xfId="8767"/>
    <cellStyle name="Normal 870 5 2" xfId="24949"/>
    <cellStyle name="Normal 870 6" xfId="17299"/>
    <cellStyle name="Normal 871" xfId="2335"/>
    <cellStyle name="Normal 871 2" xfId="5724"/>
    <cellStyle name="Normal 871 2 2" xfId="15578"/>
    <cellStyle name="Normal 871 2 2 2" xfId="23009"/>
    <cellStyle name="Normal 871 2 3" xfId="12714"/>
    <cellStyle name="Normal 871 2 4" xfId="20147"/>
    <cellStyle name="Normal 871 3" xfId="10234"/>
    <cellStyle name="Normal 871 3 2" xfId="18511"/>
    <cellStyle name="Normal 871 4" xfId="13942"/>
    <cellStyle name="Normal 871 4 2" xfId="21373"/>
    <cellStyle name="Normal 871 5" xfId="8768"/>
    <cellStyle name="Normal 871 5 2" xfId="24915"/>
    <cellStyle name="Normal 871 6" xfId="17300"/>
    <cellStyle name="Normal 872" xfId="2336"/>
    <cellStyle name="Normal 872 2" xfId="5725"/>
    <cellStyle name="Normal 872 2 2" xfId="15579"/>
    <cellStyle name="Normal 872 2 2 2" xfId="23010"/>
    <cellStyle name="Normal 872 2 3" xfId="12715"/>
    <cellStyle name="Normal 872 2 4" xfId="20148"/>
    <cellStyle name="Normal 872 3" xfId="10235"/>
    <cellStyle name="Normal 872 3 2" xfId="18512"/>
    <cellStyle name="Normal 872 4" xfId="13943"/>
    <cellStyle name="Normal 872 4 2" xfId="21374"/>
    <cellStyle name="Normal 872 5" xfId="8769"/>
    <cellStyle name="Normal 872 5 2" xfId="24901"/>
    <cellStyle name="Normal 872 6" xfId="17301"/>
    <cellStyle name="Normal 873" xfId="2337"/>
    <cellStyle name="Normal 873 2" xfId="5726"/>
    <cellStyle name="Normal 873 2 2" xfId="15580"/>
    <cellStyle name="Normal 873 2 2 2" xfId="23011"/>
    <cellStyle name="Normal 873 2 3" xfId="12716"/>
    <cellStyle name="Normal 873 2 4" xfId="20149"/>
    <cellStyle name="Normal 873 3" xfId="10236"/>
    <cellStyle name="Normal 873 3 2" xfId="18513"/>
    <cellStyle name="Normal 873 4" xfId="13944"/>
    <cellStyle name="Normal 873 4 2" xfId="21375"/>
    <cellStyle name="Normal 873 5" xfId="8770"/>
    <cellStyle name="Normal 873 5 2" xfId="24909"/>
    <cellStyle name="Normal 873 6" xfId="17302"/>
    <cellStyle name="Normal 874" xfId="2338"/>
    <cellStyle name="Normal 874 2" xfId="5727"/>
    <cellStyle name="Normal 874 2 2" xfId="15581"/>
    <cellStyle name="Normal 874 2 2 2" xfId="23012"/>
    <cellStyle name="Normal 874 2 3" xfId="12717"/>
    <cellStyle name="Normal 874 2 4" xfId="20150"/>
    <cellStyle name="Normal 874 3" xfId="10237"/>
    <cellStyle name="Normal 874 3 2" xfId="18514"/>
    <cellStyle name="Normal 874 4" xfId="13945"/>
    <cellStyle name="Normal 874 4 2" xfId="21376"/>
    <cellStyle name="Normal 874 5" xfId="8771"/>
    <cellStyle name="Normal 874 5 2" xfId="24906"/>
    <cellStyle name="Normal 874 6" xfId="17303"/>
    <cellStyle name="Normal 875" xfId="2339"/>
    <cellStyle name="Normal 875 2" xfId="5728"/>
    <cellStyle name="Normal 875 2 2" xfId="15582"/>
    <cellStyle name="Normal 875 2 2 2" xfId="23013"/>
    <cellStyle name="Normal 875 2 3" xfId="12718"/>
    <cellStyle name="Normal 875 2 4" xfId="20151"/>
    <cellStyle name="Normal 875 3" xfId="10238"/>
    <cellStyle name="Normal 875 3 2" xfId="18515"/>
    <cellStyle name="Normal 875 4" xfId="13946"/>
    <cellStyle name="Normal 875 4 2" xfId="21377"/>
    <cellStyle name="Normal 875 5" xfId="8772"/>
    <cellStyle name="Normal 875 5 2" xfId="24947"/>
    <cellStyle name="Normal 875 6" xfId="17304"/>
    <cellStyle name="Normal 876" xfId="2340"/>
    <cellStyle name="Normal 876 2" xfId="5729"/>
    <cellStyle name="Normal 876 2 2" xfId="15583"/>
    <cellStyle name="Normal 876 2 2 2" xfId="23014"/>
    <cellStyle name="Normal 876 2 3" xfId="12719"/>
    <cellStyle name="Normal 876 2 4" xfId="20152"/>
    <cellStyle name="Normal 876 3" xfId="10239"/>
    <cellStyle name="Normal 876 3 2" xfId="18516"/>
    <cellStyle name="Normal 876 4" xfId="13947"/>
    <cellStyle name="Normal 876 4 2" xfId="21378"/>
    <cellStyle name="Normal 876 5" xfId="8773"/>
    <cellStyle name="Normal 876 5 2" xfId="24903"/>
    <cellStyle name="Normal 876 6" xfId="17305"/>
    <cellStyle name="Normal 877" xfId="2341"/>
    <cellStyle name="Normal 877 2" xfId="5730"/>
    <cellStyle name="Normal 877 2 2" xfId="15584"/>
    <cellStyle name="Normal 877 2 2 2" xfId="23015"/>
    <cellStyle name="Normal 877 2 3" xfId="12720"/>
    <cellStyle name="Normal 877 2 4" xfId="20153"/>
    <cellStyle name="Normal 877 3" xfId="10240"/>
    <cellStyle name="Normal 877 3 2" xfId="18517"/>
    <cellStyle name="Normal 877 4" xfId="13948"/>
    <cellStyle name="Normal 877 4 2" xfId="21379"/>
    <cellStyle name="Normal 877 5" xfId="8774"/>
    <cellStyle name="Normal 877 5 2" xfId="24908"/>
    <cellStyle name="Normal 877 6" xfId="17306"/>
    <cellStyle name="Normal 878" xfId="2342"/>
    <cellStyle name="Normal 878 2" xfId="5731"/>
    <cellStyle name="Normal 878 2 2" xfId="15585"/>
    <cellStyle name="Normal 878 2 2 2" xfId="23016"/>
    <cellStyle name="Normal 878 2 3" xfId="12721"/>
    <cellStyle name="Normal 878 2 4" xfId="20154"/>
    <cellStyle name="Normal 878 3" xfId="10241"/>
    <cellStyle name="Normal 878 3 2" xfId="18518"/>
    <cellStyle name="Normal 878 4" xfId="13949"/>
    <cellStyle name="Normal 878 4 2" xfId="21380"/>
    <cellStyle name="Normal 878 5" xfId="8775"/>
    <cellStyle name="Normal 878 5 2" xfId="24894"/>
    <cellStyle name="Normal 878 6" xfId="17307"/>
    <cellStyle name="Normal 879" xfId="2343"/>
    <cellStyle name="Normal 879 2" xfId="5732"/>
    <cellStyle name="Normal 879 2 2" xfId="15586"/>
    <cellStyle name="Normal 879 2 2 2" xfId="23017"/>
    <cellStyle name="Normal 879 2 3" xfId="12722"/>
    <cellStyle name="Normal 879 2 4" xfId="20155"/>
    <cellStyle name="Normal 879 3" xfId="10242"/>
    <cellStyle name="Normal 879 3 2" xfId="18519"/>
    <cellStyle name="Normal 879 4" xfId="13950"/>
    <cellStyle name="Normal 879 4 2" xfId="21381"/>
    <cellStyle name="Normal 879 5" xfId="8776"/>
    <cellStyle name="Normal 879 5 2" xfId="24910"/>
    <cellStyle name="Normal 879 6" xfId="17308"/>
    <cellStyle name="Normal 88" xfId="2344"/>
    <cellStyle name="Normal 88 2" xfId="2345"/>
    <cellStyle name="Normal 88 2 2" xfId="5734"/>
    <cellStyle name="Normal 88 2 2 2" xfId="15588"/>
    <cellStyle name="Normal 88 2 2 2 2" xfId="23019"/>
    <cellStyle name="Normal 88 2 2 3" xfId="12724"/>
    <cellStyle name="Normal 88 2 2 4" xfId="20157"/>
    <cellStyle name="Normal 88 2 3" xfId="10243"/>
    <cellStyle name="Normal 88 2 3 2" xfId="18520"/>
    <cellStyle name="Normal 88 2 4" xfId="13951"/>
    <cellStyle name="Normal 88 2 4 2" xfId="21382"/>
    <cellStyle name="Normal 88 2 5" xfId="8778"/>
    <cellStyle name="Normal 88 2 5 2" xfId="25166"/>
    <cellStyle name="Normal 88 2 6" xfId="17310"/>
    <cellStyle name="Normal 88 3" xfId="2346"/>
    <cellStyle name="Normal 88 3 2" xfId="2347"/>
    <cellStyle name="Normal 88 3 3" xfId="2348"/>
    <cellStyle name="Normal 88 3 3 2" xfId="2349"/>
    <cellStyle name="Normal 88 3 3 3" xfId="10244"/>
    <cellStyle name="Normal 88 4" xfId="2350"/>
    <cellStyle name="Normal 88 4 2" xfId="2351"/>
    <cellStyle name="Normal 88 4 3" xfId="10245"/>
    <cellStyle name="Normal 88 5" xfId="5733"/>
    <cellStyle name="Normal 88 5 2" xfId="15587"/>
    <cellStyle name="Normal 88 5 2 2" xfId="23018"/>
    <cellStyle name="Normal 88 5 3" xfId="12723"/>
    <cellStyle name="Normal 88 5 4" xfId="20156"/>
    <cellStyle name="Normal 88 6" xfId="16137"/>
    <cellStyle name="Normal 88 6 2" xfId="23568"/>
    <cellStyle name="Normal 88 7" xfId="8777"/>
    <cellStyle name="Normal 88 7 2" xfId="23999"/>
    <cellStyle name="Normal 88 8" xfId="17309"/>
    <cellStyle name="Normal 880" xfId="2352"/>
    <cellStyle name="Normal 880 2" xfId="5735"/>
    <cellStyle name="Normal 880 2 2" xfId="15589"/>
    <cellStyle name="Normal 880 2 2 2" xfId="23020"/>
    <cellStyle name="Normal 880 2 3" xfId="12725"/>
    <cellStyle name="Normal 880 2 4" xfId="20158"/>
    <cellStyle name="Normal 880 3" xfId="10246"/>
    <cellStyle name="Normal 880 3 2" xfId="18521"/>
    <cellStyle name="Normal 880 4" xfId="13952"/>
    <cellStyle name="Normal 880 4 2" xfId="21383"/>
    <cellStyle name="Normal 880 5" xfId="8779"/>
    <cellStyle name="Normal 880 5 2" xfId="24951"/>
    <cellStyle name="Normal 880 6" xfId="17311"/>
    <cellStyle name="Normal 881" xfId="2353"/>
    <cellStyle name="Normal 881 2" xfId="5736"/>
    <cellStyle name="Normal 881 2 2" xfId="15590"/>
    <cellStyle name="Normal 881 2 2 2" xfId="23021"/>
    <cellStyle name="Normal 881 2 3" xfId="12726"/>
    <cellStyle name="Normal 881 2 4" xfId="20159"/>
    <cellStyle name="Normal 881 3" xfId="10247"/>
    <cellStyle name="Normal 881 3 2" xfId="18522"/>
    <cellStyle name="Normal 881 4" xfId="13953"/>
    <cellStyle name="Normal 881 4 2" xfId="21384"/>
    <cellStyle name="Normal 881 5" xfId="8780"/>
    <cellStyle name="Normal 881 5 2" xfId="24919"/>
    <cellStyle name="Normal 881 6" xfId="17312"/>
    <cellStyle name="Normal 882" xfId="2354"/>
    <cellStyle name="Normal 882 2" xfId="5737"/>
    <cellStyle name="Normal 882 2 2" xfId="15591"/>
    <cellStyle name="Normal 882 2 2 2" xfId="23022"/>
    <cellStyle name="Normal 882 2 3" xfId="12727"/>
    <cellStyle name="Normal 882 2 4" xfId="20160"/>
    <cellStyle name="Normal 882 3" xfId="10248"/>
    <cellStyle name="Normal 882 3 2" xfId="18523"/>
    <cellStyle name="Normal 882 4" xfId="13954"/>
    <cellStyle name="Normal 882 4 2" xfId="21385"/>
    <cellStyle name="Normal 882 5" xfId="8781"/>
    <cellStyle name="Normal 882 5 2" xfId="24954"/>
    <cellStyle name="Normal 882 6" xfId="17313"/>
    <cellStyle name="Normal 883" xfId="2355"/>
    <cellStyle name="Normal 883 2" xfId="5738"/>
    <cellStyle name="Normal 883 2 2" xfId="15592"/>
    <cellStyle name="Normal 883 2 2 2" xfId="23023"/>
    <cellStyle name="Normal 883 2 3" xfId="12728"/>
    <cellStyle name="Normal 883 2 4" xfId="20161"/>
    <cellStyle name="Normal 883 3" xfId="10249"/>
    <cellStyle name="Normal 883 3 2" xfId="18524"/>
    <cellStyle name="Normal 883 4" xfId="13955"/>
    <cellStyle name="Normal 883 4 2" xfId="21386"/>
    <cellStyle name="Normal 883 5" xfId="8782"/>
    <cellStyle name="Normal 883 5 2" xfId="24955"/>
    <cellStyle name="Normal 883 6" xfId="17314"/>
    <cellStyle name="Normal 884" xfId="2356"/>
    <cellStyle name="Normal 884 2" xfId="5739"/>
    <cellStyle name="Normal 884 2 2" xfId="15593"/>
    <cellStyle name="Normal 884 2 2 2" xfId="23024"/>
    <cellStyle name="Normal 884 2 3" xfId="12729"/>
    <cellStyle name="Normal 884 2 4" xfId="20162"/>
    <cellStyle name="Normal 884 3" xfId="10250"/>
    <cellStyle name="Normal 884 3 2" xfId="18525"/>
    <cellStyle name="Normal 884 4" xfId="13956"/>
    <cellStyle name="Normal 884 4 2" xfId="21387"/>
    <cellStyle name="Normal 884 5" xfId="8783"/>
    <cellStyle name="Normal 884 5 2" xfId="24956"/>
    <cellStyle name="Normal 884 6" xfId="17315"/>
    <cellStyle name="Normal 885" xfId="2357"/>
    <cellStyle name="Normal 885 2" xfId="5740"/>
    <cellStyle name="Normal 885 2 2" xfId="15594"/>
    <cellStyle name="Normal 885 2 2 2" xfId="23025"/>
    <cellStyle name="Normal 885 2 3" xfId="12730"/>
    <cellStyle name="Normal 885 2 4" xfId="20163"/>
    <cellStyle name="Normal 885 3" xfId="10251"/>
    <cellStyle name="Normal 885 3 2" xfId="18526"/>
    <cellStyle name="Normal 885 4" xfId="13957"/>
    <cellStyle name="Normal 885 4 2" xfId="21388"/>
    <cellStyle name="Normal 885 5" xfId="8784"/>
    <cellStyle name="Normal 885 5 2" xfId="24957"/>
    <cellStyle name="Normal 885 6" xfId="17316"/>
    <cellStyle name="Normal 886" xfId="2358"/>
    <cellStyle name="Normal 886 2" xfId="5741"/>
    <cellStyle name="Normal 886 2 2" xfId="15595"/>
    <cellStyle name="Normal 886 2 2 2" xfId="23026"/>
    <cellStyle name="Normal 886 2 3" xfId="12731"/>
    <cellStyle name="Normal 886 2 4" xfId="20164"/>
    <cellStyle name="Normal 886 3" xfId="10252"/>
    <cellStyle name="Normal 886 3 2" xfId="18527"/>
    <cellStyle name="Normal 886 4" xfId="13958"/>
    <cellStyle name="Normal 886 4 2" xfId="21389"/>
    <cellStyle name="Normal 886 5" xfId="8785"/>
    <cellStyle name="Normal 886 5 2" xfId="24958"/>
    <cellStyle name="Normal 886 6" xfId="17317"/>
    <cellStyle name="Normal 887" xfId="2359"/>
    <cellStyle name="Normal 887 2" xfId="5742"/>
    <cellStyle name="Normal 887 2 2" xfId="15596"/>
    <cellStyle name="Normal 887 2 2 2" xfId="23027"/>
    <cellStyle name="Normal 887 2 3" xfId="12732"/>
    <cellStyle name="Normal 887 2 4" xfId="20165"/>
    <cellStyle name="Normal 887 3" xfId="10253"/>
    <cellStyle name="Normal 887 3 2" xfId="18528"/>
    <cellStyle name="Normal 887 4" xfId="13959"/>
    <cellStyle name="Normal 887 4 2" xfId="21390"/>
    <cellStyle name="Normal 887 5" xfId="8786"/>
    <cellStyle name="Normal 887 5 2" xfId="24959"/>
    <cellStyle name="Normal 887 6" xfId="17318"/>
    <cellStyle name="Normal 888" xfId="2360"/>
    <cellStyle name="Normal 888 2" xfId="5743"/>
    <cellStyle name="Normal 888 2 2" xfId="15597"/>
    <cellStyle name="Normal 888 2 2 2" xfId="23028"/>
    <cellStyle name="Normal 888 2 3" xfId="12733"/>
    <cellStyle name="Normal 888 2 4" xfId="20166"/>
    <cellStyle name="Normal 888 3" xfId="10254"/>
    <cellStyle name="Normal 888 3 2" xfId="18529"/>
    <cellStyle name="Normal 888 4" xfId="13960"/>
    <cellStyle name="Normal 888 4 2" xfId="21391"/>
    <cellStyle name="Normal 888 5" xfId="8787"/>
    <cellStyle name="Normal 888 5 2" xfId="24965"/>
    <cellStyle name="Normal 888 6" xfId="17319"/>
    <cellStyle name="Normal 889" xfId="2361"/>
    <cellStyle name="Normal 889 2" xfId="5744"/>
    <cellStyle name="Normal 889 2 2" xfId="15598"/>
    <cellStyle name="Normal 889 2 2 2" xfId="23029"/>
    <cellStyle name="Normal 889 2 3" xfId="12734"/>
    <cellStyle name="Normal 889 2 4" xfId="20167"/>
    <cellStyle name="Normal 889 3" xfId="10255"/>
    <cellStyle name="Normal 889 3 2" xfId="18530"/>
    <cellStyle name="Normal 889 4" xfId="13961"/>
    <cellStyle name="Normal 889 4 2" xfId="21392"/>
    <cellStyle name="Normal 889 5" xfId="8788"/>
    <cellStyle name="Normal 889 5 2" xfId="24970"/>
    <cellStyle name="Normal 889 6" xfId="17320"/>
    <cellStyle name="Normal 89" xfId="2362"/>
    <cellStyle name="Normal 89 2" xfId="2363"/>
    <cellStyle name="Normal 89 2 2" xfId="5746"/>
    <cellStyle name="Normal 89 2 2 2" xfId="15600"/>
    <cellStyle name="Normal 89 2 2 2 2" xfId="23031"/>
    <cellStyle name="Normal 89 2 2 3" xfId="12736"/>
    <cellStyle name="Normal 89 2 2 4" xfId="20169"/>
    <cellStyle name="Normal 89 2 3" xfId="10256"/>
    <cellStyle name="Normal 89 2 3 2" xfId="18531"/>
    <cellStyle name="Normal 89 2 4" xfId="13962"/>
    <cellStyle name="Normal 89 2 4 2" xfId="21393"/>
    <cellStyle name="Normal 89 2 5" xfId="8790"/>
    <cellStyle name="Normal 89 2 5 2" xfId="25167"/>
    <cellStyle name="Normal 89 2 6" xfId="17322"/>
    <cellStyle name="Normal 89 3" xfId="2364"/>
    <cellStyle name="Normal 89 3 2" xfId="2365"/>
    <cellStyle name="Normal 89 3 3" xfId="2366"/>
    <cellStyle name="Normal 89 3 3 2" xfId="2367"/>
    <cellStyle name="Normal 89 3 3 3" xfId="10257"/>
    <cellStyle name="Normal 89 4" xfId="2368"/>
    <cellStyle name="Normal 89 4 2" xfId="2369"/>
    <cellStyle name="Normal 89 4 3" xfId="10258"/>
    <cellStyle name="Normal 89 5" xfId="5745"/>
    <cellStyle name="Normal 89 5 2" xfId="15599"/>
    <cellStyle name="Normal 89 5 2 2" xfId="23030"/>
    <cellStyle name="Normal 89 5 3" xfId="12735"/>
    <cellStyle name="Normal 89 5 4" xfId="20168"/>
    <cellStyle name="Normal 89 6" xfId="16138"/>
    <cellStyle name="Normal 89 6 2" xfId="23569"/>
    <cellStyle name="Normal 89 7" xfId="8789"/>
    <cellStyle name="Normal 89 7 2" xfId="24000"/>
    <cellStyle name="Normal 89 8" xfId="17321"/>
    <cellStyle name="Normal 890" xfId="2370"/>
    <cellStyle name="Normal 890 2" xfId="5747"/>
    <cellStyle name="Normal 890 2 2" xfId="15601"/>
    <cellStyle name="Normal 890 2 2 2" xfId="23032"/>
    <cellStyle name="Normal 890 2 3" xfId="12737"/>
    <cellStyle name="Normal 890 2 4" xfId="20170"/>
    <cellStyle name="Normal 890 3" xfId="10259"/>
    <cellStyle name="Normal 890 3 2" xfId="18532"/>
    <cellStyle name="Normal 890 4" xfId="13963"/>
    <cellStyle name="Normal 890 4 2" xfId="21394"/>
    <cellStyle name="Normal 890 5" xfId="8791"/>
    <cellStyle name="Normal 890 5 2" xfId="24964"/>
    <cellStyle name="Normal 890 6" xfId="17323"/>
    <cellStyle name="Normal 891" xfId="2371"/>
    <cellStyle name="Normal 891 2" xfId="5748"/>
    <cellStyle name="Normal 891 2 2" xfId="15602"/>
    <cellStyle name="Normal 891 2 2 2" xfId="23033"/>
    <cellStyle name="Normal 891 2 3" xfId="12738"/>
    <cellStyle name="Normal 891 2 4" xfId="20171"/>
    <cellStyle name="Normal 891 3" xfId="10260"/>
    <cellStyle name="Normal 891 3 2" xfId="18533"/>
    <cellStyle name="Normal 891 4" xfId="13964"/>
    <cellStyle name="Normal 891 4 2" xfId="21395"/>
    <cellStyle name="Normal 891 5" xfId="8792"/>
    <cellStyle name="Normal 891 5 2" xfId="24971"/>
    <cellStyle name="Normal 891 6" xfId="17324"/>
    <cellStyle name="Normal 892" xfId="2372"/>
    <cellStyle name="Normal 892 2" xfId="5749"/>
    <cellStyle name="Normal 892 2 2" xfId="15603"/>
    <cellStyle name="Normal 892 2 2 2" xfId="23034"/>
    <cellStyle name="Normal 892 2 3" xfId="12739"/>
    <cellStyle name="Normal 892 2 4" xfId="20172"/>
    <cellStyle name="Normal 892 3" xfId="10261"/>
    <cellStyle name="Normal 892 3 2" xfId="18534"/>
    <cellStyle name="Normal 892 4" xfId="13965"/>
    <cellStyle name="Normal 892 4 2" xfId="21396"/>
    <cellStyle name="Normal 892 5" xfId="8793"/>
    <cellStyle name="Normal 892 5 2" xfId="24963"/>
    <cellStyle name="Normal 892 6" xfId="17325"/>
    <cellStyle name="Normal 893" xfId="2373"/>
    <cellStyle name="Normal 893 2" xfId="5750"/>
    <cellStyle name="Normal 893 2 2" xfId="15604"/>
    <cellStyle name="Normal 893 2 2 2" xfId="23035"/>
    <cellStyle name="Normal 893 2 3" xfId="12740"/>
    <cellStyle name="Normal 893 2 4" xfId="20173"/>
    <cellStyle name="Normal 893 3" xfId="10262"/>
    <cellStyle name="Normal 893 3 2" xfId="18535"/>
    <cellStyle name="Normal 893 4" xfId="13966"/>
    <cellStyle name="Normal 893 4 2" xfId="21397"/>
    <cellStyle name="Normal 893 5" xfId="8794"/>
    <cellStyle name="Normal 893 5 2" xfId="24972"/>
    <cellStyle name="Normal 893 6" xfId="17326"/>
    <cellStyle name="Normal 894" xfId="2374"/>
    <cellStyle name="Normal 894 2" xfId="5751"/>
    <cellStyle name="Normal 894 2 2" xfId="15605"/>
    <cellStyle name="Normal 894 2 2 2" xfId="23036"/>
    <cellStyle name="Normal 894 2 3" xfId="12741"/>
    <cellStyle name="Normal 894 2 4" xfId="20174"/>
    <cellStyle name="Normal 894 3" xfId="10263"/>
    <cellStyle name="Normal 894 3 2" xfId="18536"/>
    <cellStyle name="Normal 894 4" xfId="13967"/>
    <cellStyle name="Normal 894 4 2" xfId="21398"/>
    <cellStyle name="Normal 894 5" xfId="8795"/>
    <cellStyle name="Normal 894 5 2" xfId="24966"/>
    <cellStyle name="Normal 894 6" xfId="17327"/>
    <cellStyle name="Normal 895" xfId="2375"/>
    <cellStyle name="Normal 895 2" xfId="5752"/>
    <cellStyle name="Normal 895 2 2" xfId="15606"/>
    <cellStyle name="Normal 895 2 2 2" xfId="23037"/>
    <cellStyle name="Normal 895 2 3" xfId="12742"/>
    <cellStyle name="Normal 895 2 4" xfId="20175"/>
    <cellStyle name="Normal 895 3" xfId="10264"/>
    <cellStyle name="Normal 895 3 2" xfId="18537"/>
    <cellStyle name="Normal 895 4" xfId="13968"/>
    <cellStyle name="Normal 895 4 2" xfId="21399"/>
    <cellStyle name="Normal 895 5" xfId="8796"/>
    <cellStyle name="Normal 895 5 2" xfId="24960"/>
    <cellStyle name="Normal 895 6" xfId="17328"/>
    <cellStyle name="Normal 896" xfId="2376"/>
    <cellStyle name="Normal 896 2" xfId="5753"/>
    <cellStyle name="Normal 896 2 2" xfId="15607"/>
    <cellStyle name="Normal 896 2 2 2" xfId="23038"/>
    <cellStyle name="Normal 896 2 3" xfId="12743"/>
    <cellStyle name="Normal 896 2 4" xfId="20176"/>
    <cellStyle name="Normal 896 3" xfId="10265"/>
    <cellStyle name="Normal 896 3 2" xfId="18538"/>
    <cellStyle name="Normal 896 4" xfId="13969"/>
    <cellStyle name="Normal 896 4 2" xfId="21400"/>
    <cellStyle name="Normal 896 5" xfId="8797"/>
    <cellStyle name="Normal 896 5 2" xfId="24961"/>
    <cellStyle name="Normal 896 6" xfId="17329"/>
    <cellStyle name="Normal 897" xfId="2377"/>
    <cellStyle name="Normal 897 2" xfId="5754"/>
    <cellStyle name="Normal 897 2 2" xfId="15608"/>
    <cellStyle name="Normal 897 2 2 2" xfId="23039"/>
    <cellStyle name="Normal 897 2 3" xfId="12744"/>
    <cellStyle name="Normal 897 2 4" xfId="20177"/>
    <cellStyle name="Normal 897 3" xfId="10266"/>
    <cellStyle name="Normal 897 3 2" xfId="18539"/>
    <cellStyle name="Normal 897 4" xfId="13970"/>
    <cellStyle name="Normal 897 4 2" xfId="21401"/>
    <cellStyle name="Normal 897 5" xfId="8798"/>
    <cellStyle name="Normal 897 5 2" xfId="24973"/>
    <cellStyle name="Normal 897 6" xfId="17330"/>
    <cellStyle name="Normal 898" xfId="2378"/>
    <cellStyle name="Normal 898 2" xfId="5755"/>
    <cellStyle name="Normal 898 2 2" xfId="15609"/>
    <cellStyle name="Normal 898 2 2 2" xfId="23040"/>
    <cellStyle name="Normal 898 2 3" xfId="12745"/>
    <cellStyle name="Normal 898 2 4" xfId="20178"/>
    <cellStyle name="Normal 898 3" xfId="10267"/>
    <cellStyle name="Normal 898 3 2" xfId="18540"/>
    <cellStyle name="Normal 898 4" xfId="13971"/>
    <cellStyle name="Normal 898 4 2" xfId="21402"/>
    <cellStyle name="Normal 898 5" xfId="8799"/>
    <cellStyle name="Normal 898 5 2" xfId="24962"/>
    <cellStyle name="Normal 898 6" xfId="17331"/>
    <cellStyle name="Normal 899" xfId="2379"/>
    <cellStyle name="Normal 899 2" xfId="5756"/>
    <cellStyle name="Normal 899 2 2" xfId="15610"/>
    <cellStyle name="Normal 899 2 2 2" xfId="23041"/>
    <cellStyle name="Normal 899 2 3" xfId="12746"/>
    <cellStyle name="Normal 899 2 4" xfId="20179"/>
    <cellStyle name="Normal 899 3" xfId="10268"/>
    <cellStyle name="Normal 899 3 2" xfId="18541"/>
    <cellStyle name="Normal 899 4" xfId="13972"/>
    <cellStyle name="Normal 899 4 2" xfId="21403"/>
    <cellStyle name="Normal 899 5" xfId="8800"/>
    <cellStyle name="Normal 899 5 2" xfId="24969"/>
    <cellStyle name="Normal 899 6" xfId="17332"/>
    <cellStyle name="Normal 9" xfId="2380"/>
    <cellStyle name="Normal 9 2" xfId="2381"/>
    <cellStyle name="Normal 9 2 2" xfId="2382"/>
    <cellStyle name="Normal 9 2 3" xfId="5759"/>
    <cellStyle name="Normal 9 2 3 2" xfId="15613"/>
    <cellStyle name="Normal 9 2 3 2 2" xfId="23044"/>
    <cellStyle name="Normal 9 2 3 3" xfId="12749"/>
    <cellStyle name="Normal 9 2 3 3 2" xfId="25169"/>
    <cellStyle name="Normal 9 2 3 4" xfId="20182"/>
    <cellStyle name="Normal 9 2 4" xfId="5758"/>
    <cellStyle name="Normal 9 2 4 2" xfId="15612"/>
    <cellStyle name="Normal 9 2 4 2 2" xfId="23043"/>
    <cellStyle name="Normal 9 2 4 3" xfId="12748"/>
    <cellStyle name="Normal 9 2 4 4" xfId="20181"/>
    <cellStyle name="Normal 9 2 5" xfId="10269"/>
    <cellStyle name="Normal 9 2 5 2" xfId="18542"/>
    <cellStyle name="Normal 9 2 6" xfId="13973"/>
    <cellStyle name="Normal 9 2 6 2" xfId="21404"/>
    <cellStyle name="Normal 9 2 7" xfId="8802"/>
    <cellStyle name="Normal 9 2 8" xfId="17334"/>
    <cellStyle name="Normal 9 3" xfId="2383"/>
    <cellStyle name="Normal 9 3 2" xfId="2384"/>
    <cellStyle name="Normal 9 3 3" xfId="2385"/>
    <cellStyle name="Normal 9 3 3 2" xfId="2386"/>
    <cellStyle name="Normal 9 3 3 3" xfId="10270"/>
    <cellStyle name="Normal 9 3 4" xfId="5760"/>
    <cellStyle name="Normal 9 3 4 2" xfId="5761"/>
    <cellStyle name="Normal 9 3 4 3" xfId="5762"/>
    <cellStyle name="Normal 9 4" xfId="2387"/>
    <cellStyle name="Normal 9 4 2" xfId="2388"/>
    <cellStyle name="Normal 9 4 3" xfId="5763"/>
    <cellStyle name="Normal 9 4 3 2" xfId="15614"/>
    <cellStyle name="Normal 9 4 3 2 2" xfId="23045"/>
    <cellStyle name="Normal 9 4 3 3" xfId="12750"/>
    <cellStyle name="Normal 9 4 3 4" xfId="20183"/>
    <cellStyle name="Normal 9 4 4" xfId="10271"/>
    <cellStyle name="Normal 9 4 5" xfId="25168"/>
    <cellStyle name="Normal 9 5" xfId="5757"/>
    <cellStyle name="Normal 9 5 2" xfId="15611"/>
    <cellStyle name="Normal 9 5 2 2" xfId="23042"/>
    <cellStyle name="Normal 9 5 3" xfId="12747"/>
    <cellStyle name="Normal 9 5 4" xfId="20180"/>
    <cellStyle name="Normal 9 6" xfId="16139"/>
    <cellStyle name="Normal 9 6 2" xfId="23570"/>
    <cellStyle name="Normal 9 7" xfId="8801"/>
    <cellStyle name="Normal 9 7 2" xfId="24001"/>
    <cellStyle name="Normal 9 8" xfId="17333"/>
    <cellStyle name="Normal 90" xfId="2389"/>
    <cellStyle name="Normal 90 2" xfId="5764"/>
    <cellStyle name="Normal 90 2 2" xfId="15615"/>
    <cellStyle name="Normal 90 2 2 2" xfId="23046"/>
    <cellStyle name="Normal 90 2 3" xfId="12751"/>
    <cellStyle name="Normal 90 2 4" xfId="20184"/>
    <cellStyle name="Normal 90 3" xfId="10272"/>
    <cellStyle name="Normal 90 3 2" xfId="18543"/>
    <cellStyle name="Normal 90 4" xfId="13974"/>
    <cellStyle name="Normal 90 4 2" xfId="21405"/>
    <cellStyle name="Normal 90 5" xfId="16140"/>
    <cellStyle name="Normal 90 5 2" xfId="23571"/>
    <cellStyle name="Normal 90 6" xfId="8803"/>
    <cellStyle name="Normal 90 6 2" xfId="24002"/>
    <cellStyle name="Normal 90 7" xfId="17335"/>
    <cellStyle name="Normal 900" xfId="2390"/>
    <cellStyle name="Normal 900 2" xfId="5765"/>
    <cellStyle name="Normal 900 2 2" xfId="15616"/>
    <cellStyle name="Normal 900 2 2 2" xfId="23047"/>
    <cellStyle name="Normal 900 2 3" xfId="12752"/>
    <cellStyle name="Normal 900 2 4" xfId="20185"/>
    <cellStyle name="Normal 900 3" xfId="10273"/>
    <cellStyle name="Normal 900 3 2" xfId="18544"/>
    <cellStyle name="Normal 900 4" xfId="13975"/>
    <cellStyle name="Normal 900 4 2" xfId="21406"/>
    <cellStyle name="Normal 900 5" xfId="8804"/>
    <cellStyle name="Normal 900 5 2" xfId="24967"/>
    <cellStyle name="Normal 900 6" xfId="17336"/>
    <cellStyle name="Normal 901" xfId="2391"/>
    <cellStyle name="Normal 901 2" xfId="5766"/>
    <cellStyle name="Normal 901 2 2" xfId="15617"/>
    <cellStyle name="Normal 901 2 2 2" xfId="23048"/>
    <cellStyle name="Normal 901 2 3" xfId="12753"/>
    <cellStyle name="Normal 901 2 4" xfId="20186"/>
    <cellStyle name="Normal 901 3" xfId="10274"/>
    <cellStyle name="Normal 901 3 2" xfId="18545"/>
    <cellStyle name="Normal 901 4" xfId="13976"/>
    <cellStyle name="Normal 901 4 2" xfId="21407"/>
    <cellStyle name="Normal 901 5" xfId="8805"/>
    <cellStyle name="Normal 901 5 2" xfId="24968"/>
    <cellStyle name="Normal 901 6" xfId="17337"/>
    <cellStyle name="Normal 902" xfId="2392"/>
    <cellStyle name="Normal 902 2" xfId="5767"/>
    <cellStyle name="Normal 902 2 2" xfId="15618"/>
    <cellStyle name="Normal 902 2 2 2" xfId="23049"/>
    <cellStyle name="Normal 902 2 3" xfId="12754"/>
    <cellStyle name="Normal 902 2 4" xfId="20187"/>
    <cellStyle name="Normal 902 3" xfId="10275"/>
    <cellStyle name="Normal 902 3 2" xfId="18546"/>
    <cellStyle name="Normal 902 4" xfId="13977"/>
    <cellStyle name="Normal 902 4 2" xfId="21408"/>
    <cellStyle name="Normal 902 5" xfId="8806"/>
    <cellStyle name="Normal 902 5 2" xfId="24974"/>
    <cellStyle name="Normal 902 6" xfId="17338"/>
    <cellStyle name="Normal 903" xfId="2393"/>
    <cellStyle name="Normal 903 2" xfId="5768"/>
    <cellStyle name="Normal 903 2 2" xfId="15619"/>
    <cellStyle name="Normal 903 2 2 2" xfId="23050"/>
    <cellStyle name="Normal 903 2 3" xfId="12755"/>
    <cellStyle name="Normal 903 2 4" xfId="20188"/>
    <cellStyle name="Normal 903 3" xfId="10276"/>
    <cellStyle name="Normal 903 3 2" xfId="18547"/>
    <cellStyle name="Normal 903 4" xfId="13978"/>
    <cellStyle name="Normal 903 4 2" xfId="21409"/>
    <cellStyle name="Normal 903 5" xfId="8807"/>
    <cellStyle name="Normal 903 5 2" xfId="24977"/>
    <cellStyle name="Normal 903 6" xfId="17339"/>
    <cellStyle name="Normal 904" xfId="2394"/>
    <cellStyle name="Normal 904 2" xfId="5769"/>
    <cellStyle name="Normal 904 2 2" xfId="15620"/>
    <cellStyle name="Normal 904 2 2 2" xfId="23051"/>
    <cellStyle name="Normal 904 2 3" xfId="12756"/>
    <cellStyle name="Normal 904 2 4" xfId="20189"/>
    <cellStyle name="Normal 904 3" xfId="10277"/>
    <cellStyle name="Normal 904 3 2" xfId="18548"/>
    <cellStyle name="Normal 904 4" xfId="13979"/>
    <cellStyle name="Normal 904 4 2" xfId="21410"/>
    <cellStyle name="Normal 904 5" xfId="8808"/>
    <cellStyle name="Normal 904 5 2" xfId="24994"/>
    <cellStyle name="Normal 904 6" xfId="17340"/>
    <cellStyle name="Normal 905" xfId="2395"/>
    <cellStyle name="Normal 905 2" xfId="5770"/>
    <cellStyle name="Normal 905 2 2" xfId="15621"/>
    <cellStyle name="Normal 905 2 2 2" xfId="23052"/>
    <cellStyle name="Normal 905 2 3" xfId="12757"/>
    <cellStyle name="Normal 905 2 4" xfId="20190"/>
    <cellStyle name="Normal 905 3" xfId="10278"/>
    <cellStyle name="Normal 905 3 2" xfId="18549"/>
    <cellStyle name="Normal 905 4" xfId="13980"/>
    <cellStyle name="Normal 905 4 2" xfId="21411"/>
    <cellStyle name="Normal 905 5" xfId="8809"/>
    <cellStyle name="Normal 905 5 2" xfId="24978"/>
    <cellStyle name="Normal 905 6" xfId="17341"/>
    <cellStyle name="Normal 906" xfId="2396"/>
    <cellStyle name="Normal 906 2" xfId="5771"/>
    <cellStyle name="Normal 906 2 2" xfId="15622"/>
    <cellStyle name="Normal 906 2 2 2" xfId="23053"/>
    <cellStyle name="Normal 906 2 3" xfId="12758"/>
    <cellStyle name="Normal 906 2 4" xfId="20191"/>
    <cellStyle name="Normal 906 3" xfId="10279"/>
    <cellStyle name="Normal 906 3 2" xfId="18550"/>
    <cellStyle name="Normal 906 4" xfId="13981"/>
    <cellStyle name="Normal 906 4 2" xfId="21412"/>
    <cellStyle name="Normal 906 5" xfId="8810"/>
    <cellStyle name="Normal 906 5 2" xfId="24989"/>
    <cellStyle name="Normal 906 6" xfId="17342"/>
    <cellStyle name="Normal 907" xfId="2397"/>
    <cellStyle name="Normal 907 2" xfId="5772"/>
    <cellStyle name="Normal 907 2 2" xfId="15623"/>
    <cellStyle name="Normal 907 2 2 2" xfId="23054"/>
    <cellStyle name="Normal 907 2 3" xfId="12759"/>
    <cellStyle name="Normal 907 2 4" xfId="20192"/>
    <cellStyle name="Normal 907 3" xfId="10280"/>
    <cellStyle name="Normal 907 3 2" xfId="18551"/>
    <cellStyle name="Normal 907 4" xfId="13982"/>
    <cellStyle name="Normal 907 4 2" xfId="21413"/>
    <cellStyle name="Normal 907 5" xfId="8811"/>
    <cellStyle name="Normal 907 5 2" xfId="24988"/>
    <cellStyle name="Normal 907 6" xfId="17343"/>
    <cellStyle name="Normal 908" xfId="2398"/>
    <cellStyle name="Normal 908 2" xfId="5773"/>
    <cellStyle name="Normal 908 2 2" xfId="15624"/>
    <cellStyle name="Normal 908 2 2 2" xfId="23055"/>
    <cellStyle name="Normal 908 2 3" xfId="12760"/>
    <cellStyle name="Normal 908 2 4" xfId="20193"/>
    <cellStyle name="Normal 908 3" xfId="10281"/>
    <cellStyle name="Normal 908 3 2" xfId="18552"/>
    <cellStyle name="Normal 908 4" xfId="13983"/>
    <cellStyle name="Normal 908 4 2" xfId="21414"/>
    <cellStyle name="Normal 908 5" xfId="8812"/>
    <cellStyle name="Normal 908 5 2" xfId="24992"/>
    <cellStyle name="Normal 908 6" xfId="17344"/>
    <cellStyle name="Normal 909" xfId="2399"/>
    <cellStyle name="Normal 909 2" xfId="5774"/>
    <cellStyle name="Normal 909 2 2" xfId="15625"/>
    <cellStyle name="Normal 909 2 2 2" xfId="23056"/>
    <cellStyle name="Normal 909 2 3" xfId="12761"/>
    <cellStyle name="Normal 909 2 4" xfId="20194"/>
    <cellStyle name="Normal 909 3" xfId="10282"/>
    <cellStyle name="Normal 909 3 2" xfId="18553"/>
    <cellStyle name="Normal 909 4" xfId="13984"/>
    <cellStyle name="Normal 909 4 2" xfId="21415"/>
    <cellStyle name="Normal 909 5" xfId="8813"/>
    <cellStyle name="Normal 909 5 2" xfId="24980"/>
    <cellStyle name="Normal 909 6" xfId="17345"/>
    <cellStyle name="Normal 91" xfId="2400"/>
    <cellStyle name="Normal 91 2" xfId="5775"/>
    <cellStyle name="Normal 91 2 2" xfId="15626"/>
    <cellStyle name="Normal 91 2 2 2" xfId="23057"/>
    <cellStyle name="Normal 91 2 3" xfId="12762"/>
    <cellStyle name="Normal 91 2 4" xfId="20195"/>
    <cellStyle name="Normal 91 3" xfId="10283"/>
    <cellStyle name="Normal 91 3 2" xfId="18554"/>
    <cellStyle name="Normal 91 4" xfId="13985"/>
    <cellStyle name="Normal 91 4 2" xfId="21416"/>
    <cellStyle name="Normal 91 5" xfId="16141"/>
    <cellStyle name="Normal 91 5 2" xfId="23572"/>
    <cellStyle name="Normal 91 6" xfId="8814"/>
    <cellStyle name="Normal 91 6 2" xfId="24003"/>
    <cellStyle name="Normal 91 7" xfId="17346"/>
    <cellStyle name="Normal 910" xfId="2401"/>
    <cellStyle name="Normal 910 2" xfId="5776"/>
    <cellStyle name="Normal 910 2 2" xfId="15627"/>
    <cellStyle name="Normal 910 2 2 2" xfId="23058"/>
    <cellStyle name="Normal 910 2 3" xfId="12763"/>
    <cellStyle name="Normal 910 2 4" xfId="20196"/>
    <cellStyle name="Normal 910 3" xfId="10284"/>
    <cellStyle name="Normal 910 3 2" xfId="18555"/>
    <cellStyle name="Normal 910 4" xfId="13986"/>
    <cellStyle name="Normal 910 4 2" xfId="21417"/>
    <cellStyle name="Normal 910 5" xfId="8815"/>
    <cellStyle name="Normal 910 5 2" xfId="24986"/>
    <cellStyle name="Normal 910 6" xfId="17347"/>
    <cellStyle name="Normal 911" xfId="2402"/>
    <cellStyle name="Normal 911 2" xfId="5777"/>
    <cellStyle name="Normal 911 2 2" xfId="15628"/>
    <cellStyle name="Normal 911 2 2 2" xfId="23059"/>
    <cellStyle name="Normal 911 2 3" xfId="12764"/>
    <cellStyle name="Normal 911 2 4" xfId="20197"/>
    <cellStyle name="Normal 911 3" xfId="10285"/>
    <cellStyle name="Normal 911 3 2" xfId="18556"/>
    <cellStyle name="Normal 911 4" xfId="13987"/>
    <cellStyle name="Normal 911 4 2" xfId="21418"/>
    <cellStyle name="Normal 911 5" xfId="8816"/>
    <cellStyle name="Normal 911 5 2" xfId="24975"/>
    <cellStyle name="Normal 911 6" xfId="17348"/>
    <cellStyle name="Normal 912" xfId="2403"/>
    <cellStyle name="Normal 912 2" xfId="5778"/>
    <cellStyle name="Normal 912 2 2" xfId="15629"/>
    <cellStyle name="Normal 912 2 2 2" xfId="23060"/>
    <cellStyle name="Normal 912 2 3" xfId="12765"/>
    <cellStyle name="Normal 912 2 4" xfId="20198"/>
    <cellStyle name="Normal 912 3" xfId="10286"/>
    <cellStyle name="Normal 912 3 2" xfId="18557"/>
    <cellStyle name="Normal 912 4" xfId="13988"/>
    <cellStyle name="Normal 912 4 2" xfId="21419"/>
    <cellStyle name="Normal 912 5" xfId="8817"/>
    <cellStyle name="Normal 912 5 2" xfId="24976"/>
    <cellStyle name="Normal 912 6" xfId="17349"/>
    <cellStyle name="Normal 913" xfId="2404"/>
    <cellStyle name="Normal 913 2" xfId="5779"/>
    <cellStyle name="Normal 913 2 2" xfId="15630"/>
    <cellStyle name="Normal 913 2 2 2" xfId="23061"/>
    <cellStyle name="Normal 913 2 3" xfId="12766"/>
    <cellStyle name="Normal 913 2 4" xfId="20199"/>
    <cellStyle name="Normal 913 3" xfId="10287"/>
    <cellStyle name="Normal 913 3 2" xfId="18558"/>
    <cellStyle name="Normal 913 4" xfId="13989"/>
    <cellStyle name="Normal 913 4 2" xfId="21420"/>
    <cellStyle name="Normal 913 5" xfId="8818"/>
    <cellStyle name="Normal 913 5 2" xfId="24981"/>
    <cellStyle name="Normal 913 6" xfId="17350"/>
    <cellStyle name="Normal 914" xfId="2405"/>
    <cellStyle name="Normal 914 2" xfId="5780"/>
    <cellStyle name="Normal 914 2 2" xfId="15631"/>
    <cellStyle name="Normal 914 2 2 2" xfId="23062"/>
    <cellStyle name="Normal 914 2 3" xfId="12767"/>
    <cellStyle name="Normal 914 2 4" xfId="20200"/>
    <cellStyle name="Normal 914 3" xfId="10288"/>
    <cellStyle name="Normal 914 3 2" xfId="18559"/>
    <cellStyle name="Normal 914 4" xfId="13990"/>
    <cellStyle name="Normal 914 4 2" xfId="21421"/>
    <cellStyle name="Normal 914 5" xfId="8819"/>
    <cellStyle name="Normal 914 5 2" xfId="24983"/>
    <cellStyle name="Normal 914 6" xfId="17351"/>
    <cellStyle name="Normal 915" xfId="2406"/>
    <cellStyle name="Normal 915 2" xfId="5781"/>
    <cellStyle name="Normal 915 2 2" xfId="15632"/>
    <cellStyle name="Normal 915 2 2 2" xfId="23063"/>
    <cellStyle name="Normal 915 2 3" xfId="12768"/>
    <cellStyle name="Normal 915 2 4" xfId="20201"/>
    <cellStyle name="Normal 915 3" xfId="10289"/>
    <cellStyle name="Normal 915 3 2" xfId="18560"/>
    <cellStyle name="Normal 915 4" xfId="13991"/>
    <cellStyle name="Normal 915 4 2" xfId="21422"/>
    <cellStyle name="Normal 915 5" xfId="8820"/>
    <cellStyle name="Normal 915 5 2" xfId="25006"/>
    <cellStyle name="Normal 915 6" xfId="17352"/>
    <cellStyle name="Normal 916" xfId="2407"/>
    <cellStyle name="Normal 916 2" xfId="5782"/>
    <cellStyle name="Normal 916 2 2" xfId="15633"/>
    <cellStyle name="Normal 916 2 2 2" xfId="23064"/>
    <cellStyle name="Normal 916 2 3" xfId="12769"/>
    <cellStyle name="Normal 916 2 4" xfId="20202"/>
    <cellStyle name="Normal 916 3" xfId="10290"/>
    <cellStyle name="Normal 916 3 2" xfId="18561"/>
    <cellStyle name="Normal 916 4" xfId="13992"/>
    <cellStyle name="Normal 916 4 2" xfId="21423"/>
    <cellStyle name="Normal 916 5" xfId="8821"/>
    <cellStyle name="Normal 916 5 2" xfId="24984"/>
    <cellStyle name="Normal 916 6" xfId="17353"/>
    <cellStyle name="Normal 917" xfId="2408"/>
    <cellStyle name="Normal 917 2" xfId="5783"/>
    <cellStyle name="Normal 917 2 2" xfId="15634"/>
    <cellStyle name="Normal 917 2 2 2" xfId="23065"/>
    <cellStyle name="Normal 917 2 3" xfId="12770"/>
    <cellStyle name="Normal 917 2 4" xfId="20203"/>
    <cellStyle name="Normal 917 3" xfId="10291"/>
    <cellStyle name="Normal 917 3 2" xfId="18562"/>
    <cellStyle name="Normal 917 4" xfId="13993"/>
    <cellStyle name="Normal 917 4 2" xfId="21424"/>
    <cellStyle name="Normal 917 5" xfId="8822"/>
    <cellStyle name="Normal 917 5 2" xfId="25005"/>
    <cellStyle name="Normal 917 6" xfId="17354"/>
    <cellStyle name="Normal 918" xfId="2409"/>
    <cellStyle name="Normal 918 2" xfId="5784"/>
    <cellStyle name="Normal 918 2 2" xfId="15635"/>
    <cellStyle name="Normal 918 2 2 2" xfId="23066"/>
    <cellStyle name="Normal 918 2 3" xfId="12771"/>
    <cellStyle name="Normal 918 2 4" xfId="20204"/>
    <cellStyle name="Normal 918 3" xfId="10292"/>
    <cellStyle name="Normal 918 3 2" xfId="18563"/>
    <cellStyle name="Normal 918 4" xfId="13994"/>
    <cellStyle name="Normal 918 4 2" xfId="21425"/>
    <cellStyle name="Normal 918 5" xfId="8823"/>
    <cellStyle name="Normal 918 5 2" xfId="24993"/>
    <cellStyle name="Normal 918 6" xfId="17355"/>
    <cellStyle name="Normal 919" xfId="2410"/>
    <cellStyle name="Normal 919 2" xfId="5785"/>
    <cellStyle name="Normal 919 2 2" xfId="15636"/>
    <cellStyle name="Normal 919 2 2 2" xfId="23067"/>
    <cellStyle name="Normal 919 2 3" xfId="12772"/>
    <cellStyle name="Normal 919 2 4" xfId="20205"/>
    <cellStyle name="Normal 919 3" xfId="10293"/>
    <cellStyle name="Normal 919 3 2" xfId="18564"/>
    <cellStyle name="Normal 919 4" xfId="13995"/>
    <cellStyle name="Normal 919 4 2" xfId="21426"/>
    <cellStyle name="Normal 919 5" xfId="8824"/>
    <cellStyle name="Normal 919 5 2" xfId="24985"/>
    <cellStyle name="Normal 919 6" xfId="17356"/>
    <cellStyle name="Normal 92" xfId="2411"/>
    <cellStyle name="Normal 92 2" xfId="5786"/>
    <cellStyle name="Normal 92 2 2" xfId="15637"/>
    <cellStyle name="Normal 92 2 2 2" xfId="23068"/>
    <cellStyle name="Normal 92 2 3" xfId="12773"/>
    <cellStyle name="Normal 92 2 4" xfId="20206"/>
    <cellStyle name="Normal 92 3" xfId="10294"/>
    <cellStyle name="Normal 92 3 2" xfId="18565"/>
    <cellStyle name="Normal 92 4" xfId="13996"/>
    <cellStyle name="Normal 92 4 2" xfId="21427"/>
    <cellStyle name="Normal 92 5" xfId="16142"/>
    <cellStyle name="Normal 92 5 2" xfId="23573"/>
    <cellStyle name="Normal 92 6" xfId="8825"/>
    <cellStyle name="Normal 92 6 2" xfId="24004"/>
    <cellStyle name="Normal 92 7" xfId="17357"/>
    <cellStyle name="Normal 920" xfId="2412"/>
    <cellStyle name="Normal 920 2" xfId="5787"/>
    <cellStyle name="Normal 920 2 2" xfId="15638"/>
    <cellStyle name="Normal 920 2 2 2" xfId="23069"/>
    <cellStyle name="Normal 920 2 3" xfId="12774"/>
    <cellStyle name="Normal 920 2 4" xfId="20207"/>
    <cellStyle name="Normal 920 3" xfId="10295"/>
    <cellStyle name="Normal 920 3 2" xfId="18566"/>
    <cellStyle name="Normal 920 4" xfId="13997"/>
    <cellStyle name="Normal 920 4 2" xfId="21428"/>
    <cellStyle name="Normal 920 5" xfId="8826"/>
    <cellStyle name="Normal 920 5 2" xfId="24991"/>
    <cellStyle name="Normal 920 6" xfId="17358"/>
    <cellStyle name="Normal 921" xfId="2413"/>
    <cellStyle name="Normal 921 2" xfId="5788"/>
    <cellStyle name="Normal 921 2 2" xfId="15639"/>
    <cellStyle name="Normal 921 2 2 2" xfId="23070"/>
    <cellStyle name="Normal 921 2 3" xfId="12775"/>
    <cellStyle name="Normal 921 2 4" xfId="20208"/>
    <cellStyle name="Normal 921 3" xfId="10296"/>
    <cellStyle name="Normal 921 3 2" xfId="18567"/>
    <cellStyle name="Normal 921 4" xfId="13998"/>
    <cellStyle name="Normal 921 4 2" xfId="21429"/>
    <cellStyle name="Normal 921 5" xfId="8827"/>
    <cellStyle name="Normal 921 5 2" xfId="25007"/>
    <cellStyle name="Normal 921 6" xfId="17359"/>
    <cellStyle name="Normal 922" xfId="2414"/>
    <cellStyle name="Normal 922 2" xfId="5789"/>
    <cellStyle name="Normal 922 2 2" xfId="15640"/>
    <cellStyle name="Normal 922 2 2 2" xfId="23071"/>
    <cellStyle name="Normal 922 2 3" xfId="12776"/>
    <cellStyle name="Normal 922 2 4" xfId="20209"/>
    <cellStyle name="Normal 922 3" xfId="10297"/>
    <cellStyle name="Normal 922 3 2" xfId="18568"/>
    <cellStyle name="Normal 922 4" xfId="13999"/>
    <cellStyle name="Normal 922 4 2" xfId="21430"/>
    <cellStyle name="Normal 922 5" xfId="8828"/>
    <cellStyle name="Normal 922 5 2" xfId="24982"/>
    <cellStyle name="Normal 922 6" xfId="17360"/>
    <cellStyle name="Normal 923" xfId="2415"/>
    <cellStyle name="Normal 923 2" xfId="5790"/>
    <cellStyle name="Normal 923 2 2" xfId="15641"/>
    <cellStyle name="Normal 923 2 2 2" xfId="23072"/>
    <cellStyle name="Normal 923 2 3" xfId="12777"/>
    <cellStyle name="Normal 923 2 4" xfId="20210"/>
    <cellStyle name="Normal 923 3" xfId="10298"/>
    <cellStyle name="Normal 923 3 2" xfId="18569"/>
    <cellStyle name="Normal 923 4" xfId="14000"/>
    <cellStyle name="Normal 923 4 2" xfId="21431"/>
    <cellStyle name="Normal 923 5" xfId="8829"/>
    <cellStyle name="Normal 923 5 2" xfId="24987"/>
    <cellStyle name="Normal 923 6" xfId="17361"/>
    <cellStyle name="Normal 924" xfId="2416"/>
    <cellStyle name="Normal 924 2" xfId="5791"/>
    <cellStyle name="Normal 924 2 2" xfId="15642"/>
    <cellStyle name="Normal 924 2 2 2" xfId="23073"/>
    <cellStyle name="Normal 924 2 3" xfId="12778"/>
    <cellStyle name="Normal 924 2 4" xfId="20211"/>
    <cellStyle name="Normal 924 3" xfId="10299"/>
    <cellStyle name="Normal 924 3 2" xfId="18570"/>
    <cellStyle name="Normal 924 4" xfId="14001"/>
    <cellStyle name="Normal 924 4 2" xfId="21432"/>
    <cellStyle name="Normal 924 5" xfId="8830"/>
    <cellStyle name="Normal 924 5 2" xfId="24979"/>
    <cellStyle name="Normal 924 6" xfId="17362"/>
    <cellStyle name="Normal 925" xfId="2417"/>
    <cellStyle name="Normal 925 2" xfId="5792"/>
    <cellStyle name="Normal 925 2 2" xfId="15643"/>
    <cellStyle name="Normal 925 2 2 2" xfId="23074"/>
    <cellStyle name="Normal 925 2 3" xfId="12779"/>
    <cellStyle name="Normal 925 2 4" xfId="20212"/>
    <cellStyle name="Normal 925 3" xfId="10300"/>
    <cellStyle name="Normal 925 3 2" xfId="18571"/>
    <cellStyle name="Normal 925 4" xfId="14002"/>
    <cellStyle name="Normal 925 4 2" xfId="21433"/>
    <cellStyle name="Normal 925 5" xfId="8831"/>
    <cellStyle name="Normal 925 5 2" xfId="24990"/>
    <cellStyle name="Normal 925 6" xfId="17363"/>
    <cellStyle name="Normal 926" xfId="2418"/>
    <cellStyle name="Normal 926 2" xfId="5793"/>
    <cellStyle name="Normal 926 2 2" xfId="15644"/>
    <cellStyle name="Normal 926 2 2 2" xfId="23075"/>
    <cellStyle name="Normal 926 2 3" xfId="12780"/>
    <cellStyle name="Normal 926 2 4" xfId="20213"/>
    <cellStyle name="Normal 926 3" xfId="10301"/>
    <cellStyle name="Normal 926 3 2" xfId="18572"/>
    <cellStyle name="Normal 926 4" xfId="14003"/>
    <cellStyle name="Normal 926 4 2" xfId="21434"/>
    <cellStyle name="Normal 926 5" xfId="8832"/>
    <cellStyle name="Normal 926 5 2" xfId="25008"/>
    <cellStyle name="Normal 926 6" xfId="17364"/>
    <cellStyle name="Normal 927" xfId="2419"/>
    <cellStyle name="Normal 927 2" xfId="5794"/>
    <cellStyle name="Normal 927 2 2" xfId="15645"/>
    <cellStyle name="Normal 927 2 2 2" xfId="23076"/>
    <cellStyle name="Normal 927 2 3" xfId="12781"/>
    <cellStyle name="Normal 927 2 4" xfId="20214"/>
    <cellStyle name="Normal 927 3" xfId="10302"/>
    <cellStyle name="Normal 927 3 2" xfId="18573"/>
    <cellStyle name="Normal 927 4" xfId="14004"/>
    <cellStyle name="Normal 927 4 2" xfId="21435"/>
    <cellStyle name="Normal 927 5" xfId="8833"/>
    <cellStyle name="Normal 927 5 2" xfId="25011"/>
    <cellStyle name="Normal 927 6" xfId="17365"/>
    <cellStyle name="Normal 928" xfId="2420"/>
    <cellStyle name="Normal 928 2" xfId="5795"/>
    <cellStyle name="Normal 928 2 2" xfId="15646"/>
    <cellStyle name="Normal 928 2 2 2" xfId="23077"/>
    <cellStyle name="Normal 928 2 3" xfId="12782"/>
    <cellStyle name="Normal 928 2 4" xfId="20215"/>
    <cellStyle name="Normal 928 3" xfId="10303"/>
    <cellStyle name="Normal 928 3 2" xfId="18574"/>
    <cellStyle name="Normal 928 4" xfId="14005"/>
    <cellStyle name="Normal 928 4 2" xfId="21436"/>
    <cellStyle name="Normal 928 5" xfId="8834"/>
    <cellStyle name="Normal 928 5 2" xfId="25029"/>
    <cellStyle name="Normal 928 6" xfId="17366"/>
    <cellStyle name="Normal 929" xfId="2421"/>
    <cellStyle name="Normal 929 2" xfId="5796"/>
    <cellStyle name="Normal 929 2 2" xfId="15647"/>
    <cellStyle name="Normal 929 2 2 2" xfId="23078"/>
    <cellStyle name="Normal 929 2 3" xfId="12783"/>
    <cellStyle name="Normal 929 2 4" xfId="20216"/>
    <cellStyle name="Normal 929 3" xfId="10304"/>
    <cellStyle name="Normal 929 3 2" xfId="18575"/>
    <cellStyle name="Normal 929 4" xfId="14006"/>
    <cellStyle name="Normal 929 4 2" xfId="21437"/>
    <cellStyle name="Normal 929 5" xfId="8835"/>
    <cellStyle name="Normal 929 5 2" xfId="25012"/>
    <cellStyle name="Normal 929 6" xfId="17367"/>
    <cellStyle name="Normal 93" xfId="2422"/>
    <cellStyle name="Normal 93 2" xfId="5797"/>
    <cellStyle name="Normal 93 2 2" xfId="15648"/>
    <cellStyle name="Normal 93 2 2 2" xfId="23079"/>
    <cellStyle name="Normal 93 2 3" xfId="12784"/>
    <cellStyle name="Normal 93 2 4" xfId="20217"/>
    <cellStyle name="Normal 93 3" xfId="10305"/>
    <cellStyle name="Normal 93 3 2" xfId="18576"/>
    <cellStyle name="Normal 93 4" xfId="14007"/>
    <cellStyle name="Normal 93 4 2" xfId="21438"/>
    <cellStyle name="Normal 93 5" xfId="16143"/>
    <cellStyle name="Normal 93 5 2" xfId="23574"/>
    <cellStyle name="Normal 93 6" xfId="8836"/>
    <cellStyle name="Normal 93 6 2" xfId="24005"/>
    <cellStyle name="Normal 93 7" xfId="17368"/>
    <cellStyle name="Normal 930" xfId="2423"/>
    <cellStyle name="Normal 930 2" xfId="5798"/>
    <cellStyle name="Normal 930 2 2" xfId="15649"/>
    <cellStyle name="Normal 930 2 2 2" xfId="23080"/>
    <cellStyle name="Normal 930 2 3" xfId="12785"/>
    <cellStyle name="Normal 930 2 4" xfId="20218"/>
    <cellStyle name="Normal 930 3" xfId="10306"/>
    <cellStyle name="Normal 930 3 2" xfId="18577"/>
    <cellStyle name="Normal 930 4" xfId="14008"/>
    <cellStyle name="Normal 930 4 2" xfId="21439"/>
    <cellStyle name="Normal 930 5" xfId="8837"/>
    <cellStyle name="Normal 930 5 2" xfId="25009"/>
    <cellStyle name="Normal 930 6" xfId="17369"/>
    <cellStyle name="Normal 931" xfId="2424"/>
    <cellStyle name="Normal 931 2" xfId="5799"/>
    <cellStyle name="Normal 931 2 2" xfId="15650"/>
    <cellStyle name="Normal 931 2 2 2" xfId="23081"/>
    <cellStyle name="Normal 931 2 3" xfId="12786"/>
    <cellStyle name="Normal 931 2 4" xfId="20219"/>
    <cellStyle name="Normal 931 3" xfId="10307"/>
    <cellStyle name="Normal 931 3 2" xfId="18578"/>
    <cellStyle name="Normal 931 4" xfId="14009"/>
    <cellStyle name="Normal 931 4 2" xfId="21440"/>
    <cellStyle name="Normal 931 5" xfId="8838"/>
    <cellStyle name="Normal 931 5 2" xfId="25018"/>
    <cellStyle name="Normal 931 6" xfId="17370"/>
    <cellStyle name="Normal 932" xfId="2425"/>
    <cellStyle name="Normal 932 2" xfId="5800"/>
    <cellStyle name="Normal 932 2 2" xfId="15651"/>
    <cellStyle name="Normal 932 2 2 2" xfId="23082"/>
    <cellStyle name="Normal 932 2 3" xfId="12787"/>
    <cellStyle name="Normal 932 2 4" xfId="20220"/>
    <cellStyle name="Normal 932 3" xfId="10308"/>
    <cellStyle name="Normal 932 3 2" xfId="18579"/>
    <cellStyle name="Normal 932 4" xfId="14010"/>
    <cellStyle name="Normal 932 4 2" xfId="21441"/>
    <cellStyle name="Normal 932 5" xfId="8839"/>
    <cellStyle name="Normal 932 5 2" xfId="25026"/>
    <cellStyle name="Normal 932 6" xfId="17371"/>
    <cellStyle name="Normal 933" xfId="2426"/>
    <cellStyle name="Normal 933 2" xfId="5801"/>
    <cellStyle name="Normal 933 2 2" xfId="15652"/>
    <cellStyle name="Normal 933 2 2 2" xfId="23083"/>
    <cellStyle name="Normal 933 2 3" xfId="12788"/>
    <cellStyle name="Normal 933 2 4" xfId="20221"/>
    <cellStyle name="Normal 933 3" xfId="10309"/>
    <cellStyle name="Normal 933 3 2" xfId="18580"/>
    <cellStyle name="Normal 933 4" xfId="14011"/>
    <cellStyle name="Normal 933 4 2" xfId="21442"/>
    <cellStyle name="Normal 933 5" xfId="8840"/>
    <cellStyle name="Normal 933 5 2" xfId="25022"/>
    <cellStyle name="Normal 933 6" xfId="17372"/>
    <cellStyle name="Normal 934" xfId="2427"/>
    <cellStyle name="Normal 934 2" xfId="5802"/>
    <cellStyle name="Normal 934 2 2" xfId="15653"/>
    <cellStyle name="Normal 934 2 2 2" xfId="23084"/>
    <cellStyle name="Normal 934 2 3" xfId="12789"/>
    <cellStyle name="Normal 934 2 4" xfId="20222"/>
    <cellStyle name="Normal 934 3" xfId="10310"/>
    <cellStyle name="Normal 934 3 2" xfId="18581"/>
    <cellStyle name="Normal 934 4" xfId="14012"/>
    <cellStyle name="Normal 934 4 2" xfId="21443"/>
    <cellStyle name="Normal 934 5" xfId="8841"/>
    <cellStyle name="Normal 934 5 2" xfId="25024"/>
    <cellStyle name="Normal 934 6" xfId="17373"/>
    <cellStyle name="Normal 935" xfId="2428"/>
    <cellStyle name="Normal 935 2" xfId="5803"/>
    <cellStyle name="Normal 935 2 2" xfId="15654"/>
    <cellStyle name="Normal 935 2 2 2" xfId="23085"/>
    <cellStyle name="Normal 935 2 3" xfId="12790"/>
    <cellStyle name="Normal 935 2 4" xfId="20223"/>
    <cellStyle name="Normal 935 3" xfId="10311"/>
    <cellStyle name="Normal 935 3 2" xfId="18582"/>
    <cellStyle name="Normal 935 4" xfId="14013"/>
    <cellStyle name="Normal 935 4 2" xfId="21444"/>
    <cellStyle name="Normal 935 5" xfId="8842"/>
    <cellStyle name="Normal 935 5 2" xfId="25020"/>
    <cellStyle name="Normal 935 6" xfId="17374"/>
    <cellStyle name="Normal 936" xfId="2429"/>
    <cellStyle name="Normal 936 2" xfId="5804"/>
    <cellStyle name="Normal 936 2 2" xfId="15655"/>
    <cellStyle name="Normal 936 2 2 2" xfId="23086"/>
    <cellStyle name="Normal 936 2 3" xfId="12791"/>
    <cellStyle name="Normal 936 2 4" xfId="20224"/>
    <cellStyle name="Normal 936 3" xfId="10312"/>
    <cellStyle name="Normal 936 3 2" xfId="18583"/>
    <cellStyle name="Normal 936 4" xfId="14014"/>
    <cellStyle name="Normal 936 4 2" xfId="21445"/>
    <cellStyle name="Normal 936 5" xfId="8843"/>
    <cellStyle name="Normal 936 5 2" xfId="25016"/>
    <cellStyle name="Normal 936 6" xfId="17375"/>
    <cellStyle name="Normal 937" xfId="2430"/>
    <cellStyle name="Normal 937 2" xfId="5805"/>
    <cellStyle name="Normal 937 2 2" xfId="15656"/>
    <cellStyle name="Normal 937 2 2 2" xfId="23087"/>
    <cellStyle name="Normal 937 2 3" xfId="12792"/>
    <cellStyle name="Normal 937 2 4" xfId="20225"/>
    <cellStyle name="Normal 937 3" xfId="10313"/>
    <cellStyle name="Normal 937 3 2" xfId="18584"/>
    <cellStyle name="Normal 937 4" xfId="14015"/>
    <cellStyle name="Normal 937 4 2" xfId="21446"/>
    <cellStyle name="Normal 937 5" xfId="8844"/>
    <cellStyle name="Normal 937 5 2" xfId="25010"/>
    <cellStyle name="Normal 937 6" xfId="17376"/>
    <cellStyle name="Normal 938" xfId="2431"/>
    <cellStyle name="Normal 938 2" xfId="5806"/>
    <cellStyle name="Normal 938 2 2" xfId="15657"/>
    <cellStyle name="Normal 938 2 2 2" xfId="23088"/>
    <cellStyle name="Normal 938 2 3" xfId="12793"/>
    <cellStyle name="Normal 938 2 4" xfId="20226"/>
    <cellStyle name="Normal 938 3" xfId="10314"/>
    <cellStyle name="Normal 938 3 2" xfId="18585"/>
    <cellStyle name="Normal 938 4" xfId="14016"/>
    <cellStyle name="Normal 938 4 2" xfId="21447"/>
    <cellStyle name="Normal 938 5" xfId="8845"/>
    <cellStyle name="Normal 938 5 2" xfId="25031"/>
    <cellStyle name="Normal 938 6" xfId="17377"/>
    <cellStyle name="Normal 939" xfId="2432"/>
    <cellStyle name="Normal 939 2" xfId="5807"/>
    <cellStyle name="Normal 939 2 2" xfId="15658"/>
    <cellStyle name="Normal 939 2 2 2" xfId="23089"/>
    <cellStyle name="Normal 939 2 3" xfId="12794"/>
    <cellStyle name="Normal 939 2 4" xfId="20227"/>
    <cellStyle name="Normal 939 3" xfId="10315"/>
    <cellStyle name="Normal 939 3 2" xfId="18586"/>
    <cellStyle name="Normal 939 4" xfId="14017"/>
    <cellStyle name="Normal 939 4 2" xfId="21448"/>
    <cellStyle name="Normal 939 5" xfId="8846"/>
    <cellStyle name="Normal 939 5 2" xfId="25013"/>
    <cellStyle name="Normal 939 6" xfId="17378"/>
    <cellStyle name="Normal 94" xfId="2433"/>
    <cellStyle name="Normal 94 2" xfId="5808"/>
    <cellStyle name="Normal 94 2 2" xfId="15659"/>
    <cellStyle name="Normal 94 2 2 2" xfId="23090"/>
    <cellStyle name="Normal 94 2 3" xfId="12795"/>
    <cellStyle name="Normal 94 2 4" xfId="20228"/>
    <cellStyle name="Normal 94 3" xfId="10316"/>
    <cellStyle name="Normal 94 3 2" xfId="18587"/>
    <cellStyle name="Normal 94 4" xfId="14018"/>
    <cellStyle name="Normal 94 4 2" xfId="21449"/>
    <cellStyle name="Normal 94 5" xfId="16144"/>
    <cellStyle name="Normal 94 5 2" xfId="23575"/>
    <cellStyle name="Normal 94 6" xfId="8847"/>
    <cellStyle name="Normal 94 6 2" xfId="24006"/>
    <cellStyle name="Normal 94 7" xfId="17379"/>
    <cellStyle name="Normal 940" xfId="2434"/>
    <cellStyle name="Normal 940 2" xfId="5809"/>
    <cellStyle name="Normal 940 2 2" xfId="15660"/>
    <cellStyle name="Normal 940 2 2 2" xfId="23091"/>
    <cellStyle name="Normal 940 2 3" xfId="12796"/>
    <cellStyle name="Normal 940 2 4" xfId="20229"/>
    <cellStyle name="Normal 940 3" xfId="10317"/>
    <cellStyle name="Normal 940 3 2" xfId="18588"/>
    <cellStyle name="Normal 940 4" xfId="14019"/>
    <cellStyle name="Normal 940 4 2" xfId="21450"/>
    <cellStyle name="Normal 940 5" xfId="8848"/>
    <cellStyle name="Normal 940 5 2" xfId="25030"/>
    <cellStyle name="Normal 940 6" xfId="17380"/>
    <cellStyle name="Normal 941" xfId="2435"/>
    <cellStyle name="Normal 941 2" xfId="5810"/>
    <cellStyle name="Normal 941 2 2" xfId="15661"/>
    <cellStyle name="Normal 941 2 2 2" xfId="23092"/>
    <cellStyle name="Normal 941 2 3" xfId="12797"/>
    <cellStyle name="Normal 941 2 4" xfId="20230"/>
    <cellStyle name="Normal 941 3" xfId="10318"/>
    <cellStyle name="Normal 941 3 2" xfId="18589"/>
    <cellStyle name="Normal 941 4" xfId="14020"/>
    <cellStyle name="Normal 941 4 2" xfId="21451"/>
    <cellStyle name="Normal 941 5" xfId="8849"/>
    <cellStyle name="Normal 941 5 2" xfId="25021"/>
    <cellStyle name="Normal 941 6" xfId="17381"/>
    <cellStyle name="Normal 942" xfId="2436"/>
    <cellStyle name="Normal 942 2" xfId="5811"/>
    <cellStyle name="Normal 942 2 2" xfId="15662"/>
    <cellStyle name="Normal 942 2 2 2" xfId="23093"/>
    <cellStyle name="Normal 942 2 3" xfId="12798"/>
    <cellStyle name="Normal 942 2 4" xfId="20231"/>
    <cellStyle name="Normal 942 3" xfId="10319"/>
    <cellStyle name="Normal 942 3 2" xfId="18590"/>
    <cellStyle name="Normal 942 4" xfId="14021"/>
    <cellStyle name="Normal 942 4 2" xfId="21452"/>
    <cellStyle name="Normal 942 5" xfId="8850"/>
    <cellStyle name="Normal 942 5 2" xfId="25015"/>
    <cellStyle name="Normal 942 6" xfId="17382"/>
    <cellStyle name="Normal 943" xfId="2437"/>
    <cellStyle name="Normal 943 2" xfId="5812"/>
    <cellStyle name="Normal 943 2 2" xfId="15663"/>
    <cellStyle name="Normal 943 2 2 2" xfId="23094"/>
    <cellStyle name="Normal 943 2 3" xfId="12799"/>
    <cellStyle name="Normal 943 2 4" xfId="20232"/>
    <cellStyle name="Normal 943 3" xfId="10320"/>
    <cellStyle name="Normal 943 3 2" xfId="18591"/>
    <cellStyle name="Normal 943 4" xfId="14022"/>
    <cellStyle name="Normal 943 4 2" xfId="21453"/>
    <cellStyle name="Normal 943 5" xfId="8851"/>
    <cellStyle name="Normal 943 5 2" xfId="25027"/>
    <cellStyle name="Normal 943 6" xfId="17383"/>
    <cellStyle name="Normal 944" xfId="2438"/>
    <cellStyle name="Normal 944 2" xfId="5813"/>
    <cellStyle name="Normal 944 2 2" xfId="15664"/>
    <cellStyle name="Normal 944 2 2 2" xfId="23095"/>
    <cellStyle name="Normal 944 2 3" xfId="12800"/>
    <cellStyle name="Normal 944 2 4" xfId="20233"/>
    <cellStyle name="Normal 944 3" xfId="10321"/>
    <cellStyle name="Normal 944 3 2" xfId="18592"/>
    <cellStyle name="Normal 944 4" xfId="14023"/>
    <cellStyle name="Normal 944 4 2" xfId="21454"/>
    <cellStyle name="Normal 944 5" xfId="8852"/>
    <cellStyle name="Normal 944 5 2" xfId="25017"/>
    <cellStyle name="Normal 944 6" xfId="17384"/>
    <cellStyle name="Normal 945" xfId="2439"/>
    <cellStyle name="Normal 945 2" xfId="5814"/>
    <cellStyle name="Normal 945 2 2" xfId="15665"/>
    <cellStyle name="Normal 945 2 2 2" xfId="23096"/>
    <cellStyle name="Normal 945 2 3" xfId="12801"/>
    <cellStyle name="Normal 945 2 4" xfId="20234"/>
    <cellStyle name="Normal 945 3" xfId="10322"/>
    <cellStyle name="Normal 945 3 2" xfId="18593"/>
    <cellStyle name="Normal 945 4" xfId="14024"/>
    <cellStyle name="Normal 945 4 2" xfId="21455"/>
    <cellStyle name="Normal 945 5" xfId="8853"/>
    <cellStyle name="Normal 945 5 2" xfId="25025"/>
    <cellStyle name="Normal 945 6" xfId="17385"/>
    <cellStyle name="Normal 946" xfId="2440"/>
    <cellStyle name="Normal 946 2" xfId="5815"/>
    <cellStyle name="Normal 946 2 2" xfId="15666"/>
    <cellStyle name="Normal 946 2 2 2" xfId="23097"/>
    <cellStyle name="Normal 946 2 3" xfId="12802"/>
    <cellStyle name="Normal 946 2 4" xfId="20235"/>
    <cellStyle name="Normal 946 3" xfId="10323"/>
    <cellStyle name="Normal 946 3 2" xfId="18594"/>
    <cellStyle name="Normal 946 4" xfId="14025"/>
    <cellStyle name="Normal 946 4 2" xfId="21456"/>
    <cellStyle name="Normal 946 5" xfId="8854"/>
    <cellStyle name="Normal 946 5 2" xfId="25023"/>
    <cellStyle name="Normal 946 6" xfId="17386"/>
    <cellStyle name="Normal 947" xfId="2441"/>
    <cellStyle name="Normal 947 2" xfId="5816"/>
    <cellStyle name="Normal 947 2 2" xfId="15667"/>
    <cellStyle name="Normal 947 2 2 2" xfId="23098"/>
    <cellStyle name="Normal 947 2 3" xfId="12803"/>
    <cellStyle name="Normal 947 2 4" xfId="20236"/>
    <cellStyle name="Normal 947 3" xfId="10324"/>
    <cellStyle name="Normal 947 3 2" xfId="18595"/>
    <cellStyle name="Normal 947 4" xfId="14026"/>
    <cellStyle name="Normal 947 4 2" xfId="21457"/>
    <cellStyle name="Normal 947 5" xfId="8855"/>
    <cellStyle name="Normal 947 5 2" xfId="25028"/>
    <cellStyle name="Normal 947 6" xfId="17387"/>
    <cellStyle name="Normal 948" xfId="2442"/>
    <cellStyle name="Normal 948 2" xfId="5817"/>
    <cellStyle name="Normal 948 2 2" xfId="15668"/>
    <cellStyle name="Normal 948 2 2 2" xfId="23099"/>
    <cellStyle name="Normal 948 2 3" xfId="12804"/>
    <cellStyle name="Normal 948 2 4" xfId="20237"/>
    <cellStyle name="Normal 948 3" xfId="10325"/>
    <cellStyle name="Normal 948 3 2" xfId="18596"/>
    <cellStyle name="Normal 948 4" xfId="14027"/>
    <cellStyle name="Normal 948 4 2" xfId="21458"/>
    <cellStyle name="Normal 948 5" xfId="8856"/>
    <cellStyle name="Normal 948 5 2" xfId="25014"/>
    <cellStyle name="Normal 948 6" xfId="17388"/>
    <cellStyle name="Normal 949" xfId="2443"/>
    <cellStyle name="Normal 949 2" xfId="5818"/>
    <cellStyle name="Normal 949 2 2" xfId="15669"/>
    <cellStyle name="Normal 949 2 2 2" xfId="23100"/>
    <cellStyle name="Normal 949 2 3" xfId="12805"/>
    <cellStyle name="Normal 949 2 4" xfId="20238"/>
    <cellStyle name="Normal 949 3" xfId="10326"/>
    <cellStyle name="Normal 949 3 2" xfId="18597"/>
    <cellStyle name="Normal 949 4" xfId="14028"/>
    <cellStyle name="Normal 949 4 2" xfId="21459"/>
    <cellStyle name="Normal 949 5" xfId="8857"/>
    <cellStyle name="Normal 949 5 2" xfId="25019"/>
    <cellStyle name="Normal 949 6" xfId="17389"/>
    <cellStyle name="Normal 95" xfId="2444"/>
    <cellStyle name="Normal 95 2" xfId="5819"/>
    <cellStyle name="Normal 95 2 2" xfId="15670"/>
    <cellStyle name="Normal 95 2 2 2" xfId="23101"/>
    <cellStyle name="Normal 95 2 3" xfId="12806"/>
    <cellStyle name="Normal 95 2 4" xfId="20239"/>
    <cellStyle name="Normal 95 3" xfId="10327"/>
    <cellStyle name="Normal 95 3 2" xfId="18598"/>
    <cellStyle name="Normal 95 4" xfId="14029"/>
    <cellStyle name="Normal 95 4 2" xfId="21460"/>
    <cellStyle name="Normal 95 5" xfId="16145"/>
    <cellStyle name="Normal 95 5 2" xfId="23576"/>
    <cellStyle name="Normal 95 6" xfId="8858"/>
    <cellStyle name="Normal 95 6 2" xfId="24007"/>
    <cellStyle name="Normal 95 7" xfId="17390"/>
    <cellStyle name="Normal 950" xfId="2445"/>
    <cellStyle name="Normal 950 2" xfId="5820"/>
    <cellStyle name="Normal 950 2 2" xfId="15671"/>
    <cellStyle name="Normal 950 2 2 2" xfId="23102"/>
    <cellStyle name="Normal 950 2 3" xfId="12807"/>
    <cellStyle name="Normal 950 2 4" xfId="20240"/>
    <cellStyle name="Normal 950 3" xfId="10328"/>
    <cellStyle name="Normal 950 3 2" xfId="18599"/>
    <cellStyle name="Normal 950 4" xfId="14030"/>
    <cellStyle name="Normal 950 4 2" xfId="21461"/>
    <cellStyle name="Normal 950 5" xfId="8859"/>
    <cellStyle name="Normal 950 5 2" xfId="25032"/>
    <cellStyle name="Normal 950 6" xfId="17391"/>
    <cellStyle name="Normal 951" xfId="2446"/>
    <cellStyle name="Normal 951 2" xfId="5821"/>
    <cellStyle name="Normal 951 2 2" xfId="15672"/>
    <cellStyle name="Normal 951 2 2 2" xfId="23103"/>
    <cellStyle name="Normal 951 2 3" xfId="12808"/>
    <cellStyle name="Normal 951 2 4" xfId="20241"/>
    <cellStyle name="Normal 951 3" xfId="10329"/>
    <cellStyle name="Normal 951 3 2" xfId="18600"/>
    <cellStyle name="Normal 951 4" xfId="14031"/>
    <cellStyle name="Normal 951 4 2" xfId="21462"/>
    <cellStyle name="Normal 951 5" xfId="8860"/>
    <cellStyle name="Normal 951 5 2" xfId="25035"/>
    <cellStyle name="Normal 951 6" xfId="17392"/>
    <cellStyle name="Normal 952" xfId="2447"/>
    <cellStyle name="Normal 952 2" xfId="5822"/>
    <cellStyle name="Normal 952 2 2" xfId="15673"/>
    <cellStyle name="Normal 952 2 2 2" xfId="23104"/>
    <cellStyle name="Normal 952 2 3" xfId="12809"/>
    <cellStyle name="Normal 952 2 4" xfId="20242"/>
    <cellStyle name="Normal 952 3" xfId="10330"/>
    <cellStyle name="Normal 952 3 2" xfId="18601"/>
    <cellStyle name="Normal 952 4" xfId="14032"/>
    <cellStyle name="Normal 952 4 2" xfId="21463"/>
    <cellStyle name="Normal 952 5" xfId="8861"/>
    <cellStyle name="Normal 952 5 2" xfId="25049"/>
    <cellStyle name="Normal 952 6" xfId="17393"/>
    <cellStyle name="Normal 953" xfId="2448"/>
    <cellStyle name="Normal 953 2" xfId="5823"/>
    <cellStyle name="Normal 953 2 2" xfId="15674"/>
    <cellStyle name="Normal 953 2 2 2" xfId="23105"/>
    <cellStyle name="Normal 953 2 3" xfId="12810"/>
    <cellStyle name="Normal 953 2 4" xfId="20243"/>
    <cellStyle name="Normal 953 3" xfId="10331"/>
    <cellStyle name="Normal 953 3 2" xfId="18602"/>
    <cellStyle name="Normal 953 4" xfId="14033"/>
    <cellStyle name="Normal 953 4 2" xfId="21464"/>
    <cellStyle name="Normal 953 5" xfId="8862"/>
    <cellStyle name="Normal 953 5 2" xfId="25033"/>
    <cellStyle name="Normal 953 6" xfId="17394"/>
    <cellStyle name="Normal 954" xfId="2449"/>
    <cellStyle name="Normal 954 2" xfId="5824"/>
    <cellStyle name="Normal 954 2 2" xfId="15675"/>
    <cellStyle name="Normal 954 2 2 2" xfId="23106"/>
    <cellStyle name="Normal 954 2 3" xfId="12811"/>
    <cellStyle name="Normal 954 2 4" xfId="20244"/>
    <cellStyle name="Normal 954 3" xfId="10332"/>
    <cellStyle name="Normal 954 3 2" xfId="18603"/>
    <cellStyle name="Normal 954 4" xfId="14034"/>
    <cellStyle name="Normal 954 4 2" xfId="21465"/>
    <cellStyle name="Normal 954 5" xfId="8863"/>
    <cellStyle name="Normal 954 5 2" xfId="25040"/>
    <cellStyle name="Normal 954 6" xfId="17395"/>
    <cellStyle name="Normal 955" xfId="2450"/>
    <cellStyle name="Normal 955 2" xfId="5825"/>
    <cellStyle name="Normal 955 2 2" xfId="15676"/>
    <cellStyle name="Normal 955 2 2 2" xfId="23107"/>
    <cellStyle name="Normal 955 2 3" xfId="12812"/>
    <cellStyle name="Normal 955 2 4" xfId="20245"/>
    <cellStyle name="Normal 955 3" xfId="10333"/>
    <cellStyle name="Normal 955 3 2" xfId="18604"/>
    <cellStyle name="Normal 955 4" xfId="14035"/>
    <cellStyle name="Normal 955 4 2" xfId="21466"/>
    <cellStyle name="Normal 955 5" xfId="8864"/>
    <cellStyle name="Normal 955 5 2" xfId="25038"/>
    <cellStyle name="Normal 955 6" xfId="17396"/>
    <cellStyle name="Normal 956" xfId="2451"/>
    <cellStyle name="Normal 956 2" xfId="5826"/>
    <cellStyle name="Normal 956 2 2" xfId="15677"/>
    <cellStyle name="Normal 956 2 2 2" xfId="23108"/>
    <cellStyle name="Normal 956 2 3" xfId="12813"/>
    <cellStyle name="Normal 956 2 4" xfId="20246"/>
    <cellStyle name="Normal 956 3" xfId="10334"/>
    <cellStyle name="Normal 956 3 2" xfId="18605"/>
    <cellStyle name="Normal 956 4" xfId="14036"/>
    <cellStyle name="Normal 956 4 2" xfId="21467"/>
    <cellStyle name="Normal 956 5" xfId="8865"/>
    <cellStyle name="Normal 956 5 2" xfId="25048"/>
    <cellStyle name="Normal 956 6" xfId="17397"/>
    <cellStyle name="Normal 957" xfId="2452"/>
    <cellStyle name="Normal 957 2" xfId="5827"/>
    <cellStyle name="Normal 957 2 2" xfId="15678"/>
    <cellStyle name="Normal 957 2 2 2" xfId="23109"/>
    <cellStyle name="Normal 957 2 3" xfId="12814"/>
    <cellStyle name="Normal 957 2 4" xfId="20247"/>
    <cellStyle name="Normal 957 3" xfId="10335"/>
    <cellStyle name="Normal 957 3 2" xfId="18606"/>
    <cellStyle name="Normal 957 4" xfId="14037"/>
    <cellStyle name="Normal 957 4 2" xfId="21468"/>
    <cellStyle name="Normal 957 5" xfId="8866"/>
    <cellStyle name="Normal 957 5 2" xfId="25043"/>
    <cellStyle name="Normal 957 6" xfId="17398"/>
    <cellStyle name="Normal 958" xfId="2453"/>
    <cellStyle name="Normal 958 2" xfId="5828"/>
    <cellStyle name="Normal 958 2 2" xfId="15679"/>
    <cellStyle name="Normal 958 2 2 2" xfId="23110"/>
    <cellStyle name="Normal 958 2 3" xfId="12815"/>
    <cellStyle name="Normal 958 2 4" xfId="20248"/>
    <cellStyle name="Normal 958 3" xfId="10336"/>
    <cellStyle name="Normal 958 3 2" xfId="18607"/>
    <cellStyle name="Normal 958 4" xfId="14038"/>
    <cellStyle name="Normal 958 4 2" xfId="21469"/>
    <cellStyle name="Normal 958 5" xfId="8867"/>
    <cellStyle name="Normal 958 5 2" xfId="25047"/>
    <cellStyle name="Normal 958 6" xfId="17399"/>
    <cellStyle name="Normal 959" xfId="2454"/>
    <cellStyle name="Normal 959 2" xfId="5829"/>
    <cellStyle name="Normal 959 2 2" xfId="15680"/>
    <cellStyle name="Normal 959 2 2 2" xfId="23111"/>
    <cellStyle name="Normal 959 2 3" xfId="12816"/>
    <cellStyle name="Normal 959 2 4" xfId="20249"/>
    <cellStyle name="Normal 959 3" xfId="10337"/>
    <cellStyle name="Normal 959 3 2" xfId="18608"/>
    <cellStyle name="Normal 959 4" xfId="14039"/>
    <cellStyle name="Normal 959 4 2" xfId="21470"/>
    <cellStyle name="Normal 959 5" xfId="8868"/>
    <cellStyle name="Normal 959 5 2" xfId="25034"/>
    <cellStyle name="Normal 959 6" xfId="17400"/>
    <cellStyle name="Normal 96" xfId="2455"/>
    <cellStyle name="Normal 96 2" xfId="5830"/>
    <cellStyle name="Normal 96 2 2" xfId="15681"/>
    <cellStyle name="Normal 96 2 2 2" xfId="23112"/>
    <cellStyle name="Normal 96 2 3" xfId="12817"/>
    <cellStyle name="Normal 96 2 4" xfId="20250"/>
    <cellStyle name="Normal 96 3" xfId="10338"/>
    <cellStyle name="Normal 96 3 2" xfId="18609"/>
    <cellStyle name="Normal 96 4" xfId="14040"/>
    <cellStyle name="Normal 96 4 2" xfId="21471"/>
    <cellStyle name="Normal 96 5" xfId="16146"/>
    <cellStyle name="Normal 96 5 2" xfId="23577"/>
    <cellStyle name="Normal 96 6" xfId="8869"/>
    <cellStyle name="Normal 96 6 2" xfId="24008"/>
    <cellStyle name="Normal 96 7" xfId="17401"/>
    <cellStyle name="Normal 960" xfId="2456"/>
    <cellStyle name="Normal 960 2" xfId="5831"/>
    <cellStyle name="Normal 960 2 2" xfId="15682"/>
    <cellStyle name="Normal 960 2 2 2" xfId="23113"/>
    <cellStyle name="Normal 960 2 3" xfId="12818"/>
    <cellStyle name="Normal 960 2 4" xfId="20251"/>
    <cellStyle name="Normal 960 3" xfId="10339"/>
    <cellStyle name="Normal 960 3 2" xfId="18610"/>
    <cellStyle name="Normal 960 4" xfId="14041"/>
    <cellStyle name="Normal 960 4 2" xfId="21472"/>
    <cellStyle name="Normal 960 5" xfId="8870"/>
    <cellStyle name="Normal 960 5 2" xfId="25037"/>
    <cellStyle name="Normal 960 6" xfId="17402"/>
    <cellStyle name="Normal 961" xfId="2457"/>
    <cellStyle name="Normal 961 2" xfId="5832"/>
    <cellStyle name="Normal 961 2 2" xfId="15683"/>
    <cellStyle name="Normal 961 2 2 2" xfId="23114"/>
    <cellStyle name="Normal 961 2 3" xfId="12819"/>
    <cellStyle name="Normal 961 2 4" xfId="20252"/>
    <cellStyle name="Normal 961 3" xfId="10340"/>
    <cellStyle name="Normal 961 3 2" xfId="18611"/>
    <cellStyle name="Normal 961 4" xfId="14042"/>
    <cellStyle name="Normal 961 4 2" xfId="21473"/>
    <cellStyle name="Normal 961 5" xfId="8871"/>
    <cellStyle name="Normal 961 5 2" xfId="25044"/>
    <cellStyle name="Normal 961 6" xfId="17403"/>
    <cellStyle name="Normal 962" xfId="2458"/>
    <cellStyle name="Normal 962 2" xfId="5833"/>
    <cellStyle name="Normal 962 2 2" xfId="15684"/>
    <cellStyle name="Normal 962 2 2 2" xfId="23115"/>
    <cellStyle name="Normal 962 2 3" xfId="12820"/>
    <cellStyle name="Normal 962 2 4" xfId="20253"/>
    <cellStyle name="Normal 962 3" xfId="10341"/>
    <cellStyle name="Normal 962 3 2" xfId="18612"/>
    <cellStyle name="Normal 962 4" xfId="14043"/>
    <cellStyle name="Normal 962 4 2" xfId="21474"/>
    <cellStyle name="Normal 962 5" xfId="8872"/>
    <cellStyle name="Normal 962 5 2" xfId="25039"/>
    <cellStyle name="Normal 962 6" xfId="17404"/>
    <cellStyle name="Normal 963" xfId="2459"/>
    <cellStyle name="Normal 963 2" xfId="5834"/>
    <cellStyle name="Normal 963 2 2" xfId="15685"/>
    <cellStyle name="Normal 963 2 2 2" xfId="23116"/>
    <cellStyle name="Normal 963 2 3" xfId="12821"/>
    <cellStyle name="Normal 963 2 4" xfId="20254"/>
    <cellStyle name="Normal 963 3" xfId="10342"/>
    <cellStyle name="Normal 963 3 2" xfId="18613"/>
    <cellStyle name="Normal 963 4" xfId="14044"/>
    <cellStyle name="Normal 963 4 2" xfId="21475"/>
    <cellStyle name="Normal 963 5" xfId="8873"/>
    <cellStyle name="Normal 963 5 2" xfId="25051"/>
    <cellStyle name="Normal 963 6" xfId="17405"/>
    <cellStyle name="Normal 964" xfId="2460"/>
    <cellStyle name="Normal 964 2" xfId="5835"/>
    <cellStyle name="Normal 964 2 2" xfId="15686"/>
    <cellStyle name="Normal 964 2 2 2" xfId="23117"/>
    <cellStyle name="Normal 964 2 3" xfId="12822"/>
    <cellStyle name="Normal 964 2 4" xfId="20255"/>
    <cellStyle name="Normal 964 3" xfId="10343"/>
    <cellStyle name="Normal 964 3 2" xfId="18614"/>
    <cellStyle name="Normal 964 4" xfId="14045"/>
    <cellStyle name="Normal 964 4 2" xfId="21476"/>
    <cellStyle name="Normal 964 5" xfId="8874"/>
    <cellStyle name="Normal 964 5 2" xfId="25050"/>
    <cellStyle name="Normal 964 6" xfId="17406"/>
    <cellStyle name="Normal 965" xfId="2461"/>
    <cellStyle name="Normal 965 2" xfId="5836"/>
    <cellStyle name="Normal 965 2 2" xfId="15687"/>
    <cellStyle name="Normal 965 2 2 2" xfId="23118"/>
    <cellStyle name="Normal 965 2 3" xfId="12823"/>
    <cellStyle name="Normal 965 2 4" xfId="20256"/>
    <cellStyle name="Normal 965 3" xfId="10344"/>
    <cellStyle name="Normal 965 3 2" xfId="18615"/>
    <cellStyle name="Normal 965 4" xfId="14046"/>
    <cellStyle name="Normal 965 4 2" xfId="21477"/>
    <cellStyle name="Normal 965 5" xfId="8875"/>
    <cellStyle name="Normal 965 5 2" xfId="25036"/>
    <cellStyle name="Normal 965 6" xfId="17407"/>
    <cellStyle name="Normal 966" xfId="2462"/>
    <cellStyle name="Normal 966 2" xfId="5837"/>
    <cellStyle name="Normal 966 2 2" xfId="15688"/>
    <cellStyle name="Normal 966 2 2 2" xfId="23119"/>
    <cellStyle name="Normal 966 2 3" xfId="12824"/>
    <cellStyle name="Normal 966 2 4" xfId="20257"/>
    <cellStyle name="Normal 966 3" xfId="10345"/>
    <cellStyle name="Normal 966 3 2" xfId="18616"/>
    <cellStyle name="Normal 966 4" xfId="14047"/>
    <cellStyle name="Normal 966 4 2" xfId="21478"/>
    <cellStyle name="Normal 966 5" xfId="8876"/>
    <cellStyle name="Normal 966 5 2" xfId="25046"/>
    <cellStyle name="Normal 966 6" xfId="17408"/>
    <cellStyle name="Normal 967" xfId="2463"/>
    <cellStyle name="Normal 967 2" xfId="5838"/>
    <cellStyle name="Normal 967 2 2" xfId="15689"/>
    <cellStyle name="Normal 967 2 2 2" xfId="23120"/>
    <cellStyle name="Normal 967 2 3" xfId="12825"/>
    <cellStyle name="Normal 967 2 4" xfId="20258"/>
    <cellStyle name="Normal 967 3" xfId="10346"/>
    <cellStyle name="Normal 967 3 2" xfId="18617"/>
    <cellStyle name="Normal 967 4" xfId="14048"/>
    <cellStyle name="Normal 967 4 2" xfId="21479"/>
    <cellStyle name="Normal 967 5" xfId="8877"/>
    <cellStyle name="Normal 967 5 2" xfId="25042"/>
    <cellStyle name="Normal 967 6" xfId="17409"/>
    <cellStyle name="Normal 968" xfId="2464"/>
    <cellStyle name="Normal 968 2" xfId="5839"/>
    <cellStyle name="Normal 968 2 2" xfId="15690"/>
    <cellStyle name="Normal 968 2 2 2" xfId="23121"/>
    <cellStyle name="Normal 968 2 3" xfId="12826"/>
    <cellStyle name="Normal 968 2 4" xfId="20259"/>
    <cellStyle name="Normal 968 3" xfId="10347"/>
    <cellStyle name="Normal 968 3 2" xfId="18618"/>
    <cellStyle name="Normal 968 4" xfId="14049"/>
    <cellStyle name="Normal 968 4 2" xfId="21480"/>
    <cellStyle name="Normal 968 5" xfId="8878"/>
    <cellStyle name="Normal 968 5 2" xfId="25041"/>
    <cellStyle name="Normal 968 6" xfId="17410"/>
    <cellStyle name="Normal 969" xfId="2465"/>
    <cellStyle name="Normal 969 2" xfId="5840"/>
    <cellStyle name="Normal 969 2 2" xfId="15691"/>
    <cellStyle name="Normal 969 2 2 2" xfId="23122"/>
    <cellStyle name="Normal 969 2 3" xfId="12827"/>
    <cellStyle name="Normal 969 2 4" xfId="20260"/>
    <cellStyle name="Normal 969 3" xfId="10348"/>
    <cellStyle name="Normal 969 3 2" xfId="18619"/>
    <cellStyle name="Normal 969 4" xfId="14050"/>
    <cellStyle name="Normal 969 4 2" xfId="21481"/>
    <cellStyle name="Normal 969 5" xfId="8879"/>
    <cellStyle name="Normal 969 5 2" xfId="25045"/>
    <cellStyle name="Normal 969 6" xfId="17411"/>
    <cellStyle name="Normal 97" xfId="2466"/>
    <cellStyle name="Normal 97 2" xfId="5841"/>
    <cellStyle name="Normal 97 2 2" xfId="15692"/>
    <cellStyle name="Normal 97 2 2 2" xfId="23123"/>
    <cellStyle name="Normal 97 2 3" xfId="12828"/>
    <cellStyle name="Normal 97 2 4" xfId="20261"/>
    <cellStyle name="Normal 97 3" xfId="10349"/>
    <cellStyle name="Normal 97 3 2" xfId="18620"/>
    <cellStyle name="Normal 97 4" xfId="14051"/>
    <cellStyle name="Normal 97 4 2" xfId="21482"/>
    <cellStyle name="Normal 97 5" xfId="16147"/>
    <cellStyle name="Normal 97 5 2" xfId="23578"/>
    <cellStyle name="Normal 97 6" xfId="8880"/>
    <cellStyle name="Normal 97 6 2" xfId="24009"/>
    <cellStyle name="Normal 97 7" xfId="17412"/>
    <cellStyle name="Normal 970" xfId="2467"/>
    <cellStyle name="Normal 970 2" xfId="5842"/>
    <cellStyle name="Normal 970 2 2" xfId="15693"/>
    <cellStyle name="Normal 970 2 2 2" xfId="23124"/>
    <cellStyle name="Normal 970 2 3" xfId="12829"/>
    <cellStyle name="Normal 970 2 4" xfId="20262"/>
    <cellStyle name="Normal 970 3" xfId="10350"/>
    <cellStyle name="Normal 970 3 2" xfId="18621"/>
    <cellStyle name="Normal 970 4" xfId="14052"/>
    <cellStyle name="Normal 970 4 2" xfId="21483"/>
    <cellStyle name="Normal 970 5" xfId="8881"/>
    <cellStyle name="Normal 970 5 2" xfId="24372"/>
    <cellStyle name="Normal 970 6" xfId="17413"/>
    <cellStyle name="Normal 971" xfId="2468"/>
    <cellStyle name="Normal 971 2" xfId="5843"/>
    <cellStyle name="Normal 971 2 2" xfId="15694"/>
    <cellStyle name="Normal 971 2 2 2" xfId="23125"/>
    <cellStyle name="Normal 971 2 3" xfId="12830"/>
    <cellStyle name="Normal 971 2 4" xfId="20263"/>
    <cellStyle name="Normal 971 3" xfId="10351"/>
    <cellStyle name="Normal 971 3 2" xfId="18622"/>
    <cellStyle name="Normal 971 4" xfId="14053"/>
    <cellStyle name="Normal 971 4 2" xfId="21484"/>
    <cellStyle name="Normal 971 5" xfId="8882"/>
    <cellStyle name="Normal 971 5 2" xfId="24373"/>
    <cellStyle name="Normal 971 6" xfId="17414"/>
    <cellStyle name="Normal 972" xfId="2469"/>
    <cellStyle name="Normal 972 2" xfId="5844"/>
    <cellStyle name="Normal 972 2 2" xfId="15695"/>
    <cellStyle name="Normal 972 2 2 2" xfId="23126"/>
    <cellStyle name="Normal 972 2 3" xfId="12831"/>
    <cellStyle name="Normal 972 2 4" xfId="20264"/>
    <cellStyle name="Normal 972 3" xfId="10352"/>
    <cellStyle name="Normal 972 3 2" xfId="18623"/>
    <cellStyle name="Normal 972 4" xfId="14054"/>
    <cellStyle name="Normal 972 4 2" xfId="21485"/>
    <cellStyle name="Normal 972 5" xfId="8883"/>
    <cellStyle name="Normal 972 5 2" xfId="24801"/>
    <cellStyle name="Normal 972 6" xfId="17415"/>
    <cellStyle name="Normal 973" xfId="2470"/>
    <cellStyle name="Normal 973 2" xfId="5845"/>
    <cellStyle name="Normal 973 2 2" xfId="15696"/>
    <cellStyle name="Normal 973 2 2 2" xfId="23127"/>
    <cellStyle name="Normal 973 2 3" xfId="12832"/>
    <cellStyle name="Normal 973 2 4" xfId="20265"/>
    <cellStyle name="Normal 973 3" xfId="10353"/>
    <cellStyle name="Normal 973 3 2" xfId="18624"/>
    <cellStyle name="Normal 973 4" xfId="14055"/>
    <cellStyle name="Normal 973 4 2" xfId="21486"/>
    <cellStyle name="Normal 973 5" xfId="8884"/>
    <cellStyle name="Normal 973 5 2" xfId="24375"/>
    <cellStyle name="Normal 973 6" xfId="17416"/>
    <cellStyle name="Normal 974" xfId="2471"/>
    <cellStyle name="Normal 974 2" xfId="5846"/>
    <cellStyle name="Normal 974 2 2" xfId="15697"/>
    <cellStyle name="Normal 974 2 2 2" xfId="23128"/>
    <cellStyle name="Normal 974 2 3" xfId="12833"/>
    <cellStyle name="Normal 974 2 4" xfId="20266"/>
    <cellStyle name="Normal 974 3" xfId="10354"/>
    <cellStyle name="Normal 974 3 2" xfId="18625"/>
    <cellStyle name="Normal 974 4" xfId="14056"/>
    <cellStyle name="Normal 974 4 2" xfId="21487"/>
    <cellStyle name="Normal 974 5" xfId="8885"/>
    <cellStyle name="Normal 974 5 2" xfId="25053"/>
    <cellStyle name="Normal 974 6" xfId="17417"/>
    <cellStyle name="Normal 975" xfId="2472"/>
    <cellStyle name="Normal 975 2" xfId="5847"/>
    <cellStyle name="Normal 975 2 2" xfId="15698"/>
    <cellStyle name="Normal 975 2 2 2" xfId="23129"/>
    <cellStyle name="Normal 975 2 3" xfId="12834"/>
    <cellStyle name="Normal 975 2 4" xfId="20267"/>
    <cellStyle name="Normal 975 3" xfId="10355"/>
    <cellStyle name="Normal 975 3 2" xfId="18626"/>
    <cellStyle name="Normal 975 4" xfId="14057"/>
    <cellStyle name="Normal 975 4 2" xfId="21488"/>
    <cellStyle name="Normal 975 5" xfId="8886"/>
    <cellStyle name="Normal 975 5 2" xfId="24803"/>
    <cellStyle name="Normal 975 6" xfId="17418"/>
    <cellStyle name="Normal 976" xfId="2473"/>
    <cellStyle name="Normal 976 2" xfId="5848"/>
    <cellStyle name="Normal 976 2 2" xfId="15699"/>
    <cellStyle name="Normal 976 2 2 2" xfId="23130"/>
    <cellStyle name="Normal 976 2 3" xfId="12835"/>
    <cellStyle name="Normal 976 2 4" xfId="20268"/>
    <cellStyle name="Normal 976 3" xfId="10356"/>
    <cellStyle name="Normal 976 3 2" xfId="18627"/>
    <cellStyle name="Normal 976 4" xfId="14058"/>
    <cellStyle name="Normal 976 4 2" xfId="21489"/>
    <cellStyle name="Normal 976 5" xfId="8887"/>
    <cellStyle name="Normal 976 5 2" xfId="24802"/>
    <cellStyle name="Normal 976 6" xfId="17419"/>
    <cellStyle name="Normal 977" xfId="2474"/>
    <cellStyle name="Normal 977 2" xfId="5849"/>
    <cellStyle name="Normal 977 2 2" xfId="15700"/>
    <cellStyle name="Normal 977 2 2 2" xfId="23131"/>
    <cellStyle name="Normal 977 2 3" xfId="12836"/>
    <cellStyle name="Normal 977 2 4" xfId="20269"/>
    <cellStyle name="Normal 977 3" xfId="10357"/>
    <cellStyle name="Normal 977 3 2" xfId="18628"/>
    <cellStyle name="Normal 977 4" xfId="14059"/>
    <cellStyle name="Normal 977 4 2" xfId="21490"/>
    <cellStyle name="Normal 977 5" xfId="8888"/>
    <cellStyle name="Normal 977 5 2" xfId="25052"/>
    <cellStyle name="Normal 977 6" xfId="17420"/>
    <cellStyle name="Normal 978" xfId="2475"/>
    <cellStyle name="Normal 978 2" xfId="5850"/>
    <cellStyle name="Normal 978 2 2" xfId="15701"/>
    <cellStyle name="Normal 978 2 2 2" xfId="23132"/>
    <cellStyle name="Normal 978 2 3" xfId="12837"/>
    <cellStyle name="Normal 978 2 4" xfId="20270"/>
    <cellStyle name="Normal 978 3" xfId="10358"/>
    <cellStyle name="Normal 978 3 2" xfId="18629"/>
    <cellStyle name="Normal 978 4" xfId="14060"/>
    <cellStyle name="Normal 978 4 2" xfId="21491"/>
    <cellStyle name="Normal 978 5" xfId="8889"/>
    <cellStyle name="Normal 978 5 2" xfId="24374"/>
    <cellStyle name="Normal 978 6" xfId="17421"/>
    <cellStyle name="Normal 979" xfId="2476"/>
    <cellStyle name="Normal 979 2" xfId="5851"/>
    <cellStyle name="Normal 979 2 2" xfId="15702"/>
    <cellStyle name="Normal 979 2 2 2" xfId="23133"/>
    <cellStyle name="Normal 979 2 3" xfId="12838"/>
    <cellStyle name="Normal 979 2 4" xfId="20271"/>
    <cellStyle name="Normal 979 3" xfId="10359"/>
    <cellStyle name="Normal 979 3 2" xfId="18630"/>
    <cellStyle name="Normal 979 4" xfId="14061"/>
    <cellStyle name="Normal 979 4 2" xfId="21492"/>
    <cellStyle name="Normal 979 5" xfId="8890"/>
    <cellStyle name="Normal 979 5 2" xfId="24406"/>
    <cellStyle name="Normal 979 6" xfId="17422"/>
    <cellStyle name="Normal 98" xfId="2477"/>
    <cellStyle name="Normal 98 2" xfId="5852"/>
    <cellStyle name="Normal 98 2 2" xfId="15703"/>
    <cellStyle name="Normal 98 2 2 2" xfId="23134"/>
    <cellStyle name="Normal 98 2 3" xfId="12839"/>
    <cellStyle name="Normal 98 2 4" xfId="20272"/>
    <cellStyle name="Normal 98 3" xfId="10360"/>
    <cellStyle name="Normal 98 3 2" xfId="18631"/>
    <cellStyle name="Normal 98 4" xfId="14062"/>
    <cellStyle name="Normal 98 4 2" xfId="21493"/>
    <cellStyle name="Normal 98 5" xfId="16148"/>
    <cellStyle name="Normal 98 5 2" xfId="23579"/>
    <cellStyle name="Normal 98 6" xfId="8891"/>
    <cellStyle name="Normal 98 6 2" xfId="24010"/>
    <cellStyle name="Normal 98 7" xfId="17423"/>
    <cellStyle name="Normal 980" xfId="2478"/>
    <cellStyle name="Normal 980 2" xfId="5853"/>
    <cellStyle name="Normal 980 2 2" xfId="15704"/>
    <cellStyle name="Normal 980 2 2 2" xfId="23135"/>
    <cellStyle name="Normal 980 2 3" xfId="12840"/>
    <cellStyle name="Normal 980 2 4" xfId="20273"/>
    <cellStyle name="Normal 980 3" xfId="10361"/>
    <cellStyle name="Normal 980 3 2" xfId="18632"/>
    <cellStyle name="Normal 980 4" xfId="14063"/>
    <cellStyle name="Normal 980 4 2" xfId="21494"/>
    <cellStyle name="Normal 980 5" xfId="8892"/>
    <cellStyle name="Normal 980 5 2" xfId="25054"/>
    <cellStyle name="Normal 980 6" xfId="17424"/>
    <cellStyle name="Normal 981" xfId="2479"/>
    <cellStyle name="Normal 981 2" xfId="5854"/>
    <cellStyle name="Normal 981 2 2" xfId="15705"/>
    <cellStyle name="Normal 981 2 2 2" xfId="23136"/>
    <cellStyle name="Normal 981 2 3" xfId="12841"/>
    <cellStyle name="Normal 981 2 4" xfId="20274"/>
    <cellStyle name="Normal 981 3" xfId="10362"/>
    <cellStyle name="Normal 981 3 2" xfId="18633"/>
    <cellStyle name="Normal 981 4" xfId="14064"/>
    <cellStyle name="Normal 981 4 2" xfId="21495"/>
    <cellStyle name="Normal 981 5" xfId="8893"/>
    <cellStyle name="Normal 981 5 2" xfId="25057"/>
    <cellStyle name="Normal 981 6" xfId="17425"/>
    <cellStyle name="Normal 982" xfId="2480"/>
    <cellStyle name="Normal 982 2" xfId="5855"/>
    <cellStyle name="Normal 982 2 2" xfId="15706"/>
    <cellStyle name="Normal 982 2 2 2" xfId="23137"/>
    <cellStyle name="Normal 982 2 3" xfId="12842"/>
    <cellStyle name="Normal 982 2 4" xfId="20275"/>
    <cellStyle name="Normal 982 3" xfId="10363"/>
    <cellStyle name="Normal 982 3 2" xfId="18634"/>
    <cellStyle name="Normal 982 4" xfId="14065"/>
    <cellStyle name="Normal 982 4 2" xfId="21496"/>
    <cellStyle name="Normal 982 5" xfId="8894"/>
    <cellStyle name="Normal 982 5 2" xfId="25060"/>
    <cellStyle name="Normal 982 6" xfId="17426"/>
    <cellStyle name="Normal 983" xfId="2481"/>
    <cellStyle name="Normal 983 2" xfId="5856"/>
    <cellStyle name="Normal 983 2 2" xfId="15707"/>
    <cellStyle name="Normal 983 2 2 2" xfId="23138"/>
    <cellStyle name="Normal 983 2 3" xfId="12843"/>
    <cellStyle name="Normal 983 2 4" xfId="20276"/>
    <cellStyle name="Normal 983 3" xfId="10364"/>
    <cellStyle name="Normal 983 3 2" xfId="18635"/>
    <cellStyle name="Normal 983 4" xfId="14066"/>
    <cellStyle name="Normal 983 4 2" xfId="21497"/>
    <cellStyle name="Normal 983 5" xfId="8895"/>
    <cellStyle name="Normal 983 5 2" xfId="25059"/>
    <cellStyle name="Normal 983 6" xfId="17427"/>
    <cellStyle name="Normal 984" xfId="2482"/>
    <cellStyle name="Normal 984 2" xfId="5857"/>
    <cellStyle name="Normal 984 2 2" xfId="15708"/>
    <cellStyle name="Normal 984 2 2 2" xfId="23139"/>
    <cellStyle name="Normal 984 2 3" xfId="12844"/>
    <cellStyle name="Normal 984 2 4" xfId="20277"/>
    <cellStyle name="Normal 984 3" xfId="10365"/>
    <cellStyle name="Normal 984 3 2" xfId="18636"/>
    <cellStyle name="Normal 984 4" xfId="14067"/>
    <cellStyle name="Normal 984 4 2" xfId="21498"/>
    <cellStyle name="Normal 984 5" xfId="8896"/>
    <cellStyle name="Normal 984 5 2" xfId="25058"/>
    <cellStyle name="Normal 984 6" xfId="17428"/>
    <cellStyle name="Normal 985" xfId="2483"/>
    <cellStyle name="Normal 985 2" xfId="5858"/>
    <cellStyle name="Normal 985 2 2" xfId="15709"/>
    <cellStyle name="Normal 985 2 2 2" xfId="23140"/>
    <cellStyle name="Normal 985 2 3" xfId="12845"/>
    <cellStyle name="Normal 985 2 4" xfId="20278"/>
    <cellStyle name="Normal 985 3" xfId="10366"/>
    <cellStyle name="Normal 985 3 2" xfId="18637"/>
    <cellStyle name="Normal 985 4" xfId="14068"/>
    <cellStyle name="Normal 985 4 2" xfId="21499"/>
    <cellStyle name="Normal 985 5" xfId="8897"/>
    <cellStyle name="Normal 985 5 2" xfId="25061"/>
    <cellStyle name="Normal 985 6" xfId="17429"/>
    <cellStyle name="Normal 986" xfId="2484"/>
    <cellStyle name="Normal 986 2" xfId="5859"/>
    <cellStyle name="Normal 986 2 2" xfId="15710"/>
    <cellStyle name="Normal 986 2 2 2" xfId="23141"/>
    <cellStyle name="Normal 986 2 3" xfId="12846"/>
    <cellStyle name="Normal 986 2 4" xfId="20279"/>
    <cellStyle name="Normal 986 3" xfId="10367"/>
    <cellStyle name="Normal 986 3 2" xfId="18638"/>
    <cellStyle name="Normal 986 4" xfId="14069"/>
    <cellStyle name="Normal 986 4 2" xfId="21500"/>
    <cellStyle name="Normal 986 5" xfId="8898"/>
    <cellStyle name="Normal 986 5 2" xfId="25063"/>
    <cellStyle name="Normal 986 6" xfId="17430"/>
    <cellStyle name="Normal 987" xfId="2485"/>
    <cellStyle name="Normal 987 2" xfId="5860"/>
    <cellStyle name="Normal 987 2 2" xfId="15711"/>
    <cellStyle name="Normal 987 2 2 2" xfId="23142"/>
    <cellStyle name="Normal 987 2 3" xfId="12847"/>
    <cellStyle name="Normal 987 2 4" xfId="20280"/>
    <cellStyle name="Normal 987 3" xfId="10368"/>
    <cellStyle name="Normal 987 3 2" xfId="18639"/>
    <cellStyle name="Normal 987 4" xfId="14070"/>
    <cellStyle name="Normal 987 4 2" xfId="21501"/>
    <cellStyle name="Normal 987 5" xfId="8899"/>
    <cellStyle name="Normal 987 5 2" xfId="25068"/>
    <cellStyle name="Normal 987 6" xfId="17431"/>
    <cellStyle name="Normal 988" xfId="2486"/>
    <cellStyle name="Normal 988 2" xfId="5861"/>
    <cellStyle name="Normal 988 2 2" xfId="15712"/>
    <cellStyle name="Normal 988 2 2 2" xfId="23143"/>
    <cellStyle name="Normal 988 2 3" xfId="12848"/>
    <cellStyle name="Normal 988 2 4" xfId="20281"/>
    <cellStyle name="Normal 988 3" xfId="10369"/>
    <cellStyle name="Normal 988 3 2" xfId="18640"/>
    <cellStyle name="Normal 988 4" xfId="14071"/>
    <cellStyle name="Normal 988 4 2" xfId="21502"/>
    <cellStyle name="Normal 988 5" xfId="8900"/>
    <cellStyle name="Normal 988 5 2" xfId="25071"/>
    <cellStyle name="Normal 988 6" xfId="17432"/>
    <cellStyle name="Normal 989" xfId="2487"/>
    <cellStyle name="Normal 989 2" xfId="5862"/>
    <cellStyle name="Normal 989 2 2" xfId="15713"/>
    <cellStyle name="Normal 989 2 2 2" xfId="23144"/>
    <cellStyle name="Normal 989 2 3" xfId="12849"/>
    <cellStyle name="Normal 989 2 4" xfId="20282"/>
    <cellStyle name="Normal 989 3" xfId="10370"/>
    <cellStyle name="Normal 989 3 2" xfId="18641"/>
    <cellStyle name="Normal 989 4" xfId="14072"/>
    <cellStyle name="Normal 989 4 2" xfId="21503"/>
    <cellStyle name="Normal 989 5" xfId="8901"/>
    <cellStyle name="Normal 989 5 2" xfId="25066"/>
    <cellStyle name="Normal 989 6" xfId="17433"/>
    <cellStyle name="Normal 99" xfId="2488"/>
    <cellStyle name="Normal 99 2" xfId="5863"/>
    <cellStyle name="Normal 99 2 2" xfId="15714"/>
    <cellStyle name="Normal 99 2 2 2" xfId="23145"/>
    <cellStyle name="Normal 99 2 3" xfId="12850"/>
    <cellStyle name="Normal 99 2 4" xfId="20283"/>
    <cellStyle name="Normal 99 3" xfId="10371"/>
    <cellStyle name="Normal 99 3 2" xfId="18642"/>
    <cellStyle name="Normal 99 4" xfId="14073"/>
    <cellStyle name="Normal 99 4 2" xfId="21504"/>
    <cellStyle name="Normal 99 5" xfId="16149"/>
    <cellStyle name="Normal 99 5 2" xfId="23580"/>
    <cellStyle name="Normal 99 6" xfId="8902"/>
    <cellStyle name="Normal 99 6 2" xfId="24011"/>
    <cellStyle name="Normal 99 7" xfId="17434"/>
    <cellStyle name="Normal 990" xfId="2489"/>
    <cellStyle name="Normal 990 2" xfId="5864"/>
    <cellStyle name="Normal 990 2 2" xfId="15715"/>
    <cellStyle name="Normal 990 2 2 2" xfId="23146"/>
    <cellStyle name="Normal 990 2 3" xfId="12851"/>
    <cellStyle name="Normal 990 2 4" xfId="20284"/>
    <cellStyle name="Normal 990 3" xfId="10372"/>
    <cellStyle name="Normal 990 3 2" xfId="18643"/>
    <cellStyle name="Normal 990 4" xfId="14074"/>
    <cellStyle name="Normal 990 4 2" xfId="21505"/>
    <cellStyle name="Normal 990 5" xfId="8903"/>
    <cellStyle name="Normal 990 5 2" xfId="25067"/>
    <cellStyle name="Normal 990 6" xfId="17435"/>
    <cellStyle name="Normal 991" xfId="2490"/>
    <cellStyle name="Normal 991 2" xfId="5865"/>
    <cellStyle name="Normal 991 2 2" xfId="15716"/>
    <cellStyle name="Normal 991 2 2 2" xfId="23147"/>
    <cellStyle name="Normal 991 2 3" xfId="12852"/>
    <cellStyle name="Normal 991 2 4" xfId="20285"/>
    <cellStyle name="Normal 991 3" xfId="10373"/>
    <cellStyle name="Normal 991 3 2" xfId="18644"/>
    <cellStyle name="Normal 991 4" xfId="14075"/>
    <cellStyle name="Normal 991 4 2" xfId="21506"/>
    <cellStyle name="Normal 991 5" xfId="8904"/>
    <cellStyle name="Normal 991 5 2" xfId="25070"/>
    <cellStyle name="Normal 991 6" xfId="17436"/>
    <cellStyle name="Normal 992" xfId="2491"/>
    <cellStyle name="Normal 992 2" xfId="5866"/>
    <cellStyle name="Normal 992 2 2" xfId="15717"/>
    <cellStyle name="Normal 992 2 2 2" xfId="23148"/>
    <cellStyle name="Normal 992 2 3" xfId="12853"/>
    <cellStyle name="Normal 992 2 4" xfId="20286"/>
    <cellStyle name="Normal 992 3" xfId="10374"/>
    <cellStyle name="Normal 992 3 2" xfId="18645"/>
    <cellStyle name="Normal 992 4" xfId="14076"/>
    <cellStyle name="Normal 992 4 2" xfId="21507"/>
    <cellStyle name="Normal 992 5" xfId="8905"/>
    <cellStyle name="Normal 992 5 2" xfId="25065"/>
    <cellStyle name="Normal 992 6" xfId="17437"/>
    <cellStyle name="Normal 993" xfId="2492"/>
    <cellStyle name="Normal 993 2" xfId="5867"/>
    <cellStyle name="Normal 993 2 2" xfId="15718"/>
    <cellStyle name="Normal 993 2 2 2" xfId="23149"/>
    <cellStyle name="Normal 993 2 3" xfId="12854"/>
    <cellStyle name="Normal 993 2 4" xfId="20287"/>
    <cellStyle name="Normal 993 3" xfId="10375"/>
    <cellStyle name="Normal 993 3 2" xfId="18646"/>
    <cellStyle name="Normal 993 4" xfId="14077"/>
    <cellStyle name="Normal 993 4 2" xfId="21508"/>
    <cellStyle name="Normal 993 5" xfId="8906"/>
    <cellStyle name="Normal 993 5 2" xfId="25062"/>
    <cellStyle name="Normal 993 6" xfId="17438"/>
    <cellStyle name="Normal 994" xfId="2493"/>
    <cellStyle name="Normal 994 2" xfId="5868"/>
    <cellStyle name="Normal 994 2 2" xfId="15719"/>
    <cellStyle name="Normal 994 2 2 2" xfId="23150"/>
    <cellStyle name="Normal 994 2 3" xfId="12855"/>
    <cellStyle name="Normal 994 2 4" xfId="20288"/>
    <cellStyle name="Normal 994 3" xfId="10376"/>
    <cellStyle name="Normal 994 3 2" xfId="18647"/>
    <cellStyle name="Normal 994 4" xfId="14078"/>
    <cellStyle name="Normal 994 4 2" xfId="21509"/>
    <cellStyle name="Normal 994 5" xfId="8907"/>
    <cellStyle name="Normal 994 5 2" xfId="25069"/>
    <cellStyle name="Normal 994 6" xfId="17439"/>
    <cellStyle name="Normal 995" xfId="2494"/>
    <cellStyle name="Normal 995 2" xfId="5869"/>
    <cellStyle name="Normal 995 2 2" xfId="15720"/>
    <cellStyle name="Normal 995 2 2 2" xfId="23151"/>
    <cellStyle name="Normal 995 2 3" xfId="12856"/>
    <cellStyle name="Normal 995 2 4" xfId="20289"/>
    <cellStyle name="Normal 995 3" xfId="10377"/>
    <cellStyle name="Normal 995 3 2" xfId="18648"/>
    <cellStyle name="Normal 995 4" xfId="14079"/>
    <cellStyle name="Normal 995 4 2" xfId="21510"/>
    <cellStyle name="Normal 995 5" xfId="8908"/>
    <cellStyle name="Normal 995 5 2" xfId="25064"/>
    <cellStyle name="Normal 995 6" xfId="17440"/>
    <cellStyle name="Normal 996" xfId="2495"/>
    <cellStyle name="Normal 996 2" xfId="5871"/>
    <cellStyle name="Normal 996 2 2" xfId="15722"/>
    <cellStyle name="Normal 996 2 2 2" xfId="23153"/>
    <cellStyle name="Normal 996 2 3" xfId="12858"/>
    <cellStyle name="Normal 996 2 3 2" xfId="25500"/>
    <cellStyle name="Normal 996 2 4" xfId="20291"/>
    <cellStyle name="Normal 996 3" xfId="5872"/>
    <cellStyle name="Normal 996 3 2" xfId="15723"/>
    <cellStyle name="Normal 996 3 2 2" xfId="23154"/>
    <cellStyle name="Normal 996 3 3" xfId="12859"/>
    <cellStyle name="Normal 996 3 3 2" xfId="25435"/>
    <cellStyle name="Normal 996 3 4" xfId="20292"/>
    <cellStyle name="Normal 996 4" xfId="5870"/>
    <cellStyle name="Normal 996 4 2" xfId="15721"/>
    <cellStyle name="Normal 996 4 2 2" xfId="23152"/>
    <cellStyle name="Normal 996 4 3" xfId="12857"/>
    <cellStyle name="Normal 996 4 4" xfId="20290"/>
    <cellStyle name="Normal 996 5" xfId="10378"/>
    <cellStyle name="Normal 996 5 2" xfId="25072"/>
    <cellStyle name="Normal 997" xfId="2496"/>
    <cellStyle name="Normal 997 2" xfId="5874"/>
    <cellStyle name="Normal 997 2 2" xfId="15725"/>
    <cellStyle name="Normal 997 2 2 2" xfId="23156"/>
    <cellStyle name="Normal 997 2 3" xfId="12861"/>
    <cellStyle name="Normal 997 2 3 2" xfId="25503"/>
    <cellStyle name="Normal 997 2 4" xfId="20294"/>
    <cellStyle name="Normal 997 3" xfId="5875"/>
    <cellStyle name="Normal 997 3 2" xfId="15726"/>
    <cellStyle name="Normal 997 3 2 2" xfId="23157"/>
    <cellStyle name="Normal 997 3 3" xfId="12862"/>
    <cellStyle name="Normal 997 3 3 2" xfId="25438"/>
    <cellStyle name="Normal 997 3 4" xfId="20295"/>
    <cellStyle name="Normal 997 4" xfId="5873"/>
    <cellStyle name="Normal 997 4 2" xfId="15724"/>
    <cellStyle name="Normal 997 4 2 2" xfId="23155"/>
    <cellStyle name="Normal 997 4 3" xfId="12860"/>
    <cellStyle name="Normal 997 4 4" xfId="20293"/>
    <cellStyle name="Normal 997 5" xfId="10379"/>
    <cellStyle name="Normal 997 5 2" xfId="25185"/>
    <cellStyle name="Normal 998" xfId="2497"/>
    <cellStyle name="Normal 998 2" xfId="5877"/>
    <cellStyle name="Normal 998 2 2" xfId="15728"/>
    <cellStyle name="Normal 998 2 2 2" xfId="23159"/>
    <cellStyle name="Normal 998 2 3" xfId="12864"/>
    <cellStyle name="Normal 998 2 3 2" xfId="25505"/>
    <cellStyle name="Normal 998 2 4" xfId="20297"/>
    <cellStyle name="Normal 998 3" xfId="5878"/>
    <cellStyle name="Normal 998 3 2" xfId="15729"/>
    <cellStyle name="Normal 998 3 2 2" xfId="23160"/>
    <cellStyle name="Normal 998 3 3" xfId="12865"/>
    <cellStyle name="Normal 998 3 3 2" xfId="25447"/>
    <cellStyle name="Normal 998 3 4" xfId="20298"/>
    <cellStyle name="Normal 998 4" xfId="5876"/>
    <cellStyle name="Normal 998 4 2" xfId="15727"/>
    <cellStyle name="Normal 998 4 2 2" xfId="23158"/>
    <cellStyle name="Normal 998 4 3" xfId="12863"/>
    <cellStyle name="Normal 998 4 4" xfId="20296"/>
    <cellStyle name="Normal 998 5" xfId="10380"/>
    <cellStyle name="Normal 998 5 2" xfId="25233"/>
    <cellStyle name="Normal 999" xfId="2498"/>
    <cellStyle name="Normal 999 2" xfId="5880"/>
    <cellStyle name="Normal 999 2 2" xfId="15731"/>
    <cellStyle name="Normal 999 2 2 2" xfId="23162"/>
    <cellStyle name="Normal 999 2 3" xfId="12867"/>
    <cellStyle name="Normal 999 2 3 2" xfId="25506"/>
    <cellStyle name="Normal 999 2 4" xfId="20300"/>
    <cellStyle name="Normal 999 3" xfId="5881"/>
    <cellStyle name="Normal 999 3 2" xfId="15732"/>
    <cellStyle name="Normal 999 3 2 2" xfId="23163"/>
    <cellStyle name="Normal 999 3 3" xfId="12868"/>
    <cellStyle name="Normal 999 3 3 2" xfId="25443"/>
    <cellStyle name="Normal 999 3 4" xfId="20301"/>
    <cellStyle name="Normal 999 4" xfId="5879"/>
    <cellStyle name="Normal 999 4 2" xfId="15730"/>
    <cellStyle name="Normal 999 4 2 2" xfId="23161"/>
    <cellStyle name="Normal 999 4 3" xfId="12866"/>
    <cellStyle name="Normal 999 4 4" xfId="20299"/>
    <cellStyle name="Normal 999 5" xfId="10381"/>
    <cellStyle name="Normal 999 5 2" xfId="25234"/>
    <cellStyle name="Normalny_laroux" xfId="2499"/>
    <cellStyle name="NormalText" xfId="2500"/>
    <cellStyle name="Nota 2" xfId="2501"/>
    <cellStyle name="Nota 2 10" xfId="25879"/>
    <cellStyle name="Nota 2 11" xfId="25868"/>
    <cellStyle name="Nota 2 12" xfId="25861"/>
    <cellStyle name="Nota 2 13" xfId="25905"/>
    <cellStyle name="Nota 2 14" xfId="25904"/>
    <cellStyle name="Nota 2 15" xfId="25922"/>
    <cellStyle name="Nota 2 2" xfId="2502"/>
    <cellStyle name="Nota 2 2 2" xfId="2503"/>
    <cellStyle name="Nota 2 2 2 2" xfId="5882"/>
    <cellStyle name="Nota 2 2 2 3" xfId="10383"/>
    <cellStyle name="Nota 2 2 3" xfId="2504"/>
    <cellStyle name="Nota 2 2 4" xfId="5883"/>
    <cellStyle name="Nota 2 2 5" xfId="10382"/>
    <cellStyle name="Nota 2 2 6" xfId="24098"/>
    <cellStyle name="Nota 2 3" xfId="2505"/>
    <cellStyle name="Nota 2 3 2" xfId="10384"/>
    <cellStyle name="Nota 2 3 3" xfId="25740"/>
    <cellStyle name="Nota 2 4" xfId="25842"/>
    <cellStyle name="Nota 2 5" xfId="25808"/>
    <cellStyle name="Nota 2 6" xfId="25816"/>
    <cellStyle name="Nota 2 7" xfId="25829"/>
    <cellStyle name="Nota 2 8" xfId="25856"/>
    <cellStyle name="Nota 2 9" xfId="25881"/>
    <cellStyle name="Nota 3" xfId="2506"/>
    <cellStyle name="Nota 3 10" xfId="2507"/>
    <cellStyle name="Nota 3 10 2" xfId="10385"/>
    <cellStyle name="Nota 3 11" xfId="5884"/>
    <cellStyle name="Nota 3 12" xfId="16150"/>
    <cellStyle name="Nota 3 12 2" xfId="23581"/>
    <cellStyle name="Nota 3 13" xfId="24012"/>
    <cellStyle name="Nota 3 2" xfId="2508"/>
    <cellStyle name="Nota 3 2 2" xfId="2509"/>
    <cellStyle name="Nota 3 2 3" xfId="5885"/>
    <cellStyle name="Nota 3 2 4" xfId="25196"/>
    <cellStyle name="Nota 3 3" xfId="2510"/>
    <cellStyle name="Nota 3 3 2" xfId="2511"/>
    <cellStyle name="Nota 3 4" xfId="2512"/>
    <cellStyle name="Nota 3 4 2" xfId="2513"/>
    <cellStyle name="Nota 3 4 3" xfId="2514"/>
    <cellStyle name="Nota 3 4 3 2" xfId="2515"/>
    <cellStyle name="Nota 3 4 3 3" xfId="10386"/>
    <cellStyle name="Nota 3 5" xfId="2516"/>
    <cellStyle name="Nota 3 6" xfId="2517"/>
    <cellStyle name="Nota 3 6 2" xfId="2518"/>
    <cellStyle name="Nota 3 6 3" xfId="5886"/>
    <cellStyle name="Nota 3 6 4" xfId="10387"/>
    <cellStyle name="Nota 3 6 5" xfId="25214"/>
    <cellStyle name="Nota 3 7" xfId="2519"/>
    <cellStyle name="Nota 3 7 2" xfId="5887"/>
    <cellStyle name="Nota 3 7 3" xfId="10388"/>
    <cellStyle name="Nota 3 8" xfId="2520"/>
    <cellStyle name="Nota 3 8 2" xfId="5888"/>
    <cellStyle name="Nota 3 8 3" xfId="10389"/>
    <cellStyle name="Nota 3 9" xfId="2521"/>
    <cellStyle name="Nota 3 9 2" xfId="5889"/>
    <cellStyle name="Nota 3 9 3" xfId="10390"/>
    <cellStyle name="Nota 4" xfId="2522"/>
    <cellStyle name="Nota 4 2" xfId="2523"/>
    <cellStyle name="Nota 4 2 2" xfId="5890"/>
    <cellStyle name="Nota 4 2 3" xfId="10392"/>
    <cellStyle name="Nota 4 3" xfId="2524"/>
    <cellStyle name="Nota 4 3 2" xfId="5891"/>
    <cellStyle name="Nota 4 3 3" xfId="10393"/>
    <cellStyle name="Nota 4 4" xfId="5892"/>
    <cellStyle name="Nota 4 5" xfId="10391"/>
    <cellStyle name="Nota 4 6" xfId="24099"/>
    <cellStyle name="Nota 5" xfId="2525"/>
    <cellStyle name="Nota 5 2" xfId="2526"/>
    <cellStyle name="Nota 5 2 2" xfId="5893"/>
    <cellStyle name="Nota 5 2 3" xfId="10395"/>
    <cellStyle name="Nota 5 3" xfId="2527"/>
    <cellStyle name="Nota 5 3 2" xfId="5894"/>
    <cellStyle name="Nota 5 3 3" xfId="10396"/>
    <cellStyle name="Nota 5 4" xfId="5895"/>
    <cellStyle name="Nota 5 5" xfId="10394"/>
    <cellStyle name="Nota 5 6" xfId="24100"/>
    <cellStyle name="Note" xfId="2528"/>
    <cellStyle name="Note 10" xfId="25882"/>
    <cellStyle name="Note 11" xfId="25869"/>
    <cellStyle name="Note 12" xfId="25913"/>
    <cellStyle name="Note 13" xfId="25902"/>
    <cellStyle name="Note 14" xfId="25906"/>
    <cellStyle name="Note 2" xfId="25733"/>
    <cellStyle name="Note 3" xfId="25828"/>
    <cellStyle name="Note 4" xfId="25838"/>
    <cellStyle name="Note 5" xfId="25826"/>
    <cellStyle name="Note 6" xfId="25834"/>
    <cellStyle name="Note 7" xfId="25857"/>
    <cellStyle name="Note 8" xfId="25867"/>
    <cellStyle name="Note 9" xfId="25887"/>
    <cellStyle name="Output" xfId="2529"/>
    <cellStyle name="Output 10" xfId="25873"/>
    <cellStyle name="Output 11" xfId="25884"/>
    <cellStyle name="Output 12" xfId="25917"/>
    <cellStyle name="Output 13" xfId="25916"/>
    <cellStyle name="Output 14" xfId="25899"/>
    <cellStyle name="Output 2" xfId="25737"/>
    <cellStyle name="Output 3" xfId="25817"/>
    <cellStyle name="Output 4" xfId="25812"/>
    <cellStyle name="Output 5" xfId="25813"/>
    <cellStyle name="Output 6" xfId="25815"/>
    <cellStyle name="Output 7" xfId="25858"/>
    <cellStyle name="Output 8" xfId="25866"/>
    <cellStyle name="Output 9" xfId="25891"/>
    <cellStyle name="Padrão" xfId="2530"/>
    <cellStyle name="pb_table_format_bottomonly" xfId="2531"/>
    <cellStyle name="Percent (0)" xfId="2532"/>
    <cellStyle name="Percentual" xfId="2533"/>
    <cellStyle name="Percentual 2" xfId="2534"/>
    <cellStyle name="Percentual 3" xfId="2535"/>
    <cellStyle name="Ponto" xfId="2536"/>
    <cellStyle name="Ponto 2" xfId="2537"/>
    <cellStyle name="Ponto 2 2" xfId="2538"/>
    <cellStyle name="Ponto 2 2 2" xfId="2539"/>
    <cellStyle name="Ponto 2 2 3" xfId="2540"/>
    <cellStyle name="Ponto 2 2 4" xfId="5896"/>
    <cellStyle name="Ponto 2 3" xfId="2541"/>
    <cellStyle name="Ponto 3" xfId="2542"/>
    <cellStyle name="Ponto 3 2" xfId="2543"/>
    <cellStyle name="Ponto 3 2 2" xfId="2544"/>
    <cellStyle name="Ponto 3 2 2 2" xfId="5897"/>
    <cellStyle name="Ponto 3 2 2 3" xfId="5898"/>
    <cellStyle name="Ponto 4" xfId="2545"/>
    <cellStyle name="Ponto 5" xfId="5899"/>
    <cellStyle name="Porcentagem" xfId="2546" builtinId="5"/>
    <cellStyle name="Porcentagem 2" xfId="2547"/>
    <cellStyle name="Porcentagem 2 10" xfId="2548"/>
    <cellStyle name="Porcentagem 2 10 2" xfId="2549"/>
    <cellStyle name="Porcentagem 2 10 2 2" xfId="5900"/>
    <cellStyle name="Porcentagem 2 10 2 3" xfId="10398"/>
    <cellStyle name="Porcentagem 2 10 3" xfId="2550"/>
    <cellStyle name="Porcentagem 2 10 3 2" xfId="5901"/>
    <cellStyle name="Porcentagem 2 10 3 3" xfId="10399"/>
    <cellStyle name="Porcentagem 2 10 4" xfId="5902"/>
    <cellStyle name="Porcentagem 2 10 5" xfId="10397"/>
    <cellStyle name="Porcentagem 2 10 6" xfId="24101"/>
    <cellStyle name="Porcentagem 2 11" xfId="2551"/>
    <cellStyle name="Porcentagem 2 11 2" xfId="2552"/>
    <cellStyle name="Porcentagem 2 11 2 2" xfId="5903"/>
    <cellStyle name="Porcentagem 2 11 2 3" xfId="10401"/>
    <cellStyle name="Porcentagem 2 11 3" xfId="2553"/>
    <cellStyle name="Porcentagem 2 11 3 2" xfId="5904"/>
    <cellStyle name="Porcentagem 2 11 3 3" xfId="10402"/>
    <cellStyle name="Porcentagem 2 11 4" xfId="5905"/>
    <cellStyle name="Porcentagem 2 11 5" xfId="10400"/>
    <cellStyle name="Porcentagem 2 11 6" xfId="24102"/>
    <cellStyle name="Porcentagem 2 12" xfId="2554"/>
    <cellStyle name="Porcentagem 2 12 2" xfId="2555"/>
    <cellStyle name="Porcentagem 2 12 2 2" xfId="5906"/>
    <cellStyle name="Porcentagem 2 12 2 3" xfId="10404"/>
    <cellStyle name="Porcentagem 2 12 3" xfId="2556"/>
    <cellStyle name="Porcentagem 2 12 3 2" xfId="5907"/>
    <cellStyle name="Porcentagem 2 12 3 3" xfId="10405"/>
    <cellStyle name="Porcentagem 2 12 4" xfId="5908"/>
    <cellStyle name="Porcentagem 2 12 5" xfId="10403"/>
    <cellStyle name="Porcentagem 2 12 6" xfId="24103"/>
    <cellStyle name="Porcentagem 2 13" xfId="2557"/>
    <cellStyle name="Porcentagem 2 13 2" xfId="2558"/>
    <cellStyle name="Porcentagem 2 13 2 2" xfId="5909"/>
    <cellStyle name="Porcentagem 2 13 2 3" xfId="10407"/>
    <cellStyle name="Porcentagem 2 13 3" xfId="2559"/>
    <cellStyle name="Porcentagem 2 13 3 2" xfId="5910"/>
    <cellStyle name="Porcentagem 2 13 3 3" xfId="10408"/>
    <cellStyle name="Porcentagem 2 13 4" xfId="5911"/>
    <cellStyle name="Porcentagem 2 13 5" xfId="10406"/>
    <cellStyle name="Porcentagem 2 13 6" xfId="24104"/>
    <cellStyle name="Porcentagem 2 14" xfId="2560"/>
    <cellStyle name="Porcentagem 2 14 2" xfId="2561"/>
    <cellStyle name="Porcentagem 2 14 2 2" xfId="5912"/>
    <cellStyle name="Porcentagem 2 14 2 3" xfId="10410"/>
    <cellStyle name="Porcentagem 2 14 3" xfId="2562"/>
    <cellStyle name="Porcentagem 2 14 3 2" xfId="5913"/>
    <cellStyle name="Porcentagem 2 14 3 3" xfId="10411"/>
    <cellStyle name="Porcentagem 2 14 4" xfId="5914"/>
    <cellStyle name="Porcentagem 2 14 5" xfId="10409"/>
    <cellStyle name="Porcentagem 2 14 6" xfId="24105"/>
    <cellStyle name="Porcentagem 2 15" xfId="2563"/>
    <cellStyle name="Porcentagem 2 15 2" xfId="2564"/>
    <cellStyle name="Porcentagem 2 15 2 2" xfId="5915"/>
    <cellStyle name="Porcentagem 2 15 2 3" xfId="10413"/>
    <cellStyle name="Porcentagem 2 15 3" xfId="2565"/>
    <cellStyle name="Porcentagem 2 15 3 2" xfId="5916"/>
    <cellStyle name="Porcentagem 2 15 3 3" xfId="10414"/>
    <cellStyle name="Porcentagem 2 15 4" xfId="5917"/>
    <cellStyle name="Porcentagem 2 15 5" xfId="10412"/>
    <cellStyle name="Porcentagem 2 15 6" xfId="24106"/>
    <cellStyle name="Porcentagem 2 16" xfId="2566"/>
    <cellStyle name="Porcentagem 2 16 2" xfId="2567"/>
    <cellStyle name="Porcentagem 2 16 2 2" xfId="5918"/>
    <cellStyle name="Porcentagem 2 16 2 3" xfId="10416"/>
    <cellStyle name="Porcentagem 2 16 3" xfId="2568"/>
    <cellStyle name="Porcentagem 2 16 3 2" xfId="5919"/>
    <cellStyle name="Porcentagem 2 16 3 3" xfId="10417"/>
    <cellStyle name="Porcentagem 2 16 4" xfId="5920"/>
    <cellStyle name="Porcentagem 2 16 5" xfId="10415"/>
    <cellStyle name="Porcentagem 2 16 6" xfId="24107"/>
    <cellStyle name="Porcentagem 2 17" xfId="2569"/>
    <cellStyle name="Porcentagem 2 17 2" xfId="2570"/>
    <cellStyle name="Porcentagem 2 17 2 2" xfId="5921"/>
    <cellStyle name="Porcentagem 2 17 2 3" xfId="10419"/>
    <cellStyle name="Porcentagem 2 17 3" xfId="2571"/>
    <cellStyle name="Porcentagem 2 17 3 2" xfId="5922"/>
    <cellStyle name="Porcentagem 2 17 3 3" xfId="10420"/>
    <cellStyle name="Porcentagem 2 17 4" xfId="5923"/>
    <cellStyle name="Porcentagem 2 17 5" xfId="10418"/>
    <cellStyle name="Porcentagem 2 17 6" xfId="24108"/>
    <cellStyle name="Porcentagem 2 18" xfId="2572"/>
    <cellStyle name="Porcentagem 2 18 2" xfId="2573"/>
    <cellStyle name="Porcentagem 2 18 2 2" xfId="5924"/>
    <cellStyle name="Porcentagem 2 18 2 3" xfId="10422"/>
    <cellStyle name="Porcentagem 2 18 3" xfId="2574"/>
    <cellStyle name="Porcentagem 2 18 3 2" xfId="5925"/>
    <cellStyle name="Porcentagem 2 18 3 3" xfId="10423"/>
    <cellStyle name="Porcentagem 2 18 4" xfId="5926"/>
    <cellStyle name="Porcentagem 2 18 5" xfId="10421"/>
    <cellStyle name="Porcentagem 2 18 6" xfId="24109"/>
    <cellStyle name="Porcentagem 2 19" xfId="2575"/>
    <cellStyle name="Porcentagem 2 2" xfId="2576"/>
    <cellStyle name="Porcentagem 2 2 2" xfId="2577"/>
    <cellStyle name="Porcentagem 2 2 2 2" xfId="2578"/>
    <cellStyle name="Porcentagem 2 2 2 2 2" xfId="2579"/>
    <cellStyle name="Porcentagem 2 2 2 2 3" xfId="5927"/>
    <cellStyle name="Porcentagem 2 2 2 2 4" xfId="10424"/>
    <cellStyle name="Porcentagem 2 2 2 3" xfId="2580"/>
    <cellStyle name="Porcentagem 2 2 2 3 2" xfId="5928"/>
    <cellStyle name="Porcentagem 2 2 2 3 3" xfId="10425"/>
    <cellStyle name="Porcentagem 2 2 2 4" xfId="5929"/>
    <cellStyle name="Porcentagem 2 2 2 5" xfId="24110"/>
    <cellStyle name="Porcentagem 2 2 3" xfId="2581"/>
    <cellStyle name="Porcentagem 2 2 4" xfId="2582"/>
    <cellStyle name="Porcentagem 2 2 4 2" xfId="5930"/>
    <cellStyle name="Porcentagem 2 2 4 3" xfId="10426"/>
    <cellStyle name="Porcentagem 2 2 5" xfId="5931"/>
    <cellStyle name="Porcentagem 2 2 5 2" xfId="25073"/>
    <cellStyle name="Porcentagem 2 3" xfId="2583"/>
    <cellStyle name="Porcentagem 2 3 2" xfId="2584"/>
    <cellStyle name="Porcentagem 2 3 2 2" xfId="2585"/>
    <cellStyle name="Porcentagem 2 3 2 2 2" xfId="5932"/>
    <cellStyle name="Porcentagem 2 3 2 2 3" xfId="10428"/>
    <cellStyle name="Porcentagem 2 3 2 3" xfId="2586"/>
    <cellStyle name="Porcentagem 2 3 2 4" xfId="5933"/>
    <cellStyle name="Porcentagem 2 3 2 5" xfId="10427"/>
    <cellStyle name="Porcentagem 2 3 2 6" xfId="24111"/>
    <cellStyle name="Porcentagem 2 3 3" xfId="2587"/>
    <cellStyle name="Porcentagem 2 3 3 2" xfId="10429"/>
    <cellStyle name="Porcentagem 2 4" xfId="2588"/>
    <cellStyle name="Porcentagem 2 4 2" xfId="2589"/>
    <cellStyle name="Porcentagem 2 4 2 2" xfId="5934"/>
    <cellStyle name="Porcentagem 2 4 2 3" xfId="10431"/>
    <cellStyle name="Porcentagem 2 4 3" xfId="2590"/>
    <cellStyle name="Porcentagem 2 4 3 2" xfId="5935"/>
    <cellStyle name="Porcentagem 2 4 3 3" xfId="10432"/>
    <cellStyle name="Porcentagem 2 4 4" xfId="5936"/>
    <cellStyle name="Porcentagem 2 4 5" xfId="10430"/>
    <cellStyle name="Porcentagem 2 4 6" xfId="24112"/>
    <cellStyle name="Porcentagem 2 5" xfId="2591"/>
    <cellStyle name="Porcentagem 2 5 2" xfId="2592"/>
    <cellStyle name="Porcentagem 2 5 2 2" xfId="5937"/>
    <cellStyle name="Porcentagem 2 5 2 3" xfId="10434"/>
    <cellStyle name="Porcentagem 2 5 3" xfId="2593"/>
    <cellStyle name="Porcentagem 2 5 3 2" xfId="5938"/>
    <cellStyle name="Porcentagem 2 5 3 3" xfId="10435"/>
    <cellStyle name="Porcentagem 2 5 4" xfId="5939"/>
    <cellStyle name="Porcentagem 2 5 5" xfId="10433"/>
    <cellStyle name="Porcentagem 2 5 6" xfId="24113"/>
    <cellStyle name="Porcentagem 2 6" xfId="2594"/>
    <cellStyle name="Porcentagem 2 6 2" xfId="2595"/>
    <cellStyle name="Porcentagem 2 6 2 2" xfId="5940"/>
    <cellStyle name="Porcentagem 2 6 2 3" xfId="10437"/>
    <cellStyle name="Porcentagem 2 6 3" xfId="2596"/>
    <cellStyle name="Porcentagem 2 6 3 2" xfId="5941"/>
    <cellStyle name="Porcentagem 2 6 3 3" xfId="10438"/>
    <cellStyle name="Porcentagem 2 6 4" xfId="5942"/>
    <cellStyle name="Porcentagem 2 6 5" xfId="10436"/>
    <cellStyle name="Porcentagem 2 6 6" xfId="24114"/>
    <cellStyle name="Porcentagem 2 7" xfId="2597"/>
    <cellStyle name="Porcentagem 2 7 2" xfId="2598"/>
    <cellStyle name="Porcentagem 2 7 2 2" xfId="5943"/>
    <cellStyle name="Porcentagem 2 7 2 3" xfId="10440"/>
    <cellStyle name="Porcentagem 2 7 3" xfId="2599"/>
    <cellStyle name="Porcentagem 2 7 3 2" xfId="5944"/>
    <cellStyle name="Porcentagem 2 7 3 3" xfId="10441"/>
    <cellStyle name="Porcentagem 2 7 4" xfId="5945"/>
    <cellStyle name="Porcentagem 2 7 5" xfId="10439"/>
    <cellStyle name="Porcentagem 2 7 6" xfId="24115"/>
    <cellStyle name="Porcentagem 2 8" xfId="2600"/>
    <cellStyle name="Porcentagem 2 8 2" xfId="2601"/>
    <cellStyle name="Porcentagem 2 8 2 2" xfId="5946"/>
    <cellStyle name="Porcentagem 2 8 2 3" xfId="10443"/>
    <cellStyle name="Porcentagem 2 8 3" xfId="2602"/>
    <cellStyle name="Porcentagem 2 8 3 2" xfId="5947"/>
    <cellStyle name="Porcentagem 2 8 3 3" xfId="10444"/>
    <cellStyle name="Porcentagem 2 8 4" xfId="5948"/>
    <cellStyle name="Porcentagem 2 8 5" xfId="10442"/>
    <cellStyle name="Porcentagem 2 8 6" xfId="24116"/>
    <cellStyle name="Porcentagem 2 9" xfId="2603"/>
    <cellStyle name="Porcentagem 2 9 2" xfId="2604"/>
    <cellStyle name="Porcentagem 2 9 2 2" xfId="5949"/>
    <cellStyle name="Porcentagem 2 9 2 3" xfId="10446"/>
    <cellStyle name="Porcentagem 2 9 3" xfId="2605"/>
    <cellStyle name="Porcentagem 2 9 3 2" xfId="5950"/>
    <cellStyle name="Porcentagem 2 9 3 3" xfId="10447"/>
    <cellStyle name="Porcentagem 2 9 4" xfId="5951"/>
    <cellStyle name="Porcentagem 2 9 5" xfId="10445"/>
    <cellStyle name="Porcentagem 2 9 6" xfId="24117"/>
    <cellStyle name="Porcentagem 3" xfId="2606"/>
    <cellStyle name="Porcentagem 3 2" xfId="2607"/>
    <cellStyle name="Porcentagem 3 2 2" xfId="2608"/>
    <cellStyle name="Porcentagem 3 3" xfId="2609"/>
    <cellStyle name="Porcentagem 3 4" xfId="2610"/>
    <cellStyle name="Porcentagem 3 5" xfId="2611"/>
    <cellStyle name="Porcentagem 3 5 10" xfId="2612"/>
    <cellStyle name="Porcentagem 3 5 10 2" xfId="5952"/>
    <cellStyle name="Porcentagem 3 5 10 3" xfId="10448"/>
    <cellStyle name="Porcentagem 3 5 11" xfId="2613"/>
    <cellStyle name="Porcentagem 3 5 11 2" xfId="10449"/>
    <cellStyle name="Porcentagem 3 5 12" xfId="5953"/>
    <cellStyle name="Porcentagem 3 5 13" xfId="16151"/>
    <cellStyle name="Porcentagem 3 5 13 2" xfId="23582"/>
    <cellStyle name="Porcentagem 3 5 14" xfId="24013"/>
    <cellStyle name="Porcentagem 3 5 15" xfId="25928"/>
    <cellStyle name="Porcentagem 3 5 2" xfId="2614"/>
    <cellStyle name="Porcentagem 3 5 2 2" xfId="2615"/>
    <cellStyle name="Porcentagem 3 5 2 3" xfId="5954"/>
    <cellStyle name="Porcentagem 3 5 2 4" xfId="25197"/>
    <cellStyle name="Porcentagem 3 5 3" xfId="2616"/>
    <cellStyle name="Porcentagem 3 5 3 2" xfId="2617"/>
    <cellStyle name="Porcentagem 3 5 4" xfId="2618"/>
    <cellStyle name="Porcentagem 3 5 4 2" xfId="2619"/>
    <cellStyle name="Porcentagem 3 5 4 3" xfId="2620"/>
    <cellStyle name="Porcentagem 3 5 4 3 2" xfId="2621"/>
    <cellStyle name="Porcentagem 3 5 4 3 3" xfId="10450"/>
    <cellStyle name="Porcentagem 3 5 5" xfId="2622"/>
    <cellStyle name="Porcentagem 3 5 6" xfId="2623"/>
    <cellStyle name="Porcentagem 3 5 6 2" xfId="2624"/>
    <cellStyle name="Porcentagem 3 5 6 3" xfId="5955"/>
    <cellStyle name="Porcentagem 3 5 6 4" xfId="10451"/>
    <cellStyle name="Porcentagem 3 5 6 5" xfId="25215"/>
    <cellStyle name="Porcentagem 3 5 7" xfId="2625"/>
    <cellStyle name="Porcentagem 3 5 7 2" xfId="5956"/>
    <cellStyle name="Porcentagem 3 5 7 3" xfId="5957"/>
    <cellStyle name="Porcentagem 3 5 7 4" xfId="10452"/>
    <cellStyle name="Porcentagem 3 5 7 5" xfId="25170"/>
    <cellStyle name="Porcentagem 3 5 8" xfId="2626"/>
    <cellStyle name="Porcentagem 3 5 9" xfId="2627"/>
    <cellStyle name="Porcentagem 3 5 9 2" xfId="5958"/>
    <cellStyle name="Porcentagem 3 5 9 3" xfId="10453"/>
    <cellStyle name="Porcentagem 4" xfId="2628"/>
    <cellStyle name="Porcentagem 4 10" xfId="2629"/>
    <cellStyle name="Porcentagem 4 10 2" xfId="10454"/>
    <cellStyle name="Porcentagem 4 11" xfId="5959"/>
    <cellStyle name="Porcentagem 4 12" xfId="16152"/>
    <cellStyle name="Porcentagem 4 12 2" xfId="23583"/>
    <cellStyle name="Porcentagem 4 13" xfId="24014"/>
    <cellStyle name="Porcentagem 4 2" xfId="2630"/>
    <cellStyle name="Porcentagem 4 2 2" xfId="2631"/>
    <cellStyle name="Porcentagem 4 2 2 10" xfId="2632"/>
    <cellStyle name="Porcentagem 4 2 2 10 2" xfId="10455"/>
    <cellStyle name="Porcentagem 4 2 2 11" xfId="5960"/>
    <cellStyle name="Porcentagem 4 2 2 12" xfId="16153"/>
    <cellStyle name="Porcentagem 4 2 2 12 2" xfId="23584"/>
    <cellStyle name="Porcentagem 4 2 2 13" xfId="24015"/>
    <cellStyle name="Porcentagem 4 2 2 2" xfId="2633"/>
    <cellStyle name="Porcentagem 4 2 2 2 2" xfId="2634"/>
    <cellStyle name="Porcentagem 4 2 2 2 3" xfId="5961"/>
    <cellStyle name="Porcentagem 4 2 2 2 4" xfId="25198"/>
    <cellStyle name="Porcentagem 4 2 2 3" xfId="2635"/>
    <cellStyle name="Porcentagem 4 2 2 3 2" xfId="2636"/>
    <cellStyle name="Porcentagem 4 2 2 4" xfId="2637"/>
    <cellStyle name="Porcentagem 4 2 2 4 2" xfId="2638"/>
    <cellStyle name="Porcentagem 4 2 2 4 3" xfId="2639"/>
    <cellStyle name="Porcentagem 4 2 2 4 3 2" xfId="2640"/>
    <cellStyle name="Porcentagem 4 2 2 4 3 3" xfId="10456"/>
    <cellStyle name="Porcentagem 4 2 2 5" xfId="2641"/>
    <cellStyle name="Porcentagem 4 2 2 6" xfId="2642"/>
    <cellStyle name="Porcentagem 4 2 2 6 2" xfId="2643"/>
    <cellStyle name="Porcentagem 4 2 2 6 3" xfId="5962"/>
    <cellStyle name="Porcentagem 4 2 2 6 4" xfId="10457"/>
    <cellStyle name="Porcentagem 4 2 2 6 5" xfId="25216"/>
    <cellStyle name="Porcentagem 4 2 2 7" xfId="2644"/>
    <cellStyle name="Porcentagem 4 2 2 7 2" xfId="5963"/>
    <cellStyle name="Porcentagem 4 2 2 7 3" xfId="10458"/>
    <cellStyle name="Porcentagem 4 2 2 8" xfId="2645"/>
    <cellStyle name="Porcentagem 4 2 2 8 2" xfId="5964"/>
    <cellStyle name="Porcentagem 4 2 2 8 3" xfId="10459"/>
    <cellStyle name="Porcentagem 4 2 2 9" xfId="2646"/>
    <cellStyle name="Porcentagem 4 2 2 9 2" xfId="5965"/>
    <cellStyle name="Porcentagem 4 2 2 9 3" xfId="10460"/>
    <cellStyle name="Porcentagem 4 2 3" xfId="2647"/>
    <cellStyle name="Porcentagem 4 2 3 2" xfId="5966"/>
    <cellStyle name="Porcentagem 4 2 3 3" xfId="5967"/>
    <cellStyle name="Porcentagem 4 3" xfId="2648"/>
    <cellStyle name="Porcentagem 4 3 2" xfId="2649"/>
    <cellStyle name="Porcentagem 4 3 3" xfId="5968"/>
    <cellStyle name="Porcentagem 4 3 4" xfId="25199"/>
    <cellStyle name="Porcentagem 4 4" xfId="2650"/>
    <cellStyle name="Porcentagem 4 4 2" xfId="2651"/>
    <cellStyle name="Porcentagem 4 5" xfId="2652"/>
    <cellStyle name="Porcentagem 4 5 2" xfId="2653"/>
    <cellStyle name="Porcentagem 4 5 3" xfId="2654"/>
    <cellStyle name="Porcentagem 4 5 3 2" xfId="2655"/>
    <cellStyle name="Porcentagem 4 5 3 3" xfId="10461"/>
    <cellStyle name="Porcentagem 4 6" xfId="2656"/>
    <cellStyle name="Porcentagem 4 6 2" xfId="2657"/>
    <cellStyle name="Porcentagem 4 6 3" xfId="5969"/>
    <cellStyle name="Porcentagem 4 6 4" xfId="10462"/>
    <cellStyle name="Porcentagem 4 6 5" xfId="25217"/>
    <cellStyle name="Porcentagem 4 7" xfId="2658"/>
    <cellStyle name="Porcentagem 4 7 2" xfId="5970"/>
    <cellStyle name="Porcentagem 4 7 3" xfId="5971"/>
    <cellStyle name="Porcentagem 4 7 4" xfId="10463"/>
    <cellStyle name="Porcentagem 4 7 5" xfId="25171"/>
    <cellStyle name="Porcentagem 4 8" xfId="2659"/>
    <cellStyle name="Porcentagem 4 8 2" xfId="5972"/>
    <cellStyle name="Porcentagem 4 8 3" xfId="10464"/>
    <cellStyle name="Porcentagem 4 9" xfId="2660"/>
    <cellStyle name="Porcentagem 4 9 2" xfId="5973"/>
    <cellStyle name="Porcentagem 4 9 3" xfId="10465"/>
    <cellStyle name="Porcentagem 5" xfId="2661"/>
    <cellStyle name="Porcentagem 6" xfId="2662"/>
    <cellStyle name="Porcentagem 7" xfId="2663"/>
    <cellStyle name="Porcentagem 8" xfId="2664"/>
    <cellStyle name="Porcentagem 8 2" xfId="5974"/>
    <cellStyle name="Porcentagem 8 3" xfId="10466"/>
    <cellStyle name="Porcentagem 8 4" xfId="25421"/>
    <cellStyle name="s" xfId="2665"/>
    <cellStyle name="s_DCFLBO Code" xfId="2666"/>
    <cellStyle name="s_DCFLBO Code_1" xfId="2667"/>
    <cellStyle name="Saída" xfId="2668" builtinId="21" customBuiltin="1"/>
    <cellStyle name="Saída 2" xfId="2669"/>
    <cellStyle name="Saída 2 10" xfId="25872"/>
    <cellStyle name="Saída 2 11" xfId="25848"/>
    <cellStyle name="Saída 2 12" xfId="25898"/>
    <cellStyle name="Saída 2 13" xfId="25897"/>
    <cellStyle name="Saída 2 14" xfId="25901"/>
    <cellStyle name="Saída 2 2" xfId="25742"/>
    <cellStyle name="Saída 2 3" xfId="25820"/>
    <cellStyle name="Saída 2 4" xfId="25830"/>
    <cellStyle name="Saída 2 5" xfId="25809"/>
    <cellStyle name="Saída 2 6" xfId="25840"/>
    <cellStyle name="Saída 2 7" xfId="25859"/>
    <cellStyle name="Saída 2 8" xfId="25886"/>
    <cellStyle name="Saída 2 9" xfId="25880"/>
    <cellStyle name="Sep. milhar [0]" xfId="2670"/>
    <cellStyle name="Separador de m" xfId="2671"/>
    <cellStyle name="Separador de milhares 10" xfId="2672"/>
    <cellStyle name="Separador de milhares 10 10" xfId="2673"/>
    <cellStyle name="Separador de milhares 10 10 2" xfId="2674"/>
    <cellStyle name="Separador de milhares 10 10 3" xfId="2675"/>
    <cellStyle name="Separador de milhares 10 10 3 2" xfId="5975"/>
    <cellStyle name="Separador de milhares 10 10 3 3" xfId="10468"/>
    <cellStyle name="Separador de milhares 10 10 4" xfId="2676"/>
    <cellStyle name="Separador de milhares 10 10 4 2" xfId="5976"/>
    <cellStyle name="Separador de milhares 10 10 4 3" xfId="10469"/>
    <cellStyle name="Separador de milhares 10 10 5" xfId="5977"/>
    <cellStyle name="Separador de milhares 10 10 6" xfId="10467"/>
    <cellStyle name="Separador de milhares 10 10 7" xfId="24118"/>
    <cellStyle name="Separador de milhares 10 11" xfId="2677"/>
    <cellStyle name="Separador de milhares 10 11 2" xfId="2678"/>
    <cellStyle name="Separador de milhares 10 11 3" xfId="2679"/>
    <cellStyle name="Separador de milhares 10 11 3 2" xfId="5978"/>
    <cellStyle name="Separador de milhares 10 11 3 3" xfId="10471"/>
    <cellStyle name="Separador de milhares 10 11 4" xfId="2680"/>
    <cellStyle name="Separador de milhares 10 11 4 2" xfId="5979"/>
    <cellStyle name="Separador de milhares 10 11 4 3" xfId="10472"/>
    <cellStyle name="Separador de milhares 10 11 5" xfId="5980"/>
    <cellStyle name="Separador de milhares 10 11 6" xfId="10470"/>
    <cellStyle name="Separador de milhares 10 11 7" xfId="24119"/>
    <cellStyle name="Separador de milhares 10 12" xfId="2681"/>
    <cellStyle name="Separador de milhares 10 12 2" xfId="2682"/>
    <cellStyle name="Separador de milhares 10 12 3" xfId="2683"/>
    <cellStyle name="Separador de milhares 10 12 3 2" xfId="5981"/>
    <cellStyle name="Separador de milhares 10 12 3 3" xfId="10474"/>
    <cellStyle name="Separador de milhares 10 12 4" xfId="2684"/>
    <cellStyle name="Separador de milhares 10 12 4 2" xfId="5982"/>
    <cellStyle name="Separador de milhares 10 12 4 3" xfId="10475"/>
    <cellStyle name="Separador de milhares 10 12 5" xfId="5983"/>
    <cellStyle name="Separador de milhares 10 12 6" xfId="10473"/>
    <cellStyle name="Separador de milhares 10 12 7" xfId="24120"/>
    <cellStyle name="Separador de milhares 10 13" xfId="2685"/>
    <cellStyle name="Separador de milhares 10 13 2" xfId="2686"/>
    <cellStyle name="Separador de milhares 10 13 2 2" xfId="5984"/>
    <cellStyle name="Separador de milhares 10 13 2 3" xfId="10477"/>
    <cellStyle name="Separador de milhares 10 13 3" xfId="2687"/>
    <cellStyle name="Separador de milhares 10 13 3 2" xfId="5985"/>
    <cellStyle name="Separador de milhares 10 13 3 3" xfId="10478"/>
    <cellStyle name="Separador de milhares 10 13 4" xfId="5986"/>
    <cellStyle name="Separador de milhares 10 13 5" xfId="10476"/>
    <cellStyle name="Separador de milhares 10 13 6" xfId="24121"/>
    <cellStyle name="Separador de milhares 10 14" xfId="2688"/>
    <cellStyle name="Separador de milhares 10 14 2" xfId="2689"/>
    <cellStyle name="Separador de milhares 10 14 2 2" xfId="5987"/>
    <cellStyle name="Separador de milhares 10 14 2 3" xfId="10480"/>
    <cellStyle name="Separador de milhares 10 14 3" xfId="2690"/>
    <cellStyle name="Separador de milhares 10 14 3 2" xfId="5988"/>
    <cellStyle name="Separador de milhares 10 14 3 3" xfId="10481"/>
    <cellStyle name="Separador de milhares 10 14 4" xfId="5989"/>
    <cellStyle name="Separador de milhares 10 14 5" xfId="10479"/>
    <cellStyle name="Separador de milhares 10 14 6" xfId="24122"/>
    <cellStyle name="Separador de milhares 10 15" xfId="2691"/>
    <cellStyle name="Separador de milhares 10 15 2" xfId="2692"/>
    <cellStyle name="Separador de milhares 10 15 2 2" xfId="5990"/>
    <cellStyle name="Separador de milhares 10 15 2 3" xfId="10483"/>
    <cellStyle name="Separador de milhares 10 15 3" xfId="2693"/>
    <cellStyle name="Separador de milhares 10 15 3 2" xfId="5991"/>
    <cellStyle name="Separador de milhares 10 15 3 3" xfId="10484"/>
    <cellStyle name="Separador de milhares 10 15 4" xfId="5992"/>
    <cellStyle name="Separador de milhares 10 15 5" xfId="10482"/>
    <cellStyle name="Separador de milhares 10 15 6" xfId="24123"/>
    <cellStyle name="Separador de milhares 10 16" xfId="2694"/>
    <cellStyle name="Separador de milhares 10 16 2" xfId="2695"/>
    <cellStyle name="Separador de milhares 10 16 2 2" xfId="5993"/>
    <cellStyle name="Separador de milhares 10 16 2 3" xfId="10486"/>
    <cellStyle name="Separador de milhares 10 16 3" xfId="2696"/>
    <cellStyle name="Separador de milhares 10 16 3 2" xfId="5994"/>
    <cellStyle name="Separador de milhares 10 16 3 3" xfId="10487"/>
    <cellStyle name="Separador de milhares 10 16 4" xfId="5995"/>
    <cellStyle name="Separador de milhares 10 16 5" xfId="10485"/>
    <cellStyle name="Separador de milhares 10 16 6" xfId="24124"/>
    <cellStyle name="Separador de milhares 10 17" xfId="2697"/>
    <cellStyle name="Separador de milhares 10 18" xfId="2698"/>
    <cellStyle name="Separador de milhares 10 2" xfId="2699"/>
    <cellStyle name="Separador de milhares 10 2 2" xfId="2700"/>
    <cellStyle name="Separador de milhares 10 2 3" xfId="2701"/>
    <cellStyle name="Separador de milhares 10 2 3 2" xfId="2702"/>
    <cellStyle name="Separador de milhares 10 2 3 2 2" xfId="5996"/>
    <cellStyle name="Separador de milhares 10 2 3 2 3" xfId="10489"/>
    <cellStyle name="Separador de milhares 10 2 3 3" xfId="2703"/>
    <cellStyle name="Separador de milhares 10 2 3 4" xfId="5997"/>
    <cellStyle name="Separador de milhares 10 2 3 5" xfId="10488"/>
    <cellStyle name="Separador de milhares 10 2 3 6" xfId="24125"/>
    <cellStyle name="Separador de milhares 10 2 4" xfId="2704"/>
    <cellStyle name="Separador de milhares 10 2 4 2" xfId="10490"/>
    <cellStyle name="Separador de milhares 10 3" xfId="2705"/>
    <cellStyle name="Separador de milhares 10 3 2" xfId="2706"/>
    <cellStyle name="Separador de milhares 10 3 3" xfId="2707"/>
    <cellStyle name="Separador de milhares 10 3 3 2" xfId="2708"/>
    <cellStyle name="Separador de milhares 10 3 3 3" xfId="10491"/>
    <cellStyle name="Separador de milhares 10 3 4" xfId="2709"/>
    <cellStyle name="Separador de milhares 10 3 4 2" xfId="5998"/>
    <cellStyle name="Separador de milhares 10 3 4 3" xfId="10492"/>
    <cellStyle name="Separador de milhares 10 3 5" xfId="2710"/>
    <cellStyle name="Separador de milhares 10 3 5 2" xfId="10493"/>
    <cellStyle name="Separador de milhares 10 3 6" xfId="5999"/>
    <cellStyle name="Separador de milhares 10 3 7" xfId="24126"/>
    <cellStyle name="Separador de milhares 10 4" xfId="2711"/>
    <cellStyle name="Separador de milhares 10 4 2" xfId="2712"/>
    <cellStyle name="Separador de milhares 10 4 3" xfId="2713"/>
    <cellStyle name="Separador de milhares 10 4 3 2" xfId="6000"/>
    <cellStyle name="Separador de milhares 10 4 3 3" xfId="10495"/>
    <cellStyle name="Separador de milhares 10 4 4" xfId="2714"/>
    <cellStyle name="Separador de milhares 10 4 4 2" xfId="6001"/>
    <cellStyle name="Separador de milhares 10 4 4 3" xfId="10496"/>
    <cellStyle name="Separador de milhares 10 4 5" xfId="6002"/>
    <cellStyle name="Separador de milhares 10 4 6" xfId="10494"/>
    <cellStyle name="Separador de milhares 10 4 7" xfId="24127"/>
    <cellStyle name="Separador de milhares 10 5" xfId="2715"/>
    <cellStyle name="Separador de milhares 10 5 2" xfId="2716"/>
    <cellStyle name="Separador de milhares 10 5 3" xfId="2717"/>
    <cellStyle name="Separador de milhares 10 5 3 2" xfId="6003"/>
    <cellStyle name="Separador de milhares 10 5 3 3" xfId="10498"/>
    <cellStyle name="Separador de milhares 10 5 4" xfId="2718"/>
    <cellStyle name="Separador de milhares 10 5 4 2" xfId="6004"/>
    <cellStyle name="Separador de milhares 10 5 4 3" xfId="10499"/>
    <cellStyle name="Separador de milhares 10 5 5" xfId="6005"/>
    <cellStyle name="Separador de milhares 10 5 6" xfId="10497"/>
    <cellStyle name="Separador de milhares 10 5 7" xfId="24128"/>
    <cellStyle name="Separador de milhares 10 6" xfId="2719"/>
    <cellStyle name="Separador de milhares 10 6 2" xfId="2720"/>
    <cellStyle name="Separador de milhares 10 6 3" xfId="2721"/>
    <cellStyle name="Separador de milhares 10 6 3 2" xfId="6006"/>
    <cellStyle name="Separador de milhares 10 6 3 3" xfId="10501"/>
    <cellStyle name="Separador de milhares 10 6 4" xfId="2722"/>
    <cellStyle name="Separador de milhares 10 6 4 2" xfId="6007"/>
    <cellStyle name="Separador de milhares 10 6 4 3" xfId="10502"/>
    <cellStyle name="Separador de milhares 10 6 5" xfId="6008"/>
    <cellStyle name="Separador de milhares 10 6 6" xfId="10500"/>
    <cellStyle name="Separador de milhares 10 6 7" xfId="24129"/>
    <cellStyle name="Separador de milhares 10 7" xfId="2723"/>
    <cellStyle name="Separador de milhares 10 7 2" xfId="2724"/>
    <cellStyle name="Separador de milhares 10 7 3" xfId="2725"/>
    <cellStyle name="Separador de milhares 10 7 3 2" xfId="6009"/>
    <cellStyle name="Separador de milhares 10 7 3 3" xfId="10504"/>
    <cellStyle name="Separador de milhares 10 7 4" xfId="2726"/>
    <cellStyle name="Separador de milhares 10 7 4 2" xfId="6010"/>
    <cellStyle name="Separador de milhares 10 7 4 3" xfId="10505"/>
    <cellStyle name="Separador de milhares 10 7 5" xfId="6011"/>
    <cellStyle name="Separador de milhares 10 7 6" xfId="10503"/>
    <cellStyle name="Separador de milhares 10 7 7" xfId="24130"/>
    <cellStyle name="Separador de milhares 10 8" xfId="2727"/>
    <cellStyle name="Separador de milhares 10 8 2" xfId="2728"/>
    <cellStyle name="Separador de milhares 10 8 3" xfId="2729"/>
    <cellStyle name="Separador de milhares 10 8 3 2" xfId="6012"/>
    <cellStyle name="Separador de milhares 10 8 3 3" xfId="10507"/>
    <cellStyle name="Separador de milhares 10 8 4" xfId="2730"/>
    <cellStyle name="Separador de milhares 10 8 4 2" xfId="6013"/>
    <cellStyle name="Separador de milhares 10 8 4 3" xfId="10508"/>
    <cellStyle name="Separador de milhares 10 8 5" xfId="6014"/>
    <cellStyle name="Separador de milhares 10 8 6" xfId="10506"/>
    <cellStyle name="Separador de milhares 10 8 7" xfId="24131"/>
    <cellStyle name="Separador de milhares 10 9" xfId="2731"/>
    <cellStyle name="Separador de milhares 10 9 2" xfId="2732"/>
    <cellStyle name="Separador de milhares 10 9 3" xfId="2733"/>
    <cellStyle name="Separador de milhares 10 9 3 2" xfId="6015"/>
    <cellStyle name="Separador de milhares 10 9 3 3" xfId="10510"/>
    <cellStyle name="Separador de milhares 10 9 4" xfId="2734"/>
    <cellStyle name="Separador de milhares 10 9 4 2" xfId="6016"/>
    <cellStyle name="Separador de milhares 10 9 4 3" xfId="10511"/>
    <cellStyle name="Separador de milhares 10 9 5" xfId="6017"/>
    <cellStyle name="Separador de milhares 10 9 6" xfId="10509"/>
    <cellStyle name="Separador de milhares 10 9 7" xfId="24132"/>
    <cellStyle name="Separador de milhares 11" xfId="2735"/>
    <cellStyle name="Separador de milhares 11 10" xfId="2736"/>
    <cellStyle name="Separador de milhares 11 10 2" xfId="2737"/>
    <cellStyle name="Separador de milhares 11 10 3" xfId="2738"/>
    <cellStyle name="Separador de milhares 11 10 3 2" xfId="6018"/>
    <cellStyle name="Separador de milhares 11 10 3 3" xfId="10513"/>
    <cellStyle name="Separador de milhares 11 10 4" xfId="2739"/>
    <cellStyle name="Separador de milhares 11 10 4 2" xfId="6019"/>
    <cellStyle name="Separador de milhares 11 10 4 3" xfId="10514"/>
    <cellStyle name="Separador de milhares 11 10 5" xfId="6020"/>
    <cellStyle name="Separador de milhares 11 10 6" xfId="10512"/>
    <cellStyle name="Separador de milhares 11 10 7" xfId="24133"/>
    <cellStyle name="Separador de milhares 11 11" xfId="2740"/>
    <cellStyle name="Separador de milhares 11 11 2" xfId="2741"/>
    <cellStyle name="Separador de milhares 11 11 3" xfId="2742"/>
    <cellStyle name="Separador de milhares 11 11 3 2" xfId="6021"/>
    <cellStyle name="Separador de milhares 11 11 3 3" xfId="10516"/>
    <cellStyle name="Separador de milhares 11 11 4" xfId="2743"/>
    <cellStyle name="Separador de milhares 11 11 4 2" xfId="6022"/>
    <cellStyle name="Separador de milhares 11 11 4 3" xfId="10517"/>
    <cellStyle name="Separador de milhares 11 11 5" xfId="6023"/>
    <cellStyle name="Separador de milhares 11 11 6" xfId="10515"/>
    <cellStyle name="Separador de milhares 11 11 7" xfId="24134"/>
    <cellStyle name="Separador de milhares 11 12" xfId="2744"/>
    <cellStyle name="Separador de milhares 11 12 2" xfId="2745"/>
    <cellStyle name="Separador de milhares 11 12 3" xfId="2746"/>
    <cellStyle name="Separador de milhares 11 12 3 2" xfId="6024"/>
    <cellStyle name="Separador de milhares 11 12 3 3" xfId="10519"/>
    <cellStyle name="Separador de milhares 11 12 4" xfId="2747"/>
    <cellStyle name="Separador de milhares 11 12 4 2" xfId="6025"/>
    <cellStyle name="Separador de milhares 11 12 4 3" xfId="10520"/>
    <cellStyle name="Separador de milhares 11 12 5" xfId="6026"/>
    <cellStyle name="Separador de milhares 11 12 6" xfId="10518"/>
    <cellStyle name="Separador de milhares 11 12 7" xfId="24135"/>
    <cellStyle name="Separador de milhares 11 13" xfId="2748"/>
    <cellStyle name="Separador de milhares 11 13 2" xfId="2749"/>
    <cellStyle name="Separador de milhares 11 13 2 2" xfId="6027"/>
    <cellStyle name="Separador de milhares 11 13 2 3" xfId="10522"/>
    <cellStyle name="Separador de milhares 11 13 3" xfId="2750"/>
    <cellStyle name="Separador de milhares 11 13 3 2" xfId="6028"/>
    <cellStyle name="Separador de milhares 11 13 3 3" xfId="10523"/>
    <cellStyle name="Separador de milhares 11 13 4" xfId="6029"/>
    <cellStyle name="Separador de milhares 11 13 5" xfId="10521"/>
    <cellStyle name="Separador de milhares 11 13 6" xfId="24136"/>
    <cellStyle name="Separador de milhares 11 14" xfId="2751"/>
    <cellStyle name="Separador de milhares 11 14 2" xfId="2752"/>
    <cellStyle name="Separador de milhares 11 14 2 2" xfId="6030"/>
    <cellStyle name="Separador de milhares 11 14 2 3" xfId="10525"/>
    <cellStyle name="Separador de milhares 11 14 3" xfId="2753"/>
    <cellStyle name="Separador de milhares 11 14 3 2" xfId="6031"/>
    <cellStyle name="Separador de milhares 11 14 3 3" xfId="10526"/>
    <cellStyle name="Separador de milhares 11 14 4" xfId="6032"/>
    <cellStyle name="Separador de milhares 11 14 5" xfId="10524"/>
    <cellStyle name="Separador de milhares 11 14 6" xfId="24137"/>
    <cellStyle name="Separador de milhares 11 15" xfId="2754"/>
    <cellStyle name="Separador de milhares 11 15 2" xfId="2755"/>
    <cellStyle name="Separador de milhares 11 15 2 2" xfId="6033"/>
    <cellStyle name="Separador de milhares 11 15 2 3" xfId="10528"/>
    <cellStyle name="Separador de milhares 11 15 3" xfId="2756"/>
    <cellStyle name="Separador de milhares 11 15 3 2" xfId="6034"/>
    <cellStyle name="Separador de milhares 11 15 3 3" xfId="10529"/>
    <cellStyle name="Separador de milhares 11 15 4" xfId="6035"/>
    <cellStyle name="Separador de milhares 11 15 5" xfId="10527"/>
    <cellStyle name="Separador de milhares 11 15 6" xfId="24138"/>
    <cellStyle name="Separador de milhares 11 16" xfId="2757"/>
    <cellStyle name="Separador de milhares 11 16 2" xfId="2758"/>
    <cellStyle name="Separador de milhares 11 16 2 2" xfId="6036"/>
    <cellStyle name="Separador de milhares 11 16 2 3" xfId="10531"/>
    <cellStyle name="Separador de milhares 11 16 3" xfId="2759"/>
    <cellStyle name="Separador de milhares 11 16 3 2" xfId="6037"/>
    <cellStyle name="Separador de milhares 11 16 3 3" xfId="10532"/>
    <cellStyle name="Separador de milhares 11 16 4" xfId="6038"/>
    <cellStyle name="Separador de milhares 11 16 5" xfId="10530"/>
    <cellStyle name="Separador de milhares 11 16 6" xfId="24139"/>
    <cellStyle name="Separador de milhares 11 17" xfId="2760"/>
    <cellStyle name="Separador de milhares 11 18" xfId="2761"/>
    <cellStyle name="Separador de milhares 11 18 2" xfId="6039"/>
    <cellStyle name="Separador de milhares 11 18 3" xfId="10533"/>
    <cellStyle name="Separador de milhares 11 19" xfId="2762"/>
    <cellStyle name="Separador de milhares 11 19 2" xfId="10534"/>
    <cellStyle name="Separador de milhares 11 2" xfId="2763"/>
    <cellStyle name="Separador de milhares 11 2 2" xfId="2764"/>
    <cellStyle name="Separador de milhares 11 2 3" xfId="2765"/>
    <cellStyle name="Separador de milhares 11 2 3 2" xfId="2766"/>
    <cellStyle name="Separador de milhares 11 2 3 3" xfId="10535"/>
    <cellStyle name="Separador de milhares 11 2 4" xfId="2767"/>
    <cellStyle name="Separador de milhares 11 2 4 2" xfId="6040"/>
    <cellStyle name="Separador de milhares 11 2 4 3" xfId="10536"/>
    <cellStyle name="Separador de milhares 11 2 5" xfId="2768"/>
    <cellStyle name="Separador de milhares 11 2 5 2" xfId="10537"/>
    <cellStyle name="Separador de milhares 11 2 6" xfId="6041"/>
    <cellStyle name="Separador de milhares 11 2 7" xfId="24140"/>
    <cellStyle name="Separador de milhares 11 20" xfId="6042"/>
    <cellStyle name="Separador de milhares 11 21" xfId="24031"/>
    <cellStyle name="Separador de milhares 11 3" xfId="2769"/>
    <cellStyle name="Separador de milhares 11 3 2" xfId="2770"/>
    <cellStyle name="Separador de milhares 11 3 3" xfId="2771"/>
    <cellStyle name="Separador de milhares 11 3 3 2" xfId="6043"/>
    <cellStyle name="Separador de milhares 11 3 3 3" xfId="10539"/>
    <cellStyle name="Separador de milhares 11 3 4" xfId="2772"/>
    <cellStyle name="Separador de milhares 11 3 4 2" xfId="6044"/>
    <cellStyle name="Separador de milhares 11 3 4 3" xfId="10540"/>
    <cellStyle name="Separador de milhares 11 3 5" xfId="6045"/>
    <cellStyle name="Separador de milhares 11 3 6" xfId="10538"/>
    <cellStyle name="Separador de milhares 11 3 7" xfId="24141"/>
    <cellStyle name="Separador de milhares 11 4" xfId="2773"/>
    <cellStyle name="Separador de milhares 11 4 2" xfId="2774"/>
    <cellStyle name="Separador de milhares 11 4 3" xfId="2775"/>
    <cellStyle name="Separador de milhares 11 4 3 2" xfId="6046"/>
    <cellStyle name="Separador de milhares 11 4 3 3" xfId="10542"/>
    <cellStyle name="Separador de milhares 11 4 4" xfId="2776"/>
    <cellStyle name="Separador de milhares 11 4 4 2" xfId="6047"/>
    <cellStyle name="Separador de milhares 11 4 4 3" xfId="10543"/>
    <cellStyle name="Separador de milhares 11 4 5" xfId="6048"/>
    <cellStyle name="Separador de milhares 11 4 6" xfId="10541"/>
    <cellStyle name="Separador de milhares 11 4 7" xfId="24142"/>
    <cellStyle name="Separador de milhares 11 5" xfId="2777"/>
    <cellStyle name="Separador de milhares 11 5 2" xfId="2778"/>
    <cellStyle name="Separador de milhares 11 5 3" xfId="2779"/>
    <cellStyle name="Separador de milhares 11 5 3 2" xfId="6049"/>
    <cellStyle name="Separador de milhares 11 5 3 3" xfId="10545"/>
    <cellStyle name="Separador de milhares 11 5 4" xfId="2780"/>
    <cellStyle name="Separador de milhares 11 5 4 2" xfId="6050"/>
    <cellStyle name="Separador de milhares 11 5 4 3" xfId="10546"/>
    <cellStyle name="Separador de milhares 11 5 5" xfId="6051"/>
    <cellStyle name="Separador de milhares 11 5 6" xfId="10544"/>
    <cellStyle name="Separador de milhares 11 5 7" xfId="24143"/>
    <cellStyle name="Separador de milhares 11 6" xfId="2781"/>
    <cellStyle name="Separador de milhares 11 6 2" xfId="2782"/>
    <cellStyle name="Separador de milhares 11 6 3" xfId="2783"/>
    <cellStyle name="Separador de milhares 11 6 3 2" xfId="6052"/>
    <cellStyle name="Separador de milhares 11 6 3 3" xfId="10548"/>
    <cellStyle name="Separador de milhares 11 6 4" xfId="2784"/>
    <cellStyle name="Separador de milhares 11 6 4 2" xfId="6053"/>
    <cellStyle name="Separador de milhares 11 6 4 3" xfId="10549"/>
    <cellStyle name="Separador de milhares 11 6 5" xfId="6054"/>
    <cellStyle name="Separador de milhares 11 6 6" xfId="10547"/>
    <cellStyle name="Separador de milhares 11 6 7" xfId="24144"/>
    <cellStyle name="Separador de milhares 11 7" xfId="2785"/>
    <cellStyle name="Separador de milhares 11 7 2" xfId="2786"/>
    <cellStyle name="Separador de milhares 11 7 3" xfId="2787"/>
    <cellStyle name="Separador de milhares 11 7 3 2" xfId="6055"/>
    <cellStyle name="Separador de milhares 11 7 3 3" xfId="10551"/>
    <cellStyle name="Separador de milhares 11 7 4" xfId="2788"/>
    <cellStyle name="Separador de milhares 11 7 4 2" xfId="6056"/>
    <cellStyle name="Separador de milhares 11 7 4 3" xfId="10552"/>
    <cellStyle name="Separador de milhares 11 7 5" xfId="6057"/>
    <cellStyle name="Separador de milhares 11 7 6" xfId="10550"/>
    <cellStyle name="Separador de milhares 11 7 7" xfId="24145"/>
    <cellStyle name="Separador de milhares 11 8" xfId="2789"/>
    <cellStyle name="Separador de milhares 11 8 2" xfId="2790"/>
    <cellStyle name="Separador de milhares 11 8 3" xfId="2791"/>
    <cellStyle name="Separador de milhares 11 8 3 2" xfId="6058"/>
    <cellStyle name="Separador de milhares 11 8 3 3" xfId="10554"/>
    <cellStyle name="Separador de milhares 11 8 4" xfId="2792"/>
    <cellStyle name="Separador de milhares 11 8 4 2" xfId="6059"/>
    <cellStyle name="Separador de milhares 11 8 4 3" xfId="10555"/>
    <cellStyle name="Separador de milhares 11 8 5" xfId="6060"/>
    <cellStyle name="Separador de milhares 11 8 6" xfId="10553"/>
    <cellStyle name="Separador de milhares 11 8 7" xfId="24146"/>
    <cellStyle name="Separador de milhares 11 9" xfId="2793"/>
    <cellStyle name="Separador de milhares 11 9 2" xfId="2794"/>
    <cellStyle name="Separador de milhares 11 9 3" xfId="2795"/>
    <cellStyle name="Separador de milhares 11 9 3 2" xfId="6061"/>
    <cellStyle name="Separador de milhares 11 9 3 3" xfId="10557"/>
    <cellStyle name="Separador de milhares 11 9 4" xfId="2796"/>
    <cellStyle name="Separador de milhares 11 9 4 2" xfId="6062"/>
    <cellStyle name="Separador de milhares 11 9 4 3" xfId="10558"/>
    <cellStyle name="Separador de milhares 11 9 5" xfId="6063"/>
    <cellStyle name="Separador de milhares 11 9 6" xfId="10556"/>
    <cellStyle name="Separador de milhares 11 9 7" xfId="24147"/>
    <cellStyle name="Separador de milhares 12" xfId="2797"/>
    <cellStyle name="Separador de milhares 12 10" xfId="2798"/>
    <cellStyle name="Separador de milhares 12 10 2" xfId="10559"/>
    <cellStyle name="Separador de milhares 12 11" xfId="6064"/>
    <cellStyle name="Separador de milhares 12 12" xfId="16154"/>
    <cellStyle name="Separador de milhares 12 12 2" xfId="23585"/>
    <cellStyle name="Separador de milhares 12 13" xfId="24016"/>
    <cellStyle name="Separador de milhares 12 2" xfId="2799"/>
    <cellStyle name="Separador de milhares 12 2 2" xfId="2800"/>
    <cellStyle name="Separador de milhares 12 2 3" xfId="6065"/>
    <cellStyle name="Separador de milhares 12 2 4" xfId="25200"/>
    <cellStyle name="Separador de milhares 12 3" xfId="2801"/>
    <cellStyle name="Separador de milhares 12 3 2" xfId="2802"/>
    <cellStyle name="Separador de milhares 12 4" xfId="2803"/>
    <cellStyle name="Separador de milhares 12 4 2" xfId="2804"/>
    <cellStyle name="Separador de milhares 12 4 3" xfId="2805"/>
    <cellStyle name="Separador de milhares 12 4 3 2" xfId="2806"/>
    <cellStyle name="Separador de milhares 12 4 3 3" xfId="10560"/>
    <cellStyle name="Separador de milhares 12 5" xfId="2807"/>
    <cellStyle name="Separador de milhares 12 6" xfId="2808"/>
    <cellStyle name="Separador de milhares 12 6 2" xfId="2809"/>
    <cellStyle name="Separador de milhares 12 6 3" xfId="6066"/>
    <cellStyle name="Separador de milhares 12 6 4" xfId="10561"/>
    <cellStyle name="Separador de milhares 12 6 5" xfId="25218"/>
    <cellStyle name="Separador de milhares 12 7" xfId="2810"/>
    <cellStyle name="Separador de milhares 12 7 2" xfId="6067"/>
    <cellStyle name="Separador de milhares 12 7 3" xfId="10562"/>
    <cellStyle name="Separador de milhares 12 8" xfId="2811"/>
    <cellStyle name="Separador de milhares 12 8 2" xfId="6068"/>
    <cellStyle name="Separador de milhares 12 8 3" xfId="10563"/>
    <cellStyle name="Separador de milhares 12 9" xfId="2812"/>
    <cellStyle name="Separador de milhares 12 9 2" xfId="6069"/>
    <cellStyle name="Separador de milhares 12 9 3" xfId="10564"/>
    <cellStyle name="Separador de milhares 13 10" xfId="2813"/>
    <cellStyle name="Separador de milhares 13 10 2" xfId="2814"/>
    <cellStyle name="Separador de milhares 13 10 2 2" xfId="6070"/>
    <cellStyle name="Separador de milhares 13 10 2 3" xfId="10566"/>
    <cellStyle name="Separador de milhares 13 10 3" xfId="2815"/>
    <cellStyle name="Separador de milhares 13 10 3 2" xfId="6071"/>
    <cellStyle name="Separador de milhares 13 10 3 3" xfId="10567"/>
    <cellStyle name="Separador de milhares 13 10 4" xfId="6072"/>
    <cellStyle name="Separador de milhares 13 10 5" xfId="10565"/>
    <cellStyle name="Separador de milhares 13 10 6" xfId="24148"/>
    <cellStyle name="Separador de milhares 13 11" xfId="2816"/>
    <cellStyle name="Separador de milhares 13 11 2" xfId="2817"/>
    <cellStyle name="Separador de milhares 13 11 2 2" xfId="6073"/>
    <cellStyle name="Separador de milhares 13 11 2 3" xfId="10569"/>
    <cellStyle name="Separador de milhares 13 11 3" xfId="2818"/>
    <cellStyle name="Separador de milhares 13 11 3 2" xfId="6074"/>
    <cellStyle name="Separador de milhares 13 11 3 3" xfId="10570"/>
    <cellStyle name="Separador de milhares 13 11 4" xfId="6075"/>
    <cellStyle name="Separador de milhares 13 11 5" xfId="10568"/>
    <cellStyle name="Separador de milhares 13 11 6" xfId="24149"/>
    <cellStyle name="Separador de milhares 13 12" xfId="2819"/>
    <cellStyle name="Separador de milhares 13 12 2" xfId="2820"/>
    <cellStyle name="Separador de milhares 13 12 2 2" xfId="6076"/>
    <cellStyle name="Separador de milhares 13 12 2 3" xfId="10572"/>
    <cellStyle name="Separador de milhares 13 12 3" xfId="2821"/>
    <cellStyle name="Separador de milhares 13 12 3 2" xfId="6077"/>
    <cellStyle name="Separador de milhares 13 12 3 3" xfId="10573"/>
    <cellStyle name="Separador de milhares 13 12 4" xfId="6078"/>
    <cellStyle name="Separador de milhares 13 12 5" xfId="10571"/>
    <cellStyle name="Separador de milhares 13 12 6" xfId="24150"/>
    <cellStyle name="Separador de milhares 13 13" xfId="2822"/>
    <cellStyle name="Separador de milhares 13 13 2" xfId="2823"/>
    <cellStyle name="Separador de milhares 13 13 2 2" xfId="6079"/>
    <cellStyle name="Separador de milhares 13 13 2 3" xfId="10575"/>
    <cellStyle name="Separador de milhares 13 13 3" xfId="2824"/>
    <cellStyle name="Separador de milhares 13 13 3 2" xfId="6080"/>
    <cellStyle name="Separador de milhares 13 13 3 3" xfId="10576"/>
    <cellStyle name="Separador de milhares 13 13 4" xfId="6081"/>
    <cellStyle name="Separador de milhares 13 13 5" xfId="10574"/>
    <cellStyle name="Separador de milhares 13 13 6" xfId="24151"/>
    <cellStyle name="Separador de milhares 13 14" xfId="2825"/>
    <cellStyle name="Separador de milhares 13 14 2" xfId="2826"/>
    <cellStyle name="Separador de milhares 13 14 2 2" xfId="6082"/>
    <cellStyle name="Separador de milhares 13 14 2 3" xfId="10578"/>
    <cellStyle name="Separador de milhares 13 14 3" xfId="2827"/>
    <cellStyle name="Separador de milhares 13 14 3 2" xfId="6083"/>
    <cellStyle name="Separador de milhares 13 14 3 3" xfId="10579"/>
    <cellStyle name="Separador de milhares 13 14 4" xfId="6084"/>
    <cellStyle name="Separador de milhares 13 14 5" xfId="10577"/>
    <cellStyle name="Separador de milhares 13 14 6" xfId="24152"/>
    <cellStyle name="Separador de milhares 13 15" xfId="2828"/>
    <cellStyle name="Separador de milhares 13 15 2" xfId="2829"/>
    <cellStyle name="Separador de milhares 13 15 2 2" xfId="6085"/>
    <cellStyle name="Separador de milhares 13 15 2 3" xfId="10581"/>
    <cellStyle name="Separador de milhares 13 15 3" xfId="2830"/>
    <cellStyle name="Separador de milhares 13 15 3 2" xfId="6086"/>
    <cellStyle name="Separador de milhares 13 15 3 3" xfId="10582"/>
    <cellStyle name="Separador de milhares 13 15 4" xfId="6087"/>
    <cellStyle name="Separador de milhares 13 15 5" xfId="10580"/>
    <cellStyle name="Separador de milhares 13 15 6" xfId="24153"/>
    <cellStyle name="Separador de milhares 13 16" xfId="2831"/>
    <cellStyle name="Separador de milhares 13 16 2" xfId="2832"/>
    <cellStyle name="Separador de milhares 13 16 2 2" xfId="6088"/>
    <cellStyle name="Separador de milhares 13 16 2 3" xfId="10584"/>
    <cellStyle name="Separador de milhares 13 16 3" xfId="2833"/>
    <cellStyle name="Separador de milhares 13 16 3 2" xfId="6089"/>
    <cellStyle name="Separador de milhares 13 16 3 3" xfId="10585"/>
    <cellStyle name="Separador de milhares 13 16 4" xfId="6090"/>
    <cellStyle name="Separador de milhares 13 16 5" xfId="10583"/>
    <cellStyle name="Separador de milhares 13 16 6" xfId="24154"/>
    <cellStyle name="Separador de milhares 13 2" xfId="2834"/>
    <cellStyle name="Separador de milhares 13 2 2" xfId="2835"/>
    <cellStyle name="Separador de milhares 13 2 2 2" xfId="6091"/>
    <cellStyle name="Separador de milhares 13 2 2 3" xfId="10587"/>
    <cellStyle name="Separador de milhares 13 2 3" xfId="2836"/>
    <cellStyle name="Separador de milhares 13 2 3 2" xfId="6092"/>
    <cellStyle name="Separador de milhares 13 2 3 3" xfId="10588"/>
    <cellStyle name="Separador de milhares 13 2 4" xfId="6093"/>
    <cellStyle name="Separador de milhares 13 2 5" xfId="10586"/>
    <cellStyle name="Separador de milhares 13 2 6" xfId="24155"/>
    <cellStyle name="Separador de milhares 13 3" xfId="2837"/>
    <cellStyle name="Separador de milhares 13 3 2" xfId="2838"/>
    <cellStyle name="Separador de milhares 13 3 2 2" xfId="6094"/>
    <cellStyle name="Separador de milhares 13 3 2 3" xfId="10590"/>
    <cellStyle name="Separador de milhares 13 3 3" xfId="2839"/>
    <cellStyle name="Separador de milhares 13 3 3 2" xfId="6095"/>
    <cellStyle name="Separador de milhares 13 3 3 3" xfId="10591"/>
    <cellStyle name="Separador de milhares 13 3 4" xfId="6096"/>
    <cellStyle name="Separador de milhares 13 3 5" xfId="10589"/>
    <cellStyle name="Separador de milhares 13 3 6" xfId="24156"/>
    <cellStyle name="Separador de milhares 13 4" xfId="2840"/>
    <cellStyle name="Separador de milhares 13 4 2" xfId="2841"/>
    <cellStyle name="Separador de milhares 13 4 2 2" xfId="6097"/>
    <cellStyle name="Separador de milhares 13 4 2 3" xfId="10593"/>
    <cellStyle name="Separador de milhares 13 4 3" xfId="2842"/>
    <cellStyle name="Separador de milhares 13 4 3 2" xfId="6098"/>
    <cellStyle name="Separador de milhares 13 4 3 3" xfId="10594"/>
    <cellStyle name="Separador de milhares 13 4 4" xfId="6099"/>
    <cellStyle name="Separador de milhares 13 4 5" xfId="10592"/>
    <cellStyle name="Separador de milhares 13 4 6" xfId="24157"/>
    <cellStyle name="Separador de milhares 13 5" xfId="2843"/>
    <cellStyle name="Separador de milhares 13 5 2" xfId="2844"/>
    <cellStyle name="Separador de milhares 13 5 2 2" xfId="6100"/>
    <cellStyle name="Separador de milhares 13 5 2 3" xfId="10596"/>
    <cellStyle name="Separador de milhares 13 5 3" xfId="2845"/>
    <cellStyle name="Separador de milhares 13 5 3 2" xfId="6101"/>
    <cellStyle name="Separador de milhares 13 5 3 3" xfId="10597"/>
    <cellStyle name="Separador de milhares 13 5 4" xfId="6102"/>
    <cellStyle name="Separador de milhares 13 5 5" xfId="10595"/>
    <cellStyle name="Separador de milhares 13 5 6" xfId="24158"/>
    <cellStyle name="Separador de milhares 13 6" xfId="2846"/>
    <cellStyle name="Separador de milhares 13 6 2" xfId="2847"/>
    <cellStyle name="Separador de milhares 13 6 2 2" xfId="6103"/>
    <cellStyle name="Separador de milhares 13 6 2 3" xfId="10599"/>
    <cellStyle name="Separador de milhares 13 6 3" xfId="2848"/>
    <cellStyle name="Separador de milhares 13 6 3 2" xfId="6104"/>
    <cellStyle name="Separador de milhares 13 6 3 3" xfId="10600"/>
    <cellStyle name="Separador de milhares 13 6 4" xfId="6105"/>
    <cellStyle name="Separador de milhares 13 6 5" xfId="10598"/>
    <cellStyle name="Separador de milhares 13 6 6" xfId="24159"/>
    <cellStyle name="Separador de milhares 13 7" xfId="2849"/>
    <cellStyle name="Separador de milhares 13 7 2" xfId="2850"/>
    <cellStyle name="Separador de milhares 13 7 2 2" xfId="6106"/>
    <cellStyle name="Separador de milhares 13 7 2 3" xfId="10602"/>
    <cellStyle name="Separador de milhares 13 7 3" xfId="2851"/>
    <cellStyle name="Separador de milhares 13 7 3 2" xfId="6107"/>
    <cellStyle name="Separador de milhares 13 7 3 3" xfId="10603"/>
    <cellStyle name="Separador de milhares 13 7 4" xfId="6108"/>
    <cellStyle name="Separador de milhares 13 7 5" xfId="10601"/>
    <cellStyle name="Separador de milhares 13 7 6" xfId="24160"/>
    <cellStyle name="Separador de milhares 13 8" xfId="2852"/>
    <cellStyle name="Separador de milhares 13 8 2" xfId="2853"/>
    <cellStyle name="Separador de milhares 13 8 2 2" xfId="6109"/>
    <cellStyle name="Separador de milhares 13 8 2 3" xfId="10605"/>
    <cellStyle name="Separador de milhares 13 8 3" xfId="2854"/>
    <cellStyle name="Separador de milhares 13 8 3 2" xfId="6110"/>
    <cellStyle name="Separador de milhares 13 8 3 3" xfId="10606"/>
    <cellStyle name="Separador de milhares 13 8 4" xfId="6111"/>
    <cellStyle name="Separador de milhares 13 8 5" xfId="10604"/>
    <cellStyle name="Separador de milhares 13 8 6" xfId="24161"/>
    <cellStyle name="Separador de milhares 13 9" xfId="2855"/>
    <cellStyle name="Separador de milhares 13 9 2" xfId="2856"/>
    <cellStyle name="Separador de milhares 13 9 2 2" xfId="6112"/>
    <cellStyle name="Separador de milhares 13 9 2 3" xfId="10608"/>
    <cellStyle name="Separador de milhares 13 9 3" xfId="2857"/>
    <cellStyle name="Separador de milhares 13 9 3 2" xfId="6113"/>
    <cellStyle name="Separador de milhares 13 9 3 3" xfId="10609"/>
    <cellStyle name="Separador de milhares 13 9 4" xfId="6114"/>
    <cellStyle name="Separador de milhares 13 9 5" xfId="10607"/>
    <cellStyle name="Separador de milhares 13 9 6" xfId="24162"/>
    <cellStyle name="Separador de milhares 14" xfId="2858"/>
    <cellStyle name="Separador de milhares 14 10" xfId="2859"/>
    <cellStyle name="Separador de milhares 14 10 2" xfId="2860"/>
    <cellStyle name="Separador de milhares 14 10 2 2" xfId="6115"/>
    <cellStyle name="Separador de milhares 14 10 2 3" xfId="10611"/>
    <cellStyle name="Separador de milhares 14 10 3" xfId="2861"/>
    <cellStyle name="Separador de milhares 14 10 3 2" xfId="6116"/>
    <cellStyle name="Separador de milhares 14 10 3 3" xfId="10612"/>
    <cellStyle name="Separador de milhares 14 10 4" xfId="6117"/>
    <cellStyle name="Separador de milhares 14 10 5" xfId="10610"/>
    <cellStyle name="Separador de milhares 14 10 6" xfId="24163"/>
    <cellStyle name="Separador de milhares 14 11" xfId="2862"/>
    <cellStyle name="Separador de milhares 14 11 2" xfId="2863"/>
    <cellStyle name="Separador de milhares 14 11 2 2" xfId="6118"/>
    <cellStyle name="Separador de milhares 14 11 2 3" xfId="10614"/>
    <cellStyle name="Separador de milhares 14 11 3" xfId="2864"/>
    <cellStyle name="Separador de milhares 14 11 3 2" xfId="6119"/>
    <cellStyle name="Separador de milhares 14 11 3 3" xfId="10615"/>
    <cellStyle name="Separador de milhares 14 11 4" xfId="6120"/>
    <cellStyle name="Separador de milhares 14 11 5" xfId="10613"/>
    <cellStyle name="Separador de milhares 14 11 6" xfId="24164"/>
    <cellStyle name="Separador de milhares 14 12" xfId="2865"/>
    <cellStyle name="Separador de milhares 14 12 2" xfId="2866"/>
    <cellStyle name="Separador de milhares 14 12 2 2" xfId="6121"/>
    <cellStyle name="Separador de milhares 14 12 2 3" xfId="10617"/>
    <cellStyle name="Separador de milhares 14 12 3" xfId="2867"/>
    <cellStyle name="Separador de milhares 14 12 3 2" xfId="6122"/>
    <cellStyle name="Separador de milhares 14 12 3 3" xfId="10618"/>
    <cellStyle name="Separador de milhares 14 12 4" xfId="6123"/>
    <cellStyle name="Separador de milhares 14 12 5" xfId="10616"/>
    <cellStyle name="Separador de milhares 14 12 6" xfId="24165"/>
    <cellStyle name="Separador de milhares 14 13" xfId="2868"/>
    <cellStyle name="Separador de milhares 14 13 2" xfId="2869"/>
    <cellStyle name="Separador de milhares 14 13 2 2" xfId="6124"/>
    <cellStyle name="Separador de milhares 14 13 2 3" xfId="10620"/>
    <cellStyle name="Separador de milhares 14 13 3" xfId="2870"/>
    <cellStyle name="Separador de milhares 14 13 3 2" xfId="6125"/>
    <cellStyle name="Separador de milhares 14 13 3 3" xfId="10621"/>
    <cellStyle name="Separador de milhares 14 13 4" xfId="6126"/>
    <cellStyle name="Separador de milhares 14 13 5" xfId="10619"/>
    <cellStyle name="Separador de milhares 14 13 6" xfId="24166"/>
    <cellStyle name="Separador de milhares 14 14" xfId="2871"/>
    <cellStyle name="Separador de milhares 14 14 2" xfId="2872"/>
    <cellStyle name="Separador de milhares 14 14 2 2" xfId="6127"/>
    <cellStyle name="Separador de milhares 14 14 2 3" xfId="10623"/>
    <cellStyle name="Separador de milhares 14 14 3" xfId="2873"/>
    <cellStyle name="Separador de milhares 14 14 3 2" xfId="6128"/>
    <cellStyle name="Separador de milhares 14 14 3 3" xfId="10624"/>
    <cellStyle name="Separador de milhares 14 14 4" xfId="6129"/>
    <cellStyle name="Separador de milhares 14 14 5" xfId="10622"/>
    <cellStyle name="Separador de milhares 14 14 6" xfId="24167"/>
    <cellStyle name="Separador de milhares 14 15" xfId="2874"/>
    <cellStyle name="Separador de milhares 14 15 2" xfId="2875"/>
    <cellStyle name="Separador de milhares 14 15 2 2" xfId="6130"/>
    <cellStyle name="Separador de milhares 14 15 2 3" xfId="10626"/>
    <cellStyle name="Separador de milhares 14 15 3" xfId="2876"/>
    <cellStyle name="Separador de milhares 14 15 3 2" xfId="6131"/>
    <cellStyle name="Separador de milhares 14 15 3 3" xfId="10627"/>
    <cellStyle name="Separador de milhares 14 15 4" xfId="6132"/>
    <cellStyle name="Separador de milhares 14 15 5" xfId="10625"/>
    <cellStyle name="Separador de milhares 14 15 6" xfId="24168"/>
    <cellStyle name="Separador de milhares 14 16" xfId="2877"/>
    <cellStyle name="Separador de milhares 14 16 2" xfId="2878"/>
    <cellStyle name="Separador de milhares 14 16 2 2" xfId="6133"/>
    <cellStyle name="Separador de milhares 14 16 2 3" xfId="10629"/>
    <cellStyle name="Separador de milhares 14 16 3" xfId="2879"/>
    <cellStyle name="Separador de milhares 14 16 3 2" xfId="6134"/>
    <cellStyle name="Separador de milhares 14 16 3 3" xfId="10630"/>
    <cellStyle name="Separador de milhares 14 16 4" xfId="6135"/>
    <cellStyle name="Separador de milhares 14 16 5" xfId="10628"/>
    <cellStyle name="Separador de milhares 14 16 6" xfId="24169"/>
    <cellStyle name="Separador de milhares 14 17" xfId="2880"/>
    <cellStyle name="Separador de milhares 14 17 2" xfId="6136"/>
    <cellStyle name="Separador de milhares 14 17 3" xfId="10631"/>
    <cellStyle name="Separador de milhares 14 18" xfId="2881"/>
    <cellStyle name="Separador de milhares 14 18 2" xfId="10632"/>
    <cellStyle name="Separador de milhares 14 19" xfId="6137"/>
    <cellStyle name="Separador de milhares 14 2" xfId="2882"/>
    <cellStyle name="Separador de milhares 14 2 2" xfId="2883"/>
    <cellStyle name="Separador de milhares 14 2 2 2" xfId="2884"/>
    <cellStyle name="Separador de milhares 14 2 2 3" xfId="10633"/>
    <cellStyle name="Separador de milhares 14 2 3" xfId="2885"/>
    <cellStyle name="Separador de milhares 14 2 3 2" xfId="6138"/>
    <cellStyle name="Separador de milhares 14 2 3 3" xfId="10634"/>
    <cellStyle name="Separador de milhares 14 2 4" xfId="2886"/>
    <cellStyle name="Separador de milhares 14 2 4 2" xfId="10635"/>
    <cellStyle name="Separador de milhares 14 2 5" xfId="6139"/>
    <cellStyle name="Separador de milhares 14 2 6" xfId="24170"/>
    <cellStyle name="Separador de milhares 14 20" xfId="24033"/>
    <cellStyle name="Separador de milhares 14 3" xfId="2887"/>
    <cellStyle name="Separador de milhares 14 3 2" xfId="2888"/>
    <cellStyle name="Separador de milhares 14 3 2 2" xfId="6140"/>
    <cellStyle name="Separador de milhares 14 3 2 3" xfId="10637"/>
    <cellStyle name="Separador de milhares 14 3 3" xfId="2889"/>
    <cellStyle name="Separador de milhares 14 3 3 2" xfId="6141"/>
    <cellStyle name="Separador de milhares 14 3 3 3" xfId="10638"/>
    <cellStyle name="Separador de milhares 14 3 4" xfId="6142"/>
    <cellStyle name="Separador de milhares 14 3 5" xfId="10636"/>
    <cellStyle name="Separador de milhares 14 3 6" xfId="24171"/>
    <cellStyle name="Separador de milhares 14 4" xfId="2890"/>
    <cellStyle name="Separador de milhares 14 4 2" xfId="2891"/>
    <cellStyle name="Separador de milhares 14 4 2 2" xfId="6143"/>
    <cellStyle name="Separador de milhares 14 4 2 3" xfId="10640"/>
    <cellStyle name="Separador de milhares 14 4 3" xfId="2892"/>
    <cellStyle name="Separador de milhares 14 4 3 2" xfId="6144"/>
    <cellStyle name="Separador de milhares 14 4 3 3" xfId="10641"/>
    <cellStyle name="Separador de milhares 14 4 4" xfId="6145"/>
    <cellStyle name="Separador de milhares 14 4 5" xfId="10639"/>
    <cellStyle name="Separador de milhares 14 4 6" xfId="24172"/>
    <cellStyle name="Separador de milhares 14 5" xfId="2893"/>
    <cellStyle name="Separador de milhares 14 5 2" xfId="2894"/>
    <cellStyle name="Separador de milhares 14 5 2 2" xfId="6146"/>
    <cellStyle name="Separador de milhares 14 5 2 3" xfId="10643"/>
    <cellStyle name="Separador de milhares 14 5 3" xfId="2895"/>
    <cellStyle name="Separador de milhares 14 5 3 2" xfId="6147"/>
    <cellStyle name="Separador de milhares 14 5 3 3" xfId="10644"/>
    <cellStyle name="Separador de milhares 14 5 4" xfId="6148"/>
    <cellStyle name="Separador de milhares 14 5 5" xfId="10642"/>
    <cellStyle name="Separador de milhares 14 5 6" xfId="24173"/>
    <cellStyle name="Separador de milhares 14 6" xfId="2896"/>
    <cellStyle name="Separador de milhares 14 6 2" xfId="2897"/>
    <cellStyle name="Separador de milhares 14 6 2 2" xfId="6149"/>
    <cellStyle name="Separador de milhares 14 6 2 3" xfId="10646"/>
    <cellStyle name="Separador de milhares 14 6 3" xfId="2898"/>
    <cellStyle name="Separador de milhares 14 6 3 2" xfId="6150"/>
    <cellStyle name="Separador de milhares 14 6 3 3" xfId="10647"/>
    <cellStyle name="Separador de milhares 14 6 4" xfId="6151"/>
    <cellStyle name="Separador de milhares 14 6 5" xfId="10645"/>
    <cellStyle name="Separador de milhares 14 6 6" xfId="24174"/>
    <cellStyle name="Separador de milhares 14 7" xfId="2899"/>
    <cellStyle name="Separador de milhares 14 7 2" xfId="2900"/>
    <cellStyle name="Separador de milhares 14 7 2 2" xfId="6152"/>
    <cellStyle name="Separador de milhares 14 7 2 3" xfId="10649"/>
    <cellStyle name="Separador de milhares 14 7 3" xfId="2901"/>
    <cellStyle name="Separador de milhares 14 7 3 2" xfId="6153"/>
    <cellStyle name="Separador de milhares 14 7 3 3" xfId="10650"/>
    <cellStyle name="Separador de milhares 14 7 4" xfId="6154"/>
    <cellStyle name="Separador de milhares 14 7 5" xfId="10648"/>
    <cellStyle name="Separador de milhares 14 7 6" xfId="24175"/>
    <cellStyle name="Separador de milhares 14 8" xfId="2902"/>
    <cellStyle name="Separador de milhares 14 8 2" xfId="2903"/>
    <cellStyle name="Separador de milhares 14 8 2 2" xfId="6155"/>
    <cellStyle name="Separador de milhares 14 8 2 3" xfId="10652"/>
    <cellStyle name="Separador de milhares 14 8 3" xfId="2904"/>
    <cellStyle name="Separador de milhares 14 8 3 2" xfId="6156"/>
    <cellStyle name="Separador de milhares 14 8 3 3" xfId="10653"/>
    <cellStyle name="Separador de milhares 14 8 4" xfId="6157"/>
    <cellStyle name="Separador de milhares 14 8 5" xfId="10651"/>
    <cellStyle name="Separador de milhares 14 8 6" xfId="24176"/>
    <cellStyle name="Separador de milhares 14 9" xfId="2905"/>
    <cellStyle name="Separador de milhares 14 9 2" xfId="2906"/>
    <cellStyle name="Separador de milhares 14 9 2 2" xfId="6158"/>
    <cellStyle name="Separador de milhares 14 9 2 3" xfId="10655"/>
    <cellStyle name="Separador de milhares 14 9 3" xfId="2907"/>
    <cellStyle name="Separador de milhares 14 9 3 2" xfId="6159"/>
    <cellStyle name="Separador de milhares 14 9 3 3" xfId="10656"/>
    <cellStyle name="Separador de milhares 14 9 4" xfId="6160"/>
    <cellStyle name="Separador de milhares 14 9 5" xfId="10654"/>
    <cellStyle name="Separador de milhares 14 9 6" xfId="24177"/>
    <cellStyle name="Separador de milhares 15" xfId="2908"/>
    <cellStyle name="Separador de milhares 15 10" xfId="2909"/>
    <cellStyle name="Separador de milhares 15 10 2" xfId="2910"/>
    <cellStyle name="Separador de milhares 15 10 2 2" xfId="6161"/>
    <cellStyle name="Separador de milhares 15 10 2 3" xfId="10658"/>
    <cellStyle name="Separador de milhares 15 10 3" xfId="2911"/>
    <cellStyle name="Separador de milhares 15 10 3 2" xfId="6162"/>
    <cellStyle name="Separador de milhares 15 10 3 3" xfId="10659"/>
    <cellStyle name="Separador de milhares 15 10 4" xfId="6163"/>
    <cellStyle name="Separador de milhares 15 10 5" xfId="10657"/>
    <cellStyle name="Separador de milhares 15 10 6" xfId="24178"/>
    <cellStyle name="Separador de milhares 15 11" xfId="2912"/>
    <cellStyle name="Separador de milhares 15 11 2" xfId="2913"/>
    <cellStyle name="Separador de milhares 15 11 2 2" xfId="6164"/>
    <cellStyle name="Separador de milhares 15 11 2 3" xfId="10661"/>
    <cellStyle name="Separador de milhares 15 11 3" xfId="2914"/>
    <cellStyle name="Separador de milhares 15 11 3 2" xfId="6165"/>
    <cellStyle name="Separador de milhares 15 11 3 3" xfId="10662"/>
    <cellStyle name="Separador de milhares 15 11 4" xfId="6166"/>
    <cellStyle name="Separador de milhares 15 11 5" xfId="10660"/>
    <cellStyle name="Separador de milhares 15 11 6" xfId="24179"/>
    <cellStyle name="Separador de milhares 15 12" xfId="2915"/>
    <cellStyle name="Separador de milhares 15 12 2" xfId="2916"/>
    <cellStyle name="Separador de milhares 15 12 2 2" xfId="6167"/>
    <cellStyle name="Separador de milhares 15 12 2 3" xfId="10664"/>
    <cellStyle name="Separador de milhares 15 12 3" xfId="2917"/>
    <cellStyle name="Separador de milhares 15 12 3 2" xfId="6168"/>
    <cellStyle name="Separador de milhares 15 12 3 3" xfId="10665"/>
    <cellStyle name="Separador de milhares 15 12 4" xfId="6169"/>
    <cellStyle name="Separador de milhares 15 12 5" xfId="10663"/>
    <cellStyle name="Separador de milhares 15 12 6" xfId="24180"/>
    <cellStyle name="Separador de milhares 15 13" xfId="2918"/>
    <cellStyle name="Separador de milhares 15 13 2" xfId="2919"/>
    <cellStyle name="Separador de milhares 15 13 2 2" xfId="6170"/>
    <cellStyle name="Separador de milhares 15 13 2 3" xfId="10667"/>
    <cellStyle name="Separador de milhares 15 13 3" xfId="2920"/>
    <cellStyle name="Separador de milhares 15 13 3 2" xfId="6171"/>
    <cellStyle name="Separador de milhares 15 13 3 3" xfId="10668"/>
    <cellStyle name="Separador de milhares 15 13 4" xfId="6172"/>
    <cellStyle name="Separador de milhares 15 13 5" xfId="10666"/>
    <cellStyle name="Separador de milhares 15 13 6" xfId="24181"/>
    <cellStyle name="Separador de milhares 15 14" xfId="2921"/>
    <cellStyle name="Separador de milhares 15 14 2" xfId="2922"/>
    <cellStyle name="Separador de milhares 15 14 2 2" xfId="6173"/>
    <cellStyle name="Separador de milhares 15 14 2 3" xfId="10670"/>
    <cellStyle name="Separador de milhares 15 14 3" xfId="2923"/>
    <cellStyle name="Separador de milhares 15 14 3 2" xfId="6174"/>
    <cellStyle name="Separador de milhares 15 14 3 3" xfId="10671"/>
    <cellStyle name="Separador de milhares 15 14 4" xfId="6175"/>
    <cellStyle name="Separador de milhares 15 14 5" xfId="10669"/>
    <cellStyle name="Separador de milhares 15 14 6" xfId="24182"/>
    <cellStyle name="Separador de milhares 15 15" xfId="2924"/>
    <cellStyle name="Separador de milhares 15 15 2" xfId="2925"/>
    <cellStyle name="Separador de milhares 15 15 2 2" xfId="6176"/>
    <cellStyle name="Separador de milhares 15 15 2 3" xfId="10673"/>
    <cellStyle name="Separador de milhares 15 15 3" xfId="2926"/>
    <cellStyle name="Separador de milhares 15 15 3 2" xfId="6177"/>
    <cellStyle name="Separador de milhares 15 15 3 3" xfId="10674"/>
    <cellStyle name="Separador de milhares 15 15 4" xfId="6178"/>
    <cellStyle name="Separador de milhares 15 15 5" xfId="10672"/>
    <cellStyle name="Separador de milhares 15 15 6" xfId="24183"/>
    <cellStyle name="Separador de milhares 15 16" xfId="2927"/>
    <cellStyle name="Separador de milhares 15 16 2" xfId="2928"/>
    <cellStyle name="Separador de milhares 15 16 2 2" xfId="6179"/>
    <cellStyle name="Separador de milhares 15 16 2 3" xfId="10676"/>
    <cellStyle name="Separador de milhares 15 16 3" xfId="2929"/>
    <cellStyle name="Separador de milhares 15 16 3 2" xfId="6180"/>
    <cellStyle name="Separador de milhares 15 16 3 3" xfId="10677"/>
    <cellStyle name="Separador de milhares 15 16 4" xfId="6181"/>
    <cellStyle name="Separador de milhares 15 16 5" xfId="10675"/>
    <cellStyle name="Separador de milhares 15 16 6" xfId="24184"/>
    <cellStyle name="Separador de milhares 15 2" xfId="2930"/>
    <cellStyle name="Separador de milhares 15 2 2" xfId="2931"/>
    <cellStyle name="Separador de milhares 15 2 2 2" xfId="6182"/>
    <cellStyle name="Separador de milhares 15 2 2 3" xfId="10679"/>
    <cellStyle name="Separador de milhares 15 2 3" xfId="2932"/>
    <cellStyle name="Separador de milhares 15 2 3 2" xfId="6183"/>
    <cellStyle name="Separador de milhares 15 2 3 3" xfId="10680"/>
    <cellStyle name="Separador de milhares 15 2 4" xfId="6184"/>
    <cellStyle name="Separador de milhares 15 2 5" xfId="10678"/>
    <cellStyle name="Separador de milhares 15 2 6" xfId="24185"/>
    <cellStyle name="Separador de milhares 15 3" xfId="2933"/>
    <cellStyle name="Separador de milhares 15 3 2" xfId="2934"/>
    <cellStyle name="Separador de milhares 15 3 2 2" xfId="6185"/>
    <cellStyle name="Separador de milhares 15 3 2 3" xfId="10682"/>
    <cellStyle name="Separador de milhares 15 3 3" xfId="2935"/>
    <cellStyle name="Separador de milhares 15 3 3 2" xfId="6186"/>
    <cellStyle name="Separador de milhares 15 3 3 3" xfId="10683"/>
    <cellStyle name="Separador de milhares 15 3 4" xfId="6187"/>
    <cellStyle name="Separador de milhares 15 3 5" xfId="10681"/>
    <cellStyle name="Separador de milhares 15 3 6" xfId="24186"/>
    <cellStyle name="Separador de milhares 15 4" xfId="2936"/>
    <cellStyle name="Separador de milhares 15 4 2" xfId="2937"/>
    <cellStyle name="Separador de milhares 15 4 2 2" xfId="6188"/>
    <cellStyle name="Separador de milhares 15 4 2 3" xfId="10685"/>
    <cellStyle name="Separador de milhares 15 4 3" xfId="2938"/>
    <cellStyle name="Separador de milhares 15 4 3 2" xfId="6189"/>
    <cellStyle name="Separador de milhares 15 4 3 3" xfId="10686"/>
    <cellStyle name="Separador de milhares 15 4 4" xfId="6190"/>
    <cellStyle name="Separador de milhares 15 4 5" xfId="10684"/>
    <cellStyle name="Separador de milhares 15 4 6" xfId="24187"/>
    <cellStyle name="Separador de milhares 15 5" xfId="2939"/>
    <cellStyle name="Separador de milhares 15 5 2" xfId="2940"/>
    <cellStyle name="Separador de milhares 15 5 2 2" xfId="6191"/>
    <cellStyle name="Separador de milhares 15 5 2 3" xfId="10688"/>
    <cellStyle name="Separador de milhares 15 5 3" xfId="2941"/>
    <cellStyle name="Separador de milhares 15 5 3 2" xfId="6192"/>
    <cellStyle name="Separador de milhares 15 5 3 3" xfId="10689"/>
    <cellStyle name="Separador de milhares 15 5 4" xfId="6193"/>
    <cellStyle name="Separador de milhares 15 5 5" xfId="10687"/>
    <cellStyle name="Separador de milhares 15 5 6" xfId="24188"/>
    <cellStyle name="Separador de milhares 15 6" xfId="2942"/>
    <cellStyle name="Separador de milhares 15 6 2" xfId="2943"/>
    <cellStyle name="Separador de milhares 15 6 2 2" xfId="6194"/>
    <cellStyle name="Separador de milhares 15 6 2 3" xfId="10691"/>
    <cellStyle name="Separador de milhares 15 6 3" xfId="2944"/>
    <cellStyle name="Separador de milhares 15 6 3 2" xfId="6195"/>
    <cellStyle name="Separador de milhares 15 6 3 3" xfId="10692"/>
    <cellStyle name="Separador de milhares 15 6 4" xfId="6196"/>
    <cellStyle name="Separador de milhares 15 6 5" xfId="10690"/>
    <cellStyle name="Separador de milhares 15 6 6" xfId="24189"/>
    <cellStyle name="Separador de milhares 15 7" xfId="2945"/>
    <cellStyle name="Separador de milhares 15 7 2" xfId="2946"/>
    <cellStyle name="Separador de milhares 15 7 2 2" xfId="6197"/>
    <cellStyle name="Separador de milhares 15 7 2 3" xfId="10694"/>
    <cellStyle name="Separador de milhares 15 7 3" xfId="2947"/>
    <cellStyle name="Separador de milhares 15 7 3 2" xfId="6198"/>
    <cellStyle name="Separador de milhares 15 7 3 3" xfId="10695"/>
    <cellStyle name="Separador de milhares 15 7 4" xfId="6199"/>
    <cellStyle name="Separador de milhares 15 7 5" xfId="10693"/>
    <cellStyle name="Separador de milhares 15 7 6" xfId="24190"/>
    <cellStyle name="Separador de milhares 15 8" xfId="2948"/>
    <cellStyle name="Separador de milhares 15 8 2" xfId="2949"/>
    <cellStyle name="Separador de milhares 15 8 2 2" xfId="6200"/>
    <cellStyle name="Separador de milhares 15 8 2 3" xfId="10697"/>
    <cellStyle name="Separador de milhares 15 8 3" xfId="2950"/>
    <cellStyle name="Separador de milhares 15 8 3 2" xfId="6201"/>
    <cellStyle name="Separador de milhares 15 8 3 3" xfId="10698"/>
    <cellStyle name="Separador de milhares 15 8 4" xfId="6202"/>
    <cellStyle name="Separador de milhares 15 8 5" xfId="10696"/>
    <cellStyle name="Separador de milhares 15 8 6" xfId="24191"/>
    <cellStyle name="Separador de milhares 15 9" xfId="2951"/>
    <cellStyle name="Separador de milhares 15 9 2" xfId="2952"/>
    <cellStyle name="Separador de milhares 15 9 2 2" xfId="6203"/>
    <cellStyle name="Separador de milhares 15 9 2 3" xfId="10700"/>
    <cellStyle name="Separador de milhares 15 9 3" xfId="2953"/>
    <cellStyle name="Separador de milhares 15 9 3 2" xfId="6204"/>
    <cellStyle name="Separador de milhares 15 9 3 3" xfId="10701"/>
    <cellStyle name="Separador de milhares 15 9 4" xfId="6205"/>
    <cellStyle name="Separador de milhares 15 9 5" xfId="10699"/>
    <cellStyle name="Separador de milhares 15 9 6" xfId="24192"/>
    <cellStyle name="Separador de milhares 16 10" xfId="2954"/>
    <cellStyle name="Separador de milhares 16 10 2" xfId="2955"/>
    <cellStyle name="Separador de milhares 16 10 2 2" xfId="6206"/>
    <cellStyle name="Separador de milhares 16 10 2 3" xfId="10703"/>
    <cellStyle name="Separador de milhares 16 10 3" xfId="2956"/>
    <cellStyle name="Separador de milhares 16 10 3 2" xfId="6207"/>
    <cellStyle name="Separador de milhares 16 10 3 3" xfId="10704"/>
    <cellStyle name="Separador de milhares 16 10 4" xfId="6208"/>
    <cellStyle name="Separador de milhares 16 10 5" xfId="10702"/>
    <cellStyle name="Separador de milhares 16 10 6" xfId="24193"/>
    <cellStyle name="Separador de milhares 16 11" xfId="2957"/>
    <cellStyle name="Separador de milhares 16 11 2" xfId="2958"/>
    <cellStyle name="Separador de milhares 16 11 2 2" xfId="6209"/>
    <cellStyle name="Separador de milhares 16 11 2 3" xfId="10706"/>
    <cellStyle name="Separador de milhares 16 11 3" xfId="2959"/>
    <cellStyle name="Separador de milhares 16 11 3 2" xfId="6210"/>
    <cellStyle name="Separador de milhares 16 11 3 3" xfId="10707"/>
    <cellStyle name="Separador de milhares 16 11 4" xfId="6211"/>
    <cellStyle name="Separador de milhares 16 11 5" xfId="10705"/>
    <cellStyle name="Separador de milhares 16 11 6" xfId="24194"/>
    <cellStyle name="Separador de milhares 16 12" xfId="2960"/>
    <cellStyle name="Separador de milhares 16 12 2" xfId="2961"/>
    <cellStyle name="Separador de milhares 16 12 2 2" xfId="6212"/>
    <cellStyle name="Separador de milhares 16 12 2 3" xfId="10709"/>
    <cellStyle name="Separador de milhares 16 12 3" xfId="2962"/>
    <cellStyle name="Separador de milhares 16 12 3 2" xfId="6213"/>
    <cellStyle name="Separador de milhares 16 12 3 3" xfId="10710"/>
    <cellStyle name="Separador de milhares 16 12 4" xfId="6214"/>
    <cellStyle name="Separador de milhares 16 12 5" xfId="10708"/>
    <cellStyle name="Separador de milhares 16 12 6" xfId="24195"/>
    <cellStyle name="Separador de milhares 16 13" xfId="2963"/>
    <cellStyle name="Separador de milhares 16 13 2" xfId="2964"/>
    <cellStyle name="Separador de milhares 16 13 2 2" xfId="6215"/>
    <cellStyle name="Separador de milhares 16 13 2 3" xfId="10712"/>
    <cellStyle name="Separador de milhares 16 13 3" xfId="2965"/>
    <cellStyle name="Separador de milhares 16 13 3 2" xfId="6216"/>
    <cellStyle name="Separador de milhares 16 13 3 3" xfId="10713"/>
    <cellStyle name="Separador de milhares 16 13 4" xfId="6217"/>
    <cellStyle name="Separador de milhares 16 13 5" xfId="10711"/>
    <cellStyle name="Separador de milhares 16 13 6" xfId="24196"/>
    <cellStyle name="Separador de milhares 16 14" xfId="2966"/>
    <cellStyle name="Separador de milhares 16 14 2" xfId="2967"/>
    <cellStyle name="Separador de milhares 16 14 2 2" xfId="6218"/>
    <cellStyle name="Separador de milhares 16 14 2 3" xfId="10715"/>
    <cellStyle name="Separador de milhares 16 14 3" xfId="2968"/>
    <cellStyle name="Separador de milhares 16 14 3 2" xfId="6219"/>
    <cellStyle name="Separador de milhares 16 14 3 3" xfId="10716"/>
    <cellStyle name="Separador de milhares 16 14 4" xfId="6220"/>
    <cellStyle name="Separador de milhares 16 14 5" xfId="10714"/>
    <cellStyle name="Separador de milhares 16 14 6" xfId="24197"/>
    <cellStyle name="Separador de milhares 16 15" xfId="2969"/>
    <cellStyle name="Separador de milhares 16 15 2" xfId="2970"/>
    <cellStyle name="Separador de milhares 16 15 2 2" xfId="6221"/>
    <cellStyle name="Separador de milhares 16 15 2 3" xfId="10718"/>
    <cellStyle name="Separador de milhares 16 15 3" xfId="2971"/>
    <cellStyle name="Separador de milhares 16 15 3 2" xfId="6222"/>
    <cellStyle name="Separador de milhares 16 15 3 3" xfId="10719"/>
    <cellStyle name="Separador de milhares 16 15 4" xfId="6223"/>
    <cellStyle name="Separador de milhares 16 15 5" xfId="10717"/>
    <cellStyle name="Separador de milhares 16 15 6" xfId="24198"/>
    <cellStyle name="Separador de milhares 16 16" xfId="2972"/>
    <cellStyle name="Separador de milhares 16 16 2" xfId="2973"/>
    <cellStyle name="Separador de milhares 16 16 2 2" xfId="6224"/>
    <cellStyle name="Separador de milhares 16 16 2 3" xfId="10721"/>
    <cellStyle name="Separador de milhares 16 16 3" xfId="2974"/>
    <cellStyle name="Separador de milhares 16 16 3 2" xfId="6225"/>
    <cellStyle name="Separador de milhares 16 16 3 3" xfId="10722"/>
    <cellStyle name="Separador de milhares 16 16 4" xfId="6226"/>
    <cellStyle name="Separador de milhares 16 16 5" xfId="10720"/>
    <cellStyle name="Separador de milhares 16 16 6" xfId="24199"/>
    <cellStyle name="Separador de milhares 16 17" xfId="2975"/>
    <cellStyle name="Separador de milhares 16 2" xfId="2976"/>
    <cellStyle name="Separador de milhares 16 2 2" xfId="2977"/>
    <cellStyle name="Separador de milhares 16 2 2 2" xfId="6227"/>
    <cellStyle name="Separador de milhares 16 2 2 3" xfId="10724"/>
    <cellStyle name="Separador de milhares 16 2 3" xfId="2978"/>
    <cellStyle name="Separador de milhares 16 2 3 2" xfId="6228"/>
    <cellStyle name="Separador de milhares 16 2 3 3" xfId="10725"/>
    <cellStyle name="Separador de milhares 16 2 4" xfId="6229"/>
    <cellStyle name="Separador de milhares 16 2 5" xfId="10723"/>
    <cellStyle name="Separador de milhares 16 2 6" xfId="24200"/>
    <cellStyle name="Separador de milhares 16 3" xfId="2979"/>
    <cellStyle name="Separador de milhares 16 3 2" xfId="2980"/>
    <cellStyle name="Separador de milhares 16 3 2 2" xfId="6230"/>
    <cellStyle name="Separador de milhares 16 3 2 3" xfId="10727"/>
    <cellStyle name="Separador de milhares 16 3 3" xfId="2981"/>
    <cellStyle name="Separador de milhares 16 3 3 2" xfId="6231"/>
    <cellStyle name="Separador de milhares 16 3 3 3" xfId="10728"/>
    <cellStyle name="Separador de milhares 16 3 4" xfId="6232"/>
    <cellStyle name="Separador de milhares 16 3 5" xfId="10726"/>
    <cellStyle name="Separador de milhares 16 3 6" xfId="24201"/>
    <cellStyle name="Separador de milhares 16 4" xfId="2982"/>
    <cellStyle name="Separador de milhares 16 4 2" xfId="2983"/>
    <cellStyle name="Separador de milhares 16 4 2 2" xfId="6233"/>
    <cellStyle name="Separador de milhares 16 4 2 3" xfId="10730"/>
    <cellStyle name="Separador de milhares 16 4 3" xfId="2984"/>
    <cellStyle name="Separador de milhares 16 4 3 2" xfId="6234"/>
    <cellStyle name="Separador de milhares 16 4 3 3" xfId="10731"/>
    <cellStyle name="Separador de milhares 16 4 4" xfId="6235"/>
    <cellStyle name="Separador de milhares 16 4 5" xfId="10729"/>
    <cellStyle name="Separador de milhares 16 4 6" xfId="24202"/>
    <cellStyle name="Separador de milhares 16 5" xfId="2985"/>
    <cellStyle name="Separador de milhares 16 5 2" xfId="2986"/>
    <cellStyle name="Separador de milhares 16 5 2 2" xfId="6236"/>
    <cellStyle name="Separador de milhares 16 5 2 3" xfId="10733"/>
    <cellStyle name="Separador de milhares 16 5 3" xfId="2987"/>
    <cellStyle name="Separador de milhares 16 5 3 2" xfId="6237"/>
    <cellStyle name="Separador de milhares 16 5 3 3" xfId="10734"/>
    <cellStyle name="Separador de milhares 16 5 4" xfId="6238"/>
    <cellStyle name="Separador de milhares 16 5 5" xfId="10732"/>
    <cellStyle name="Separador de milhares 16 5 6" xfId="24203"/>
    <cellStyle name="Separador de milhares 16 6" xfId="2988"/>
    <cellStyle name="Separador de milhares 16 6 2" xfId="2989"/>
    <cellStyle name="Separador de milhares 16 6 2 2" xfId="6239"/>
    <cellStyle name="Separador de milhares 16 6 2 3" xfId="10736"/>
    <cellStyle name="Separador de milhares 16 6 3" xfId="2990"/>
    <cellStyle name="Separador de milhares 16 6 3 2" xfId="6240"/>
    <cellStyle name="Separador de milhares 16 6 3 3" xfId="10737"/>
    <cellStyle name="Separador de milhares 16 6 4" xfId="6241"/>
    <cellStyle name="Separador de milhares 16 6 5" xfId="10735"/>
    <cellStyle name="Separador de milhares 16 6 6" xfId="24204"/>
    <cellStyle name="Separador de milhares 16 7" xfId="2991"/>
    <cellStyle name="Separador de milhares 16 7 2" xfId="2992"/>
    <cellStyle name="Separador de milhares 16 7 2 2" xfId="6243"/>
    <cellStyle name="Separador de milhares 16 7 2 3" xfId="10739"/>
    <cellStyle name="Separador de milhares 16 7 3" xfId="2993"/>
    <cellStyle name="Separador de milhares 16 7 3 2" xfId="6245"/>
    <cellStyle name="Separador de milhares 16 7 3 3" xfId="10740"/>
    <cellStyle name="Separador de milhares 16 7 4" xfId="6246"/>
    <cellStyle name="Separador de milhares 16 7 5" xfId="10738"/>
    <cellStyle name="Separador de milhares 16 7 6" xfId="24205"/>
    <cellStyle name="Separador de milhares 16 8" xfId="2994"/>
    <cellStyle name="Separador de milhares 16 8 2" xfId="2995"/>
    <cellStyle name="Separador de milhares 16 8 2 2" xfId="6249"/>
    <cellStyle name="Separador de milhares 16 8 2 3" xfId="6248"/>
    <cellStyle name="Separador de milhares 16 8 2 4" xfId="10742"/>
    <cellStyle name="Separador de milhares 16 8 3" xfId="2996"/>
    <cellStyle name="Separador de milhares 16 8 3 2" xfId="6251"/>
    <cellStyle name="Separador de milhares 16 8 3 3" xfId="6250"/>
    <cellStyle name="Separador de milhares 16 8 3 4" xfId="10743"/>
    <cellStyle name="Separador de milhares 16 8 4" xfId="6252"/>
    <cellStyle name="Separador de milhares 16 8 5" xfId="6247"/>
    <cellStyle name="Separador de milhares 16 8 6" xfId="10741"/>
    <cellStyle name="Separador de milhares 16 8 7" xfId="24206"/>
    <cellStyle name="Separador de milhares 16 9" xfId="2997"/>
    <cellStyle name="Separador de milhares 16 9 2" xfId="2998"/>
    <cellStyle name="Separador de milhares 16 9 2 2" xfId="6255"/>
    <cellStyle name="Separador de milhares 16 9 2 3" xfId="6254"/>
    <cellStyle name="Separador de milhares 16 9 2 4" xfId="10745"/>
    <cellStyle name="Separador de milhares 16 9 3" xfId="2999"/>
    <cellStyle name="Separador de milhares 16 9 3 2" xfId="6257"/>
    <cellStyle name="Separador de milhares 16 9 3 3" xfId="6256"/>
    <cellStyle name="Separador de milhares 16 9 3 4" xfId="10746"/>
    <cellStyle name="Separador de milhares 16 9 4" xfId="6258"/>
    <cellStyle name="Separador de milhares 16 9 5" xfId="6253"/>
    <cellStyle name="Separador de milhares 16 9 6" xfId="10744"/>
    <cellStyle name="Separador de milhares 16 9 7" xfId="24207"/>
    <cellStyle name="Separador de milhares 17 10" xfId="3000"/>
    <cellStyle name="Separador de milhares 17 10 2" xfId="3001"/>
    <cellStyle name="Separador de milhares 17 10 2 2" xfId="6261"/>
    <cellStyle name="Separador de milhares 17 10 2 3" xfId="6260"/>
    <cellStyle name="Separador de milhares 17 10 2 4" xfId="10748"/>
    <cellStyle name="Separador de milhares 17 10 3" xfId="3002"/>
    <cellStyle name="Separador de milhares 17 10 3 2" xfId="6263"/>
    <cellStyle name="Separador de milhares 17 10 3 3" xfId="6262"/>
    <cellStyle name="Separador de milhares 17 10 3 4" xfId="10749"/>
    <cellStyle name="Separador de milhares 17 10 4" xfId="6264"/>
    <cellStyle name="Separador de milhares 17 10 5" xfId="6259"/>
    <cellStyle name="Separador de milhares 17 10 6" xfId="10747"/>
    <cellStyle name="Separador de milhares 17 10 7" xfId="24208"/>
    <cellStyle name="Separador de milhares 17 11" xfId="3003"/>
    <cellStyle name="Separador de milhares 17 11 2" xfId="3004"/>
    <cellStyle name="Separador de milhares 17 11 2 2" xfId="6267"/>
    <cellStyle name="Separador de milhares 17 11 2 3" xfId="6266"/>
    <cellStyle name="Separador de milhares 17 11 2 4" xfId="10751"/>
    <cellStyle name="Separador de milhares 17 11 3" xfId="3005"/>
    <cellStyle name="Separador de milhares 17 11 3 2" xfId="6269"/>
    <cellStyle name="Separador de milhares 17 11 3 3" xfId="6268"/>
    <cellStyle name="Separador de milhares 17 11 3 4" xfId="10752"/>
    <cellStyle name="Separador de milhares 17 11 4" xfId="6270"/>
    <cellStyle name="Separador de milhares 17 11 5" xfId="6265"/>
    <cellStyle name="Separador de milhares 17 11 6" xfId="10750"/>
    <cellStyle name="Separador de milhares 17 11 7" xfId="24209"/>
    <cellStyle name="Separador de milhares 17 12" xfId="3006"/>
    <cellStyle name="Separador de milhares 17 12 2" xfId="3007"/>
    <cellStyle name="Separador de milhares 17 12 2 2" xfId="6273"/>
    <cellStyle name="Separador de milhares 17 12 2 3" xfId="6272"/>
    <cellStyle name="Separador de milhares 17 12 2 4" xfId="10754"/>
    <cellStyle name="Separador de milhares 17 12 3" xfId="3008"/>
    <cellStyle name="Separador de milhares 17 12 3 2" xfId="6275"/>
    <cellStyle name="Separador de milhares 17 12 3 3" xfId="6274"/>
    <cellStyle name="Separador de milhares 17 12 3 4" xfId="10755"/>
    <cellStyle name="Separador de milhares 17 12 4" xfId="6276"/>
    <cellStyle name="Separador de milhares 17 12 5" xfId="6271"/>
    <cellStyle name="Separador de milhares 17 12 6" xfId="10753"/>
    <cellStyle name="Separador de milhares 17 12 7" xfId="24210"/>
    <cellStyle name="Separador de milhares 17 13" xfId="3009"/>
    <cellStyle name="Separador de milhares 17 13 2" xfId="3010"/>
    <cellStyle name="Separador de milhares 17 13 2 2" xfId="6279"/>
    <cellStyle name="Separador de milhares 17 13 2 3" xfId="6278"/>
    <cellStyle name="Separador de milhares 17 13 2 4" xfId="10757"/>
    <cellStyle name="Separador de milhares 17 13 3" xfId="3011"/>
    <cellStyle name="Separador de milhares 17 13 3 2" xfId="6281"/>
    <cellStyle name="Separador de milhares 17 13 3 3" xfId="6280"/>
    <cellStyle name="Separador de milhares 17 13 3 4" xfId="10758"/>
    <cellStyle name="Separador de milhares 17 13 4" xfId="6282"/>
    <cellStyle name="Separador de milhares 17 13 5" xfId="6277"/>
    <cellStyle name="Separador de milhares 17 13 6" xfId="10756"/>
    <cellStyle name="Separador de milhares 17 13 7" xfId="24211"/>
    <cellStyle name="Separador de milhares 17 14" xfId="3012"/>
    <cellStyle name="Separador de milhares 17 14 2" xfId="3013"/>
    <cellStyle name="Separador de milhares 17 14 2 2" xfId="6285"/>
    <cellStyle name="Separador de milhares 17 14 2 3" xfId="6284"/>
    <cellStyle name="Separador de milhares 17 14 2 4" xfId="10760"/>
    <cellStyle name="Separador de milhares 17 14 3" xfId="3014"/>
    <cellStyle name="Separador de milhares 17 14 3 2" xfId="6287"/>
    <cellStyle name="Separador de milhares 17 14 3 3" xfId="6286"/>
    <cellStyle name="Separador de milhares 17 14 3 4" xfId="10761"/>
    <cellStyle name="Separador de milhares 17 14 4" xfId="6288"/>
    <cellStyle name="Separador de milhares 17 14 5" xfId="6283"/>
    <cellStyle name="Separador de milhares 17 14 6" xfId="10759"/>
    <cellStyle name="Separador de milhares 17 14 7" xfId="24212"/>
    <cellStyle name="Separador de milhares 17 15" xfId="3015"/>
    <cellStyle name="Separador de milhares 17 15 2" xfId="3016"/>
    <cellStyle name="Separador de milhares 17 15 2 2" xfId="6291"/>
    <cellStyle name="Separador de milhares 17 15 2 3" xfId="6290"/>
    <cellStyle name="Separador de milhares 17 15 2 4" xfId="10763"/>
    <cellStyle name="Separador de milhares 17 15 3" xfId="3017"/>
    <cellStyle name="Separador de milhares 17 15 3 2" xfId="6293"/>
    <cellStyle name="Separador de milhares 17 15 3 3" xfId="6292"/>
    <cellStyle name="Separador de milhares 17 15 3 4" xfId="10764"/>
    <cellStyle name="Separador de milhares 17 15 4" xfId="6294"/>
    <cellStyle name="Separador de milhares 17 15 5" xfId="6289"/>
    <cellStyle name="Separador de milhares 17 15 6" xfId="10762"/>
    <cellStyle name="Separador de milhares 17 15 7" xfId="24213"/>
    <cellStyle name="Separador de milhares 17 16" xfId="3018"/>
    <cellStyle name="Separador de milhares 17 16 2" xfId="3019"/>
    <cellStyle name="Separador de milhares 17 16 2 2" xfId="6297"/>
    <cellStyle name="Separador de milhares 17 16 2 3" xfId="6296"/>
    <cellStyle name="Separador de milhares 17 16 2 4" xfId="10766"/>
    <cellStyle name="Separador de milhares 17 16 3" xfId="3020"/>
    <cellStyle name="Separador de milhares 17 16 3 2" xfId="6299"/>
    <cellStyle name="Separador de milhares 17 16 3 3" xfId="6298"/>
    <cellStyle name="Separador de milhares 17 16 3 4" xfId="10767"/>
    <cellStyle name="Separador de milhares 17 16 4" xfId="6300"/>
    <cellStyle name="Separador de milhares 17 16 5" xfId="6295"/>
    <cellStyle name="Separador de milhares 17 16 6" xfId="10765"/>
    <cellStyle name="Separador de milhares 17 16 7" xfId="24214"/>
    <cellStyle name="Separador de milhares 17 2" xfId="3021"/>
    <cellStyle name="Separador de milhares 17 2 2" xfId="3022"/>
    <cellStyle name="Separador de milhares 17 2 2 2" xfId="6303"/>
    <cellStyle name="Separador de milhares 17 2 2 3" xfId="6302"/>
    <cellStyle name="Separador de milhares 17 2 2 4" xfId="10769"/>
    <cellStyle name="Separador de milhares 17 2 3" xfId="3023"/>
    <cellStyle name="Separador de milhares 17 2 3 2" xfId="6305"/>
    <cellStyle name="Separador de milhares 17 2 3 3" xfId="6304"/>
    <cellStyle name="Separador de milhares 17 2 3 4" xfId="10770"/>
    <cellStyle name="Separador de milhares 17 2 4" xfId="6306"/>
    <cellStyle name="Separador de milhares 17 2 5" xfId="6301"/>
    <cellStyle name="Separador de milhares 17 2 6" xfId="10768"/>
    <cellStyle name="Separador de milhares 17 2 7" xfId="24215"/>
    <cellStyle name="Separador de milhares 17 3" xfId="3024"/>
    <cellStyle name="Separador de milhares 17 3 2" xfId="3025"/>
    <cellStyle name="Separador de milhares 17 3 2 2" xfId="6309"/>
    <cellStyle name="Separador de milhares 17 3 2 3" xfId="6308"/>
    <cellStyle name="Separador de milhares 17 3 2 4" xfId="10772"/>
    <cellStyle name="Separador de milhares 17 3 3" xfId="3026"/>
    <cellStyle name="Separador de milhares 17 3 3 2" xfId="6311"/>
    <cellStyle name="Separador de milhares 17 3 3 3" xfId="6310"/>
    <cellStyle name="Separador de milhares 17 3 3 4" xfId="10773"/>
    <cellStyle name="Separador de milhares 17 3 4" xfId="6312"/>
    <cellStyle name="Separador de milhares 17 3 5" xfId="6307"/>
    <cellStyle name="Separador de milhares 17 3 6" xfId="10771"/>
    <cellStyle name="Separador de milhares 17 3 7" xfId="24216"/>
    <cellStyle name="Separador de milhares 17 4" xfId="3027"/>
    <cellStyle name="Separador de milhares 17 4 2" xfId="3028"/>
    <cellStyle name="Separador de milhares 17 4 2 2" xfId="6315"/>
    <cellStyle name="Separador de milhares 17 4 2 3" xfId="6314"/>
    <cellStyle name="Separador de milhares 17 4 2 4" xfId="10775"/>
    <cellStyle name="Separador de milhares 17 4 3" xfId="3029"/>
    <cellStyle name="Separador de milhares 17 4 3 2" xfId="6317"/>
    <cellStyle name="Separador de milhares 17 4 3 3" xfId="6316"/>
    <cellStyle name="Separador de milhares 17 4 3 4" xfId="10776"/>
    <cellStyle name="Separador de milhares 17 4 4" xfId="6318"/>
    <cellStyle name="Separador de milhares 17 4 5" xfId="6313"/>
    <cellStyle name="Separador de milhares 17 4 6" xfId="10774"/>
    <cellStyle name="Separador de milhares 17 4 7" xfId="24217"/>
    <cellStyle name="Separador de milhares 17 5" xfId="3030"/>
    <cellStyle name="Separador de milhares 17 5 2" xfId="3031"/>
    <cellStyle name="Separador de milhares 17 5 2 2" xfId="6321"/>
    <cellStyle name="Separador de milhares 17 5 2 3" xfId="6320"/>
    <cellStyle name="Separador de milhares 17 5 2 4" xfId="10778"/>
    <cellStyle name="Separador de milhares 17 5 3" xfId="3032"/>
    <cellStyle name="Separador de milhares 17 5 3 2" xfId="6323"/>
    <cellStyle name="Separador de milhares 17 5 3 3" xfId="6322"/>
    <cellStyle name="Separador de milhares 17 5 3 4" xfId="10779"/>
    <cellStyle name="Separador de milhares 17 5 4" xfId="6324"/>
    <cellStyle name="Separador de milhares 17 5 5" xfId="6319"/>
    <cellStyle name="Separador de milhares 17 5 6" xfId="10777"/>
    <cellStyle name="Separador de milhares 17 5 7" xfId="24218"/>
    <cellStyle name="Separador de milhares 17 6" xfId="3033"/>
    <cellStyle name="Separador de milhares 17 6 2" xfId="3034"/>
    <cellStyle name="Separador de milhares 17 6 2 2" xfId="6327"/>
    <cellStyle name="Separador de milhares 17 6 2 3" xfId="6326"/>
    <cellStyle name="Separador de milhares 17 6 2 4" xfId="10781"/>
    <cellStyle name="Separador de milhares 17 6 3" xfId="3035"/>
    <cellStyle name="Separador de milhares 17 6 3 2" xfId="6329"/>
    <cellStyle name="Separador de milhares 17 6 3 3" xfId="6328"/>
    <cellStyle name="Separador de milhares 17 6 3 4" xfId="10782"/>
    <cellStyle name="Separador de milhares 17 6 4" xfId="6330"/>
    <cellStyle name="Separador de milhares 17 6 5" xfId="6325"/>
    <cellStyle name="Separador de milhares 17 6 6" xfId="10780"/>
    <cellStyle name="Separador de milhares 17 6 7" xfId="24219"/>
    <cellStyle name="Separador de milhares 17 7" xfId="3036"/>
    <cellStyle name="Separador de milhares 17 7 2" xfId="3037"/>
    <cellStyle name="Separador de milhares 17 7 2 2" xfId="6333"/>
    <cellStyle name="Separador de milhares 17 7 2 3" xfId="6332"/>
    <cellStyle name="Separador de milhares 17 7 2 4" xfId="10784"/>
    <cellStyle name="Separador de milhares 17 7 3" xfId="3038"/>
    <cellStyle name="Separador de milhares 17 7 3 2" xfId="6335"/>
    <cellStyle name="Separador de milhares 17 7 3 3" xfId="6334"/>
    <cellStyle name="Separador de milhares 17 7 3 4" xfId="10785"/>
    <cellStyle name="Separador de milhares 17 7 4" xfId="6336"/>
    <cellStyle name="Separador de milhares 17 7 5" xfId="6331"/>
    <cellStyle name="Separador de milhares 17 7 6" xfId="10783"/>
    <cellStyle name="Separador de milhares 17 7 7" xfId="24220"/>
    <cellStyle name="Separador de milhares 17 8" xfId="3039"/>
    <cellStyle name="Separador de milhares 17 8 2" xfId="3040"/>
    <cellStyle name="Separador de milhares 17 8 2 2" xfId="6339"/>
    <cellStyle name="Separador de milhares 17 8 2 3" xfId="6338"/>
    <cellStyle name="Separador de milhares 17 8 2 4" xfId="10787"/>
    <cellStyle name="Separador de milhares 17 8 3" xfId="3041"/>
    <cellStyle name="Separador de milhares 17 8 3 2" xfId="6341"/>
    <cellStyle name="Separador de milhares 17 8 3 3" xfId="6340"/>
    <cellStyle name="Separador de milhares 17 8 3 4" xfId="10788"/>
    <cellStyle name="Separador de milhares 17 8 4" xfId="6342"/>
    <cellStyle name="Separador de milhares 17 8 5" xfId="6337"/>
    <cellStyle name="Separador de milhares 17 8 6" xfId="10786"/>
    <cellStyle name="Separador de milhares 17 8 7" xfId="24221"/>
    <cellStyle name="Separador de milhares 17 9" xfId="3042"/>
    <cellStyle name="Separador de milhares 17 9 2" xfId="3043"/>
    <cellStyle name="Separador de milhares 17 9 2 2" xfId="6345"/>
    <cellStyle name="Separador de milhares 17 9 2 3" xfId="6344"/>
    <cellStyle name="Separador de milhares 17 9 2 4" xfId="10790"/>
    <cellStyle name="Separador de milhares 17 9 3" xfId="3044"/>
    <cellStyle name="Separador de milhares 17 9 3 2" xfId="6347"/>
    <cellStyle name="Separador de milhares 17 9 3 3" xfId="6346"/>
    <cellStyle name="Separador de milhares 17 9 3 4" xfId="10791"/>
    <cellStyle name="Separador de milhares 17 9 4" xfId="6348"/>
    <cellStyle name="Separador de milhares 17 9 5" xfId="6343"/>
    <cellStyle name="Separador de milhares 17 9 6" xfId="10789"/>
    <cellStyle name="Separador de milhares 17 9 7" xfId="24222"/>
    <cellStyle name="Separador de milhares 18 10" xfId="3045"/>
    <cellStyle name="Separador de milhares 18 10 2" xfId="3046"/>
    <cellStyle name="Separador de milhares 18 10 2 2" xfId="6351"/>
    <cellStyle name="Separador de milhares 18 10 2 3" xfId="6350"/>
    <cellStyle name="Separador de milhares 18 10 2 4" xfId="10793"/>
    <cellStyle name="Separador de milhares 18 10 3" xfId="3047"/>
    <cellStyle name="Separador de milhares 18 10 3 2" xfId="6353"/>
    <cellStyle name="Separador de milhares 18 10 3 3" xfId="6352"/>
    <cellStyle name="Separador de milhares 18 10 3 4" xfId="10794"/>
    <cellStyle name="Separador de milhares 18 10 4" xfId="6354"/>
    <cellStyle name="Separador de milhares 18 10 5" xfId="6349"/>
    <cellStyle name="Separador de milhares 18 10 6" xfId="10792"/>
    <cellStyle name="Separador de milhares 18 10 7" xfId="24223"/>
    <cellStyle name="Separador de milhares 18 11" xfId="3048"/>
    <cellStyle name="Separador de milhares 18 11 2" xfId="3049"/>
    <cellStyle name="Separador de milhares 18 11 2 2" xfId="6357"/>
    <cellStyle name="Separador de milhares 18 11 2 3" xfId="6356"/>
    <cellStyle name="Separador de milhares 18 11 2 4" xfId="10796"/>
    <cellStyle name="Separador de milhares 18 11 3" xfId="3050"/>
    <cellStyle name="Separador de milhares 18 11 3 2" xfId="6359"/>
    <cellStyle name="Separador de milhares 18 11 3 3" xfId="6358"/>
    <cellStyle name="Separador de milhares 18 11 3 4" xfId="10797"/>
    <cellStyle name="Separador de milhares 18 11 4" xfId="6360"/>
    <cellStyle name="Separador de milhares 18 11 5" xfId="6355"/>
    <cellStyle name="Separador de milhares 18 11 6" xfId="10795"/>
    <cellStyle name="Separador de milhares 18 11 7" xfId="24224"/>
    <cellStyle name="Separador de milhares 18 12" xfId="3051"/>
    <cellStyle name="Separador de milhares 18 12 2" xfId="3052"/>
    <cellStyle name="Separador de milhares 18 12 2 2" xfId="6363"/>
    <cellStyle name="Separador de milhares 18 12 2 3" xfId="6362"/>
    <cellStyle name="Separador de milhares 18 12 2 4" xfId="10799"/>
    <cellStyle name="Separador de milhares 18 12 3" xfId="3053"/>
    <cellStyle name="Separador de milhares 18 12 3 2" xfId="6365"/>
    <cellStyle name="Separador de milhares 18 12 3 3" xfId="6364"/>
    <cellStyle name="Separador de milhares 18 12 3 4" xfId="10800"/>
    <cellStyle name="Separador de milhares 18 12 4" xfId="6366"/>
    <cellStyle name="Separador de milhares 18 12 5" xfId="6361"/>
    <cellStyle name="Separador de milhares 18 12 6" xfId="10798"/>
    <cellStyle name="Separador de milhares 18 12 7" xfId="24225"/>
    <cellStyle name="Separador de milhares 18 13" xfId="3054"/>
    <cellStyle name="Separador de milhares 18 13 2" xfId="3055"/>
    <cellStyle name="Separador de milhares 18 13 2 2" xfId="6369"/>
    <cellStyle name="Separador de milhares 18 13 2 3" xfId="6368"/>
    <cellStyle name="Separador de milhares 18 13 2 4" xfId="10802"/>
    <cellStyle name="Separador de milhares 18 13 3" xfId="3056"/>
    <cellStyle name="Separador de milhares 18 13 3 2" xfId="6371"/>
    <cellStyle name="Separador de milhares 18 13 3 3" xfId="6370"/>
    <cellStyle name="Separador de milhares 18 13 3 4" xfId="10803"/>
    <cellStyle name="Separador de milhares 18 13 4" xfId="6372"/>
    <cellStyle name="Separador de milhares 18 13 5" xfId="6367"/>
    <cellStyle name="Separador de milhares 18 13 6" xfId="10801"/>
    <cellStyle name="Separador de milhares 18 13 7" xfId="24226"/>
    <cellStyle name="Separador de milhares 18 14" xfId="3057"/>
    <cellStyle name="Separador de milhares 18 14 2" xfId="3058"/>
    <cellStyle name="Separador de milhares 18 14 2 2" xfId="6375"/>
    <cellStyle name="Separador de milhares 18 14 2 3" xfId="6374"/>
    <cellStyle name="Separador de milhares 18 14 2 4" xfId="10805"/>
    <cellStyle name="Separador de milhares 18 14 3" xfId="3059"/>
    <cellStyle name="Separador de milhares 18 14 3 2" xfId="6377"/>
    <cellStyle name="Separador de milhares 18 14 3 3" xfId="6376"/>
    <cellStyle name="Separador de milhares 18 14 3 4" xfId="10806"/>
    <cellStyle name="Separador de milhares 18 14 4" xfId="6378"/>
    <cellStyle name="Separador de milhares 18 14 5" xfId="6373"/>
    <cellStyle name="Separador de milhares 18 14 6" xfId="10804"/>
    <cellStyle name="Separador de milhares 18 14 7" xfId="24227"/>
    <cellStyle name="Separador de milhares 18 15" xfId="3060"/>
    <cellStyle name="Separador de milhares 18 15 2" xfId="3061"/>
    <cellStyle name="Separador de milhares 18 15 2 2" xfId="6381"/>
    <cellStyle name="Separador de milhares 18 15 2 3" xfId="6380"/>
    <cellStyle name="Separador de milhares 18 15 2 4" xfId="10808"/>
    <cellStyle name="Separador de milhares 18 15 3" xfId="3062"/>
    <cellStyle name="Separador de milhares 18 15 3 2" xfId="6383"/>
    <cellStyle name="Separador de milhares 18 15 3 3" xfId="6382"/>
    <cellStyle name="Separador de milhares 18 15 3 4" xfId="10809"/>
    <cellStyle name="Separador de milhares 18 15 4" xfId="6384"/>
    <cellStyle name="Separador de milhares 18 15 5" xfId="6379"/>
    <cellStyle name="Separador de milhares 18 15 6" xfId="10807"/>
    <cellStyle name="Separador de milhares 18 15 7" xfId="24228"/>
    <cellStyle name="Separador de milhares 18 16" xfId="3063"/>
    <cellStyle name="Separador de milhares 18 16 2" xfId="3064"/>
    <cellStyle name="Separador de milhares 18 16 2 2" xfId="6387"/>
    <cellStyle name="Separador de milhares 18 16 2 3" xfId="6386"/>
    <cellStyle name="Separador de milhares 18 16 2 4" xfId="10811"/>
    <cellStyle name="Separador de milhares 18 16 3" xfId="3065"/>
    <cellStyle name="Separador de milhares 18 16 3 2" xfId="6389"/>
    <cellStyle name="Separador de milhares 18 16 3 3" xfId="6388"/>
    <cellStyle name="Separador de milhares 18 16 3 4" xfId="10812"/>
    <cellStyle name="Separador de milhares 18 16 4" xfId="6390"/>
    <cellStyle name="Separador de milhares 18 16 5" xfId="6385"/>
    <cellStyle name="Separador de milhares 18 16 6" xfId="10810"/>
    <cellStyle name="Separador de milhares 18 16 7" xfId="24229"/>
    <cellStyle name="Separador de milhares 18 2" xfId="3066"/>
    <cellStyle name="Separador de milhares 18 2 2" xfId="3067"/>
    <cellStyle name="Separador de milhares 18 2 2 2" xfId="6393"/>
    <cellStyle name="Separador de milhares 18 2 2 3" xfId="6392"/>
    <cellStyle name="Separador de milhares 18 2 2 4" xfId="10814"/>
    <cellStyle name="Separador de milhares 18 2 3" xfId="3068"/>
    <cellStyle name="Separador de milhares 18 2 3 2" xfId="6395"/>
    <cellStyle name="Separador de milhares 18 2 3 3" xfId="6394"/>
    <cellStyle name="Separador de milhares 18 2 3 4" xfId="10815"/>
    <cellStyle name="Separador de milhares 18 2 4" xfId="6396"/>
    <cellStyle name="Separador de milhares 18 2 5" xfId="6391"/>
    <cellStyle name="Separador de milhares 18 2 6" xfId="10813"/>
    <cellStyle name="Separador de milhares 18 2 7" xfId="24230"/>
    <cellStyle name="Separador de milhares 18 3" xfId="3069"/>
    <cellStyle name="Separador de milhares 18 3 2" xfId="3070"/>
    <cellStyle name="Separador de milhares 18 3 2 2" xfId="6399"/>
    <cellStyle name="Separador de milhares 18 3 2 3" xfId="6398"/>
    <cellStyle name="Separador de milhares 18 3 2 4" xfId="10817"/>
    <cellStyle name="Separador de milhares 18 3 3" xfId="3071"/>
    <cellStyle name="Separador de milhares 18 3 3 2" xfId="6401"/>
    <cellStyle name="Separador de milhares 18 3 3 3" xfId="6400"/>
    <cellStyle name="Separador de milhares 18 3 3 4" xfId="10818"/>
    <cellStyle name="Separador de milhares 18 3 4" xfId="6402"/>
    <cellStyle name="Separador de milhares 18 3 5" xfId="6397"/>
    <cellStyle name="Separador de milhares 18 3 6" xfId="10816"/>
    <cellStyle name="Separador de milhares 18 3 7" xfId="24231"/>
    <cellStyle name="Separador de milhares 18 4" xfId="3072"/>
    <cellStyle name="Separador de milhares 18 4 2" xfId="3073"/>
    <cellStyle name="Separador de milhares 18 4 2 2" xfId="6405"/>
    <cellStyle name="Separador de milhares 18 4 2 3" xfId="6404"/>
    <cellStyle name="Separador de milhares 18 4 2 4" xfId="10820"/>
    <cellStyle name="Separador de milhares 18 4 3" xfId="3074"/>
    <cellStyle name="Separador de milhares 18 4 3 2" xfId="6407"/>
    <cellStyle name="Separador de milhares 18 4 3 3" xfId="6406"/>
    <cellStyle name="Separador de milhares 18 4 3 4" xfId="10821"/>
    <cellStyle name="Separador de milhares 18 4 4" xfId="6408"/>
    <cellStyle name="Separador de milhares 18 4 5" xfId="6403"/>
    <cellStyle name="Separador de milhares 18 4 6" xfId="10819"/>
    <cellStyle name="Separador de milhares 18 4 7" xfId="24232"/>
    <cellStyle name="Separador de milhares 18 5" xfId="3075"/>
    <cellStyle name="Separador de milhares 18 5 2" xfId="3076"/>
    <cellStyle name="Separador de milhares 18 5 2 2" xfId="6411"/>
    <cellStyle name="Separador de milhares 18 5 2 3" xfId="6410"/>
    <cellStyle name="Separador de milhares 18 5 2 4" xfId="10823"/>
    <cellStyle name="Separador de milhares 18 5 3" xfId="3077"/>
    <cellStyle name="Separador de milhares 18 5 3 2" xfId="6413"/>
    <cellStyle name="Separador de milhares 18 5 3 3" xfId="6412"/>
    <cellStyle name="Separador de milhares 18 5 3 4" xfId="10824"/>
    <cellStyle name="Separador de milhares 18 5 4" xfId="6414"/>
    <cellStyle name="Separador de milhares 18 5 5" xfId="6409"/>
    <cellStyle name="Separador de milhares 18 5 6" xfId="10822"/>
    <cellStyle name="Separador de milhares 18 5 7" xfId="24233"/>
    <cellStyle name="Separador de milhares 18 6" xfId="3078"/>
    <cellStyle name="Separador de milhares 18 6 2" xfId="3079"/>
    <cellStyle name="Separador de milhares 18 6 2 2" xfId="6417"/>
    <cellStyle name="Separador de milhares 18 6 2 3" xfId="6416"/>
    <cellStyle name="Separador de milhares 18 6 2 4" xfId="10826"/>
    <cellStyle name="Separador de milhares 18 6 3" xfId="3080"/>
    <cellStyle name="Separador de milhares 18 6 3 2" xfId="6419"/>
    <cellStyle name="Separador de milhares 18 6 3 3" xfId="6418"/>
    <cellStyle name="Separador de milhares 18 6 3 4" xfId="10827"/>
    <cellStyle name="Separador de milhares 18 6 4" xfId="6420"/>
    <cellStyle name="Separador de milhares 18 6 5" xfId="6415"/>
    <cellStyle name="Separador de milhares 18 6 6" xfId="10825"/>
    <cellStyle name="Separador de milhares 18 6 7" xfId="24234"/>
    <cellStyle name="Separador de milhares 18 7" xfId="3081"/>
    <cellStyle name="Separador de milhares 18 7 2" xfId="3082"/>
    <cellStyle name="Separador de milhares 18 7 2 2" xfId="6423"/>
    <cellStyle name="Separador de milhares 18 7 2 3" xfId="6422"/>
    <cellStyle name="Separador de milhares 18 7 2 4" xfId="10829"/>
    <cellStyle name="Separador de milhares 18 7 3" xfId="3083"/>
    <cellStyle name="Separador de milhares 18 7 3 2" xfId="6425"/>
    <cellStyle name="Separador de milhares 18 7 3 3" xfId="6424"/>
    <cellStyle name="Separador de milhares 18 7 3 4" xfId="10830"/>
    <cellStyle name="Separador de milhares 18 7 4" xfId="6426"/>
    <cellStyle name="Separador de milhares 18 7 5" xfId="6421"/>
    <cellStyle name="Separador de milhares 18 7 6" xfId="10828"/>
    <cellStyle name="Separador de milhares 18 7 7" xfId="24235"/>
    <cellStyle name="Separador de milhares 18 8" xfId="3084"/>
    <cellStyle name="Separador de milhares 18 8 2" xfId="3085"/>
    <cellStyle name="Separador de milhares 18 8 2 2" xfId="6429"/>
    <cellStyle name="Separador de milhares 18 8 2 3" xfId="6428"/>
    <cellStyle name="Separador de milhares 18 8 2 4" xfId="10832"/>
    <cellStyle name="Separador de milhares 18 8 3" xfId="3086"/>
    <cellStyle name="Separador de milhares 18 8 3 2" xfId="6431"/>
    <cellStyle name="Separador de milhares 18 8 3 3" xfId="6430"/>
    <cellStyle name="Separador de milhares 18 8 3 4" xfId="10833"/>
    <cellStyle name="Separador de milhares 18 8 4" xfId="6432"/>
    <cellStyle name="Separador de milhares 18 8 5" xfId="6427"/>
    <cellStyle name="Separador de milhares 18 8 6" xfId="10831"/>
    <cellStyle name="Separador de milhares 18 8 7" xfId="24236"/>
    <cellStyle name="Separador de milhares 18 9" xfId="3087"/>
    <cellStyle name="Separador de milhares 18 9 2" xfId="3088"/>
    <cellStyle name="Separador de milhares 18 9 2 2" xfId="6435"/>
    <cellStyle name="Separador de milhares 18 9 2 3" xfId="6434"/>
    <cellStyle name="Separador de milhares 18 9 2 4" xfId="10835"/>
    <cellStyle name="Separador de milhares 18 9 3" xfId="3089"/>
    <cellStyle name="Separador de milhares 18 9 3 2" xfId="6437"/>
    <cellStyle name="Separador de milhares 18 9 3 3" xfId="6436"/>
    <cellStyle name="Separador de milhares 18 9 3 4" xfId="10836"/>
    <cellStyle name="Separador de milhares 18 9 4" xfId="6438"/>
    <cellStyle name="Separador de milhares 18 9 5" xfId="6433"/>
    <cellStyle name="Separador de milhares 18 9 6" xfId="10834"/>
    <cellStyle name="Separador de milhares 18 9 7" xfId="24237"/>
    <cellStyle name="Separador de milhares 19 10" xfId="3090"/>
    <cellStyle name="Separador de milhares 19 10 2" xfId="3091"/>
    <cellStyle name="Separador de milhares 19 10 2 2" xfId="6440"/>
    <cellStyle name="Separador de milhares 19 10 3" xfId="3092"/>
    <cellStyle name="Separador de milhares 19 10 3 2" xfId="6442"/>
    <cellStyle name="Separador de milhares 19 10 3 3" xfId="6441"/>
    <cellStyle name="Separador de milhares 19 10 3 4" xfId="10838"/>
    <cellStyle name="Separador de milhares 19 10 4" xfId="3093"/>
    <cellStyle name="Separador de milhares 19 10 4 2" xfId="6444"/>
    <cellStyle name="Separador de milhares 19 10 4 3" xfId="6443"/>
    <cellStyle name="Separador de milhares 19 10 4 4" xfId="10839"/>
    <cellStyle name="Separador de milhares 19 10 5" xfId="6445"/>
    <cellStyle name="Separador de milhares 19 10 6" xfId="6439"/>
    <cellStyle name="Separador de milhares 19 10 7" xfId="10837"/>
    <cellStyle name="Separador de milhares 19 10 8" xfId="24238"/>
    <cellStyle name="Separador de milhares 19 11" xfId="3094"/>
    <cellStyle name="Separador de milhares 19 11 2" xfId="3095"/>
    <cellStyle name="Separador de milhares 19 11 2 2" xfId="6447"/>
    <cellStyle name="Separador de milhares 19 11 3" xfId="3096"/>
    <cellStyle name="Separador de milhares 19 11 3 2" xfId="6449"/>
    <cellStyle name="Separador de milhares 19 11 3 3" xfId="6448"/>
    <cellStyle name="Separador de milhares 19 11 3 4" xfId="10841"/>
    <cellStyle name="Separador de milhares 19 11 4" xfId="3097"/>
    <cellStyle name="Separador de milhares 19 11 4 2" xfId="6451"/>
    <cellStyle name="Separador de milhares 19 11 4 3" xfId="6450"/>
    <cellStyle name="Separador de milhares 19 11 4 4" xfId="10842"/>
    <cellStyle name="Separador de milhares 19 11 5" xfId="6452"/>
    <cellStyle name="Separador de milhares 19 11 6" xfId="6446"/>
    <cellStyle name="Separador de milhares 19 11 7" xfId="10840"/>
    <cellStyle name="Separador de milhares 19 11 8" xfId="24239"/>
    <cellStyle name="Separador de milhares 19 12" xfId="3098"/>
    <cellStyle name="Separador de milhares 19 12 2" xfId="3099"/>
    <cellStyle name="Separador de milhares 19 12 2 2" xfId="6454"/>
    <cellStyle name="Separador de milhares 19 12 3" xfId="3100"/>
    <cellStyle name="Separador de milhares 19 12 3 2" xfId="6456"/>
    <cellStyle name="Separador de milhares 19 12 3 3" xfId="6455"/>
    <cellStyle name="Separador de milhares 19 12 3 4" xfId="10844"/>
    <cellStyle name="Separador de milhares 19 12 4" xfId="3101"/>
    <cellStyle name="Separador de milhares 19 12 4 2" xfId="6458"/>
    <cellStyle name="Separador de milhares 19 12 4 3" xfId="6457"/>
    <cellStyle name="Separador de milhares 19 12 4 4" xfId="10845"/>
    <cellStyle name="Separador de milhares 19 12 5" xfId="6459"/>
    <cellStyle name="Separador de milhares 19 12 6" xfId="6453"/>
    <cellStyle name="Separador de milhares 19 12 7" xfId="10843"/>
    <cellStyle name="Separador de milhares 19 12 8" xfId="24240"/>
    <cellStyle name="Separador de milhares 19 13" xfId="3102"/>
    <cellStyle name="Separador de milhares 19 13 2" xfId="3103"/>
    <cellStyle name="Separador de milhares 19 13 2 2" xfId="6462"/>
    <cellStyle name="Separador de milhares 19 13 2 3" xfId="6461"/>
    <cellStyle name="Separador de milhares 19 13 2 4" xfId="10847"/>
    <cellStyle name="Separador de milhares 19 13 3" xfId="3104"/>
    <cellStyle name="Separador de milhares 19 13 3 2" xfId="6464"/>
    <cellStyle name="Separador de milhares 19 13 3 3" xfId="6463"/>
    <cellStyle name="Separador de milhares 19 13 3 4" xfId="10848"/>
    <cellStyle name="Separador de milhares 19 13 4" xfId="6465"/>
    <cellStyle name="Separador de milhares 19 13 5" xfId="6460"/>
    <cellStyle name="Separador de milhares 19 13 6" xfId="10846"/>
    <cellStyle name="Separador de milhares 19 13 7" xfId="24241"/>
    <cellStyle name="Separador de milhares 19 14" xfId="3105"/>
    <cellStyle name="Separador de milhares 19 14 2" xfId="3106"/>
    <cellStyle name="Separador de milhares 19 14 2 2" xfId="6468"/>
    <cellStyle name="Separador de milhares 19 14 2 3" xfId="6467"/>
    <cellStyle name="Separador de milhares 19 14 2 4" xfId="10850"/>
    <cellStyle name="Separador de milhares 19 14 3" xfId="3107"/>
    <cellStyle name="Separador de milhares 19 14 3 2" xfId="6470"/>
    <cellStyle name="Separador de milhares 19 14 3 3" xfId="6469"/>
    <cellStyle name="Separador de milhares 19 14 3 4" xfId="10851"/>
    <cellStyle name="Separador de milhares 19 14 4" xfId="6471"/>
    <cellStyle name="Separador de milhares 19 14 5" xfId="6466"/>
    <cellStyle name="Separador de milhares 19 14 6" xfId="10849"/>
    <cellStyle name="Separador de milhares 19 14 7" xfId="24242"/>
    <cellStyle name="Separador de milhares 19 15" xfId="3108"/>
    <cellStyle name="Separador de milhares 19 15 2" xfId="3109"/>
    <cellStyle name="Separador de milhares 19 15 2 2" xfId="6474"/>
    <cellStyle name="Separador de milhares 19 15 2 3" xfId="6473"/>
    <cellStyle name="Separador de milhares 19 15 2 4" xfId="10853"/>
    <cellStyle name="Separador de milhares 19 15 3" xfId="3110"/>
    <cellStyle name="Separador de milhares 19 15 3 2" xfId="6476"/>
    <cellStyle name="Separador de milhares 19 15 3 3" xfId="6475"/>
    <cellStyle name="Separador de milhares 19 15 3 4" xfId="10854"/>
    <cellStyle name="Separador de milhares 19 15 4" xfId="6477"/>
    <cellStyle name="Separador de milhares 19 15 5" xfId="6472"/>
    <cellStyle name="Separador de milhares 19 15 6" xfId="10852"/>
    <cellStyle name="Separador de milhares 19 15 7" xfId="24243"/>
    <cellStyle name="Separador de milhares 19 16" xfId="3111"/>
    <cellStyle name="Separador de milhares 19 16 2" xfId="3112"/>
    <cellStyle name="Separador de milhares 19 16 2 2" xfId="6480"/>
    <cellStyle name="Separador de milhares 19 16 2 3" xfId="6479"/>
    <cellStyle name="Separador de milhares 19 16 2 4" xfId="10856"/>
    <cellStyle name="Separador de milhares 19 16 3" xfId="3113"/>
    <cellStyle name="Separador de milhares 19 16 3 2" xfId="6482"/>
    <cellStyle name="Separador de milhares 19 16 3 3" xfId="6481"/>
    <cellStyle name="Separador de milhares 19 16 3 4" xfId="10857"/>
    <cellStyle name="Separador de milhares 19 16 4" xfId="6483"/>
    <cellStyle name="Separador de milhares 19 16 5" xfId="6478"/>
    <cellStyle name="Separador de milhares 19 16 6" xfId="10855"/>
    <cellStyle name="Separador de milhares 19 16 7" xfId="24244"/>
    <cellStyle name="Separador de milhares 19 17" xfId="3114"/>
    <cellStyle name="Separador de milhares 19 17 2" xfId="6484"/>
    <cellStyle name="Separador de milhares 19 2" xfId="3115"/>
    <cellStyle name="Separador de milhares 19 2 2" xfId="3116"/>
    <cellStyle name="Separador de milhares 19 2 2 2" xfId="6486"/>
    <cellStyle name="Separador de milhares 19 2 3" xfId="3117"/>
    <cellStyle name="Separador de milhares 19 2 3 2" xfId="6488"/>
    <cellStyle name="Separador de milhares 19 2 3 3" xfId="6487"/>
    <cellStyle name="Separador de milhares 19 2 3 4" xfId="10859"/>
    <cellStyle name="Separador de milhares 19 2 4" xfId="3118"/>
    <cellStyle name="Separador de milhares 19 2 4 2" xfId="6490"/>
    <cellStyle name="Separador de milhares 19 2 4 3" xfId="6489"/>
    <cellStyle name="Separador de milhares 19 2 4 4" xfId="10860"/>
    <cellStyle name="Separador de milhares 19 2 5" xfId="6491"/>
    <cellStyle name="Separador de milhares 19 2 6" xfId="6485"/>
    <cellStyle name="Separador de milhares 19 2 7" xfId="10858"/>
    <cellStyle name="Separador de milhares 19 2 8" xfId="24245"/>
    <cellStyle name="Separador de milhares 19 3" xfId="3119"/>
    <cellStyle name="Separador de milhares 19 3 2" xfId="3120"/>
    <cellStyle name="Separador de milhares 19 3 2 2" xfId="6493"/>
    <cellStyle name="Separador de milhares 19 3 3" xfId="3121"/>
    <cellStyle name="Separador de milhares 19 3 3 2" xfId="6495"/>
    <cellStyle name="Separador de milhares 19 3 3 3" xfId="6494"/>
    <cellStyle name="Separador de milhares 19 3 3 4" xfId="10862"/>
    <cellStyle name="Separador de milhares 19 3 4" xfId="3122"/>
    <cellStyle name="Separador de milhares 19 3 4 2" xfId="6497"/>
    <cellStyle name="Separador de milhares 19 3 4 3" xfId="6496"/>
    <cellStyle name="Separador de milhares 19 3 4 4" xfId="10863"/>
    <cellStyle name="Separador de milhares 19 3 5" xfId="6498"/>
    <cellStyle name="Separador de milhares 19 3 6" xfId="6492"/>
    <cellStyle name="Separador de milhares 19 3 7" xfId="10861"/>
    <cellStyle name="Separador de milhares 19 3 8" xfId="24246"/>
    <cellStyle name="Separador de milhares 19 4" xfId="3123"/>
    <cellStyle name="Separador de milhares 19 4 2" xfId="3124"/>
    <cellStyle name="Separador de milhares 19 4 2 2" xfId="6500"/>
    <cellStyle name="Separador de milhares 19 4 3" xfId="3125"/>
    <cellStyle name="Separador de milhares 19 4 3 2" xfId="6502"/>
    <cellStyle name="Separador de milhares 19 4 3 3" xfId="6501"/>
    <cellStyle name="Separador de milhares 19 4 3 4" xfId="10865"/>
    <cellStyle name="Separador de milhares 19 4 4" xfId="3126"/>
    <cellStyle name="Separador de milhares 19 4 4 2" xfId="6504"/>
    <cellStyle name="Separador de milhares 19 4 4 3" xfId="6503"/>
    <cellStyle name="Separador de milhares 19 4 4 4" xfId="10866"/>
    <cellStyle name="Separador de milhares 19 4 5" xfId="6505"/>
    <cellStyle name="Separador de milhares 19 4 6" xfId="6499"/>
    <cellStyle name="Separador de milhares 19 4 7" xfId="10864"/>
    <cellStyle name="Separador de milhares 19 4 8" xfId="24247"/>
    <cellStyle name="Separador de milhares 19 5" xfId="3127"/>
    <cellStyle name="Separador de milhares 19 5 2" xfId="3128"/>
    <cellStyle name="Separador de milhares 19 5 2 2" xfId="6507"/>
    <cellStyle name="Separador de milhares 19 5 3" xfId="3129"/>
    <cellStyle name="Separador de milhares 19 5 3 2" xfId="6509"/>
    <cellStyle name="Separador de milhares 19 5 3 3" xfId="6508"/>
    <cellStyle name="Separador de milhares 19 5 3 4" xfId="10868"/>
    <cellStyle name="Separador de milhares 19 5 4" xfId="3130"/>
    <cellStyle name="Separador de milhares 19 5 4 2" xfId="6511"/>
    <cellStyle name="Separador de milhares 19 5 4 3" xfId="6510"/>
    <cellStyle name="Separador de milhares 19 5 4 4" xfId="10869"/>
    <cellStyle name="Separador de milhares 19 5 5" xfId="6512"/>
    <cellStyle name="Separador de milhares 19 5 6" xfId="6506"/>
    <cellStyle name="Separador de milhares 19 5 7" xfId="10867"/>
    <cellStyle name="Separador de milhares 19 5 8" xfId="24248"/>
    <cellStyle name="Separador de milhares 19 6" xfId="3131"/>
    <cellStyle name="Separador de milhares 19 6 2" xfId="3132"/>
    <cellStyle name="Separador de milhares 19 6 2 2" xfId="6514"/>
    <cellStyle name="Separador de milhares 19 6 3" xfId="3133"/>
    <cellStyle name="Separador de milhares 19 6 3 2" xfId="6516"/>
    <cellStyle name="Separador de milhares 19 6 3 3" xfId="6515"/>
    <cellStyle name="Separador de milhares 19 6 3 4" xfId="10871"/>
    <cellStyle name="Separador de milhares 19 6 4" xfId="3134"/>
    <cellStyle name="Separador de milhares 19 6 4 2" xfId="6518"/>
    <cellStyle name="Separador de milhares 19 6 4 3" xfId="6517"/>
    <cellStyle name="Separador de milhares 19 6 4 4" xfId="10872"/>
    <cellStyle name="Separador de milhares 19 6 5" xfId="6519"/>
    <cellStyle name="Separador de milhares 19 6 6" xfId="6513"/>
    <cellStyle name="Separador de milhares 19 6 7" xfId="10870"/>
    <cellStyle name="Separador de milhares 19 6 8" xfId="24249"/>
    <cellStyle name="Separador de milhares 19 7" xfId="3135"/>
    <cellStyle name="Separador de milhares 19 7 2" xfId="3136"/>
    <cellStyle name="Separador de milhares 19 7 2 2" xfId="6521"/>
    <cellStyle name="Separador de milhares 19 7 3" xfId="3137"/>
    <cellStyle name="Separador de milhares 19 7 3 2" xfId="6523"/>
    <cellStyle name="Separador de milhares 19 7 3 3" xfId="6522"/>
    <cellStyle name="Separador de milhares 19 7 3 4" xfId="10874"/>
    <cellStyle name="Separador de milhares 19 7 4" xfId="3138"/>
    <cellStyle name="Separador de milhares 19 7 4 2" xfId="6525"/>
    <cellStyle name="Separador de milhares 19 7 4 3" xfId="6524"/>
    <cellStyle name="Separador de milhares 19 7 4 4" xfId="10875"/>
    <cellStyle name="Separador de milhares 19 7 5" xfId="6526"/>
    <cellStyle name="Separador de milhares 19 7 6" xfId="6520"/>
    <cellStyle name="Separador de milhares 19 7 7" xfId="10873"/>
    <cellStyle name="Separador de milhares 19 7 8" xfId="24250"/>
    <cellStyle name="Separador de milhares 19 8" xfId="3139"/>
    <cellStyle name="Separador de milhares 19 8 2" xfId="3140"/>
    <cellStyle name="Separador de milhares 19 8 2 2" xfId="6528"/>
    <cellStyle name="Separador de milhares 19 8 3" xfId="3141"/>
    <cellStyle name="Separador de milhares 19 8 3 2" xfId="6530"/>
    <cellStyle name="Separador de milhares 19 8 3 3" xfId="6529"/>
    <cellStyle name="Separador de milhares 19 8 3 4" xfId="10877"/>
    <cellStyle name="Separador de milhares 19 8 4" xfId="3142"/>
    <cellStyle name="Separador de milhares 19 8 4 2" xfId="6532"/>
    <cellStyle name="Separador de milhares 19 8 4 3" xfId="6531"/>
    <cellStyle name="Separador de milhares 19 8 4 4" xfId="10878"/>
    <cellStyle name="Separador de milhares 19 8 5" xfId="6533"/>
    <cellStyle name="Separador de milhares 19 8 6" xfId="6527"/>
    <cellStyle name="Separador de milhares 19 8 7" xfId="10876"/>
    <cellStyle name="Separador de milhares 19 8 8" xfId="24251"/>
    <cellStyle name="Separador de milhares 19 9" xfId="3143"/>
    <cellStyle name="Separador de milhares 19 9 2" xfId="3144"/>
    <cellStyle name="Separador de milhares 19 9 2 2" xfId="6535"/>
    <cellStyle name="Separador de milhares 19 9 3" xfId="3145"/>
    <cellStyle name="Separador de milhares 19 9 3 2" xfId="6537"/>
    <cellStyle name="Separador de milhares 19 9 3 3" xfId="6536"/>
    <cellStyle name="Separador de milhares 19 9 3 4" xfId="10880"/>
    <cellStyle name="Separador de milhares 19 9 4" xfId="3146"/>
    <cellStyle name="Separador de milhares 19 9 4 2" xfId="6539"/>
    <cellStyle name="Separador de milhares 19 9 4 3" xfId="6538"/>
    <cellStyle name="Separador de milhares 19 9 4 4" xfId="10881"/>
    <cellStyle name="Separador de milhares 19 9 5" xfId="6540"/>
    <cellStyle name="Separador de milhares 19 9 6" xfId="6534"/>
    <cellStyle name="Separador de milhares 19 9 7" xfId="10879"/>
    <cellStyle name="Separador de milhares 19 9 8" xfId="24252"/>
    <cellStyle name="Separador de milhares 2" xfId="3147"/>
    <cellStyle name="Separador de milhares 2 10" xfId="3148"/>
    <cellStyle name="Separador de milhares 2 10 2" xfId="6542"/>
    <cellStyle name="Separador de milhares 2 11" xfId="3149"/>
    <cellStyle name="Separador de milhares 2 11 2" xfId="6543"/>
    <cellStyle name="Separador de milhares 2 12" xfId="3150"/>
    <cellStyle name="Separador de milhares 2 12 2" xfId="6544"/>
    <cellStyle name="Separador de milhares 2 13" xfId="3151"/>
    <cellStyle name="Separador de milhares 2 13 2" xfId="6545"/>
    <cellStyle name="Separador de milhares 2 14" xfId="3152"/>
    <cellStyle name="Separador de milhares 2 14 2" xfId="6546"/>
    <cellStyle name="Separador de milhares 2 15" xfId="3153"/>
    <cellStyle name="Separador de milhares 2 15 2" xfId="6547"/>
    <cellStyle name="Separador de milhares 2 16" xfId="3154"/>
    <cellStyle name="Separador de milhares 2 16 2" xfId="6548"/>
    <cellStyle name="Separador de milhares 2 17" xfId="3155"/>
    <cellStyle name="Separador de milhares 2 17 2" xfId="6549"/>
    <cellStyle name="Separador de milhares 2 18" xfId="3156"/>
    <cellStyle name="Separador de milhares 2 18 2" xfId="6550"/>
    <cellStyle name="Separador de milhares 2 19" xfId="3157"/>
    <cellStyle name="Separador de milhares 2 19 2" xfId="6551"/>
    <cellStyle name="Separador de milhares 2 2" xfId="3158"/>
    <cellStyle name="Separador de milhares 2 2 2" xfId="6553"/>
    <cellStyle name="Separador de milhares 2 2 2 2" xfId="25172"/>
    <cellStyle name="Separador de milhares 2 2 3" xfId="6554"/>
    <cellStyle name="Separador de milhares 2 2 3 2" xfId="25074"/>
    <cellStyle name="Separador de milhares 2 2 4" xfId="6552"/>
    <cellStyle name="Separador de milhares 2 20" xfId="6541"/>
    <cellStyle name="Separador de milhares 2 3" xfId="3159"/>
    <cellStyle name="Separador de milhares 2 3 2" xfId="3160"/>
    <cellStyle name="Separador de milhares 2 3 2 2" xfId="6556"/>
    <cellStyle name="Separador de milhares 2 3 3" xfId="6555"/>
    <cellStyle name="Separador de milhares 2 4" xfId="3161"/>
    <cellStyle name="Separador de milhares 2 4 2" xfId="3162"/>
    <cellStyle name="Separador de milhares 2 4 2 2" xfId="6559"/>
    <cellStyle name="Separador de milhares 2 4 2 2 2" xfId="25422"/>
    <cellStyle name="Separador de milhares 2 4 2 3" xfId="6560"/>
    <cellStyle name="Separador de milhares 2 4 2 4" xfId="6558"/>
    <cellStyle name="Separador de milhares 2 4 2 5" xfId="25219"/>
    <cellStyle name="Separador de milhares 2 4 3" xfId="6557"/>
    <cellStyle name="Separador de milhares 2 5" xfId="3163"/>
    <cellStyle name="Separador de milhares 2 5 2" xfId="6561"/>
    <cellStyle name="Separador de milhares 2 6" xfId="3164"/>
    <cellStyle name="Separador de milhares 2 6 2" xfId="6562"/>
    <cellStyle name="Separador de milhares 2 7" xfId="3165"/>
    <cellStyle name="Separador de milhares 2 7 2" xfId="6563"/>
    <cellStyle name="Separador de milhares 2 8" xfId="3166"/>
    <cellStyle name="Separador de milhares 2 8 2" xfId="6564"/>
    <cellStyle name="Separador de milhares 2 9" xfId="3167"/>
    <cellStyle name="Separador de milhares 2 9 2" xfId="6565"/>
    <cellStyle name="Separador de milhares 20 10" xfId="3168"/>
    <cellStyle name="Separador de milhares 20 10 2" xfId="3169"/>
    <cellStyle name="Separador de milhares 20 10 2 2" xfId="6568"/>
    <cellStyle name="Separador de milhares 20 10 2 3" xfId="6567"/>
    <cellStyle name="Separador de milhares 20 10 2 4" xfId="10883"/>
    <cellStyle name="Separador de milhares 20 10 3" xfId="3170"/>
    <cellStyle name="Separador de milhares 20 10 3 2" xfId="6570"/>
    <cellStyle name="Separador de milhares 20 10 3 3" xfId="6569"/>
    <cellStyle name="Separador de milhares 20 10 3 4" xfId="10884"/>
    <cellStyle name="Separador de milhares 20 10 4" xfId="6571"/>
    <cellStyle name="Separador de milhares 20 10 5" xfId="6566"/>
    <cellStyle name="Separador de milhares 20 10 6" xfId="10882"/>
    <cellStyle name="Separador de milhares 20 10 7" xfId="24253"/>
    <cellStyle name="Separador de milhares 20 11" xfId="3171"/>
    <cellStyle name="Separador de milhares 20 11 2" xfId="3172"/>
    <cellStyle name="Separador de milhares 20 11 2 2" xfId="6574"/>
    <cellStyle name="Separador de milhares 20 11 2 3" xfId="6573"/>
    <cellStyle name="Separador de milhares 20 11 2 4" xfId="10886"/>
    <cellStyle name="Separador de milhares 20 11 3" xfId="3173"/>
    <cellStyle name="Separador de milhares 20 11 3 2" xfId="6576"/>
    <cellStyle name="Separador de milhares 20 11 3 3" xfId="6575"/>
    <cellStyle name="Separador de milhares 20 11 3 4" xfId="10887"/>
    <cellStyle name="Separador de milhares 20 11 4" xfId="6577"/>
    <cellStyle name="Separador de milhares 20 11 5" xfId="6572"/>
    <cellStyle name="Separador de milhares 20 11 6" xfId="10885"/>
    <cellStyle name="Separador de milhares 20 11 7" xfId="24254"/>
    <cellStyle name="Separador de milhares 20 12" xfId="3174"/>
    <cellStyle name="Separador de milhares 20 12 2" xfId="3175"/>
    <cellStyle name="Separador de milhares 20 12 2 2" xfId="6580"/>
    <cellStyle name="Separador de milhares 20 12 2 3" xfId="6579"/>
    <cellStyle name="Separador de milhares 20 12 2 4" xfId="10889"/>
    <cellStyle name="Separador de milhares 20 12 3" xfId="3176"/>
    <cellStyle name="Separador de milhares 20 12 3 2" xfId="6582"/>
    <cellStyle name="Separador de milhares 20 12 3 3" xfId="6581"/>
    <cellStyle name="Separador de milhares 20 12 3 4" xfId="10890"/>
    <cellStyle name="Separador de milhares 20 12 4" xfId="6583"/>
    <cellStyle name="Separador de milhares 20 12 5" xfId="6578"/>
    <cellStyle name="Separador de milhares 20 12 6" xfId="10888"/>
    <cellStyle name="Separador de milhares 20 12 7" xfId="24255"/>
    <cellStyle name="Separador de milhares 20 13" xfId="3177"/>
    <cellStyle name="Separador de milhares 20 13 2" xfId="3178"/>
    <cellStyle name="Separador de milhares 20 13 2 2" xfId="6586"/>
    <cellStyle name="Separador de milhares 20 13 2 3" xfId="6585"/>
    <cellStyle name="Separador de milhares 20 13 2 4" xfId="10892"/>
    <cellStyle name="Separador de milhares 20 13 3" xfId="3179"/>
    <cellStyle name="Separador de milhares 20 13 3 2" xfId="6588"/>
    <cellStyle name="Separador de milhares 20 13 3 3" xfId="6587"/>
    <cellStyle name="Separador de milhares 20 13 3 4" xfId="10893"/>
    <cellStyle name="Separador de milhares 20 13 4" xfId="6589"/>
    <cellStyle name="Separador de milhares 20 13 5" xfId="6584"/>
    <cellStyle name="Separador de milhares 20 13 6" xfId="10891"/>
    <cellStyle name="Separador de milhares 20 13 7" xfId="24256"/>
    <cellStyle name="Separador de milhares 20 14" xfId="3180"/>
    <cellStyle name="Separador de milhares 20 14 2" xfId="3181"/>
    <cellStyle name="Separador de milhares 20 14 2 2" xfId="6592"/>
    <cellStyle name="Separador de milhares 20 14 2 3" xfId="6591"/>
    <cellStyle name="Separador de milhares 20 14 2 4" xfId="10895"/>
    <cellStyle name="Separador de milhares 20 14 3" xfId="3182"/>
    <cellStyle name="Separador de milhares 20 14 3 2" xfId="6594"/>
    <cellStyle name="Separador de milhares 20 14 3 3" xfId="6593"/>
    <cellStyle name="Separador de milhares 20 14 3 4" xfId="10896"/>
    <cellStyle name="Separador de milhares 20 14 4" xfId="6595"/>
    <cellStyle name="Separador de milhares 20 14 5" xfId="6590"/>
    <cellStyle name="Separador de milhares 20 14 6" xfId="10894"/>
    <cellStyle name="Separador de milhares 20 14 7" xfId="24257"/>
    <cellStyle name="Separador de milhares 20 15" xfId="3183"/>
    <cellStyle name="Separador de milhares 20 15 2" xfId="3184"/>
    <cellStyle name="Separador de milhares 20 15 2 2" xfId="6598"/>
    <cellStyle name="Separador de milhares 20 15 2 3" xfId="6597"/>
    <cellStyle name="Separador de milhares 20 15 2 4" xfId="10898"/>
    <cellStyle name="Separador de milhares 20 15 3" xfId="3185"/>
    <cellStyle name="Separador de milhares 20 15 3 2" xfId="6600"/>
    <cellStyle name="Separador de milhares 20 15 3 3" xfId="6599"/>
    <cellStyle name="Separador de milhares 20 15 3 4" xfId="10899"/>
    <cellStyle name="Separador de milhares 20 15 4" xfId="6601"/>
    <cellStyle name="Separador de milhares 20 15 5" xfId="6596"/>
    <cellStyle name="Separador de milhares 20 15 6" xfId="10897"/>
    <cellStyle name="Separador de milhares 20 15 7" xfId="24258"/>
    <cellStyle name="Separador de milhares 20 16" xfId="3186"/>
    <cellStyle name="Separador de milhares 20 16 2" xfId="3187"/>
    <cellStyle name="Separador de milhares 20 16 2 2" xfId="6604"/>
    <cellStyle name="Separador de milhares 20 16 2 3" xfId="6603"/>
    <cellStyle name="Separador de milhares 20 16 2 4" xfId="10901"/>
    <cellStyle name="Separador de milhares 20 16 3" xfId="3188"/>
    <cellStyle name="Separador de milhares 20 16 3 2" xfId="6606"/>
    <cellStyle name="Separador de milhares 20 16 3 3" xfId="6605"/>
    <cellStyle name="Separador de milhares 20 16 3 4" xfId="10902"/>
    <cellStyle name="Separador de milhares 20 16 4" xfId="6607"/>
    <cellStyle name="Separador de milhares 20 16 5" xfId="6602"/>
    <cellStyle name="Separador de milhares 20 16 6" xfId="10900"/>
    <cellStyle name="Separador de milhares 20 16 7" xfId="24259"/>
    <cellStyle name="Separador de milhares 20 2" xfId="3189"/>
    <cellStyle name="Separador de milhares 20 2 2" xfId="3190"/>
    <cellStyle name="Separador de milhares 20 2 2 2" xfId="6610"/>
    <cellStyle name="Separador de milhares 20 2 2 3" xfId="6609"/>
    <cellStyle name="Separador de milhares 20 2 2 4" xfId="10904"/>
    <cellStyle name="Separador de milhares 20 2 3" xfId="3191"/>
    <cellStyle name="Separador de milhares 20 2 3 2" xfId="6612"/>
    <cellStyle name="Separador de milhares 20 2 3 3" xfId="6611"/>
    <cellStyle name="Separador de milhares 20 2 3 4" xfId="10905"/>
    <cellStyle name="Separador de milhares 20 2 4" xfId="6613"/>
    <cellStyle name="Separador de milhares 20 2 5" xfId="6608"/>
    <cellStyle name="Separador de milhares 20 2 6" xfId="10903"/>
    <cellStyle name="Separador de milhares 20 2 7" xfId="24260"/>
    <cellStyle name="Separador de milhares 20 3" xfId="3192"/>
    <cellStyle name="Separador de milhares 20 3 2" xfId="3193"/>
    <cellStyle name="Separador de milhares 20 3 2 2" xfId="6616"/>
    <cellStyle name="Separador de milhares 20 3 2 3" xfId="6615"/>
    <cellStyle name="Separador de milhares 20 3 2 4" xfId="10907"/>
    <cellStyle name="Separador de milhares 20 3 3" xfId="3194"/>
    <cellStyle name="Separador de milhares 20 3 3 2" xfId="6618"/>
    <cellStyle name="Separador de milhares 20 3 3 3" xfId="6617"/>
    <cellStyle name="Separador de milhares 20 3 3 4" xfId="10908"/>
    <cellStyle name="Separador de milhares 20 3 4" xfId="6619"/>
    <cellStyle name="Separador de milhares 20 3 5" xfId="6614"/>
    <cellStyle name="Separador de milhares 20 3 6" xfId="10906"/>
    <cellStyle name="Separador de milhares 20 3 7" xfId="24261"/>
    <cellStyle name="Separador de milhares 20 4" xfId="3195"/>
    <cellStyle name="Separador de milhares 20 4 2" xfId="3196"/>
    <cellStyle name="Separador de milhares 20 4 2 2" xfId="6622"/>
    <cellStyle name="Separador de milhares 20 4 2 3" xfId="6621"/>
    <cellStyle name="Separador de milhares 20 4 2 4" xfId="10910"/>
    <cellStyle name="Separador de milhares 20 4 3" xfId="3197"/>
    <cellStyle name="Separador de milhares 20 4 3 2" xfId="6624"/>
    <cellStyle name="Separador de milhares 20 4 3 3" xfId="6623"/>
    <cellStyle name="Separador de milhares 20 4 3 4" xfId="10911"/>
    <cellStyle name="Separador de milhares 20 4 4" xfId="6625"/>
    <cellStyle name="Separador de milhares 20 4 5" xfId="6620"/>
    <cellStyle name="Separador de milhares 20 4 6" xfId="10909"/>
    <cellStyle name="Separador de milhares 20 4 7" xfId="24262"/>
    <cellStyle name="Separador de milhares 20 5" xfId="3198"/>
    <cellStyle name="Separador de milhares 20 5 2" xfId="3199"/>
    <cellStyle name="Separador de milhares 20 5 2 2" xfId="6628"/>
    <cellStyle name="Separador de milhares 20 5 2 3" xfId="6627"/>
    <cellStyle name="Separador de milhares 20 5 2 4" xfId="10913"/>
    <cellStyle name="Separador de milhares 20 5 3" xfId="3200"/>
    <cellStyle name="Separador de milhares 20 5 3 2" xfId="6630"/>
    <cellStyle name="Separador de milhares 20 5 3 3" xfId="6629"/>
    <cellStyle name="Separador de milhares 20 5 3 4" xfId="10914"/>
    <cellStyle name="Separador de milhares 20 5 4" xfId="6631"/>
    <cellStyle name="Separador de milhares 20 5 5" xfId="6626"/>
    <cellStyle name="Separador de milhares 20 5 6" xfId="10912"/>
    <cellStyle name="Separador de milhares 20 5 7" xfId="24263"/>
    <cellStyle name="Separador de milhares 20 6" xfId="3201"/>
    <cellStyle name="Separador de milhares 20 6 2" xfId="3202"/>
    <cellStyle name="Separador de milhares 20 6 2 2" xfId="6634"/>
    <cellStyle name="Separador de milhares 20 6 2 3" xfId="6633"/>
    <cellStyle name="Separador de milhares 20 6 2 4" xfId="10916"/>
    <cellStyle name="Separador de milhares 20 6 3" xfId="3203"/>
    <cellStyle name="Separador de milhares 20 6 3 2" xfId="6636"/>
    <cellStyle name="Separador de milhares 20 6 3 3" xfId="6635"/>
    <cellStyle name="Separador de milhares 20 6 3 4" xfId="10917"/>
    <cellStyle name="Separador de milhares 20 6 4" xfId="6637"/>
    <cellStyle name="Separador de milhares 20 6 5" xfId="6632"/>
    <cellStyle name="Separador de milhares 20 6 6" xfId="10915"/>
    <cellStyle name="Separador de milhares 20 6 7" xfId="24264"/>
    <cellStyle name="Separador de milhares 20 7" xfId="3204"/>
    <cellStyle name="Separador de milhares 20 7 2" xfId="3205"/>
    <cellStyle name="Separador de milhares 20 7 2 2" xfId="6640"/>
    <cellStyle name="Separador de milhares 20 7 2 3" xfId="6639"/>
    <cellStyle name="Separador de milhares 20 7 2 4" xfId="10919"/>
    <cellStyle name="Separador de milhares 20 7 3" xfId="3206"/>
    <cellStyle name="Separador de milhares 20 7 3 2" xfId="6642"/>
    <cellStyle name="Separador de milhares 20 7 3 3" xfId="6641"/>
    <cellStyle name="Separador de milhares 20 7 3 4" xfId="10920"/>
    <cellStyle name="Separador de milhares 20 7 4" xfId="6643"/>
    <cellStyle name="Separador de milhares 20 7 5" xfId="6638"/>
    <cellStyle name="Separador de milhares 20 7 6" xfId="10918"/>
    <cellStyle name="Separador de milhares 20 7 7" xfId="24265"/>
    <cellStyle name="Separador de milhares 20 8" xfId="3207"/>
    <cellStyle name="Separador de milhares 20 8 2" xfId="3208"/>
    <cellStyle name="Separador de milhares 20 8 2 2" xfId="6646"/>
    <cellStyle name="Separador de milhares 20 8 2 3" xfId="6645"/>
    <cellStyle name="Separador de milhares 20 8 2 4" xfId="10922"/>
    <cellStyle name="Separador de milhares 20 8 3" xfId="3209"/>
    <cellStyle name="Separador de milhares 20 8 3 2" xfId="6648"/>
    <cellStyle name="Separador de milhares 20 8 3 3" xfId="6647"/>
    <cellStyle name="Separador de milhares 20 8 3 4" xfId="10923"/>
    <cellStyle name="Separador de milhares 20 8 4" xfId="6649"/>
    <cellStyle name="Separador de milhares 20 8 5" xfId="6644"/>
    <cellStyle name="Separador de milhares 20 8 6" xfId="10921"/>
    <cellStyle name="Separador de milhares 20 8 7" xfId="24266"/>
    <cellStyle name="Separador de milhares 20 9" xfId="3210"/>
    <cellStyle name="Separador de milhares 20 9 2" xfId="3211"/>
    <cellStyle name="Separador de milhares 20 9 2 2" xfId="6652"/>
    <cellStyle name="Separador de milhares 20 9 2 3" xfId="6651"/>
    <cellStyle name="Separador de milhares 20 9 2 4" xfId="10925"/>
    <cellStyle name="Separador de milhares 20 9 3" xfId="3212"/>
    <cellStyle name="Separador de milhares 20 9 3 2" xfId="6654"/>
    <cellStyle name="Separador de milhares 20 9 3 3" xfId="6653"/>
    <cellStyle name="Separador de milhares 20 9 3 4" xfId="10926"/>
    <cellStyle name="Separador de milhares 20 9 4" xfId="6655"/>
    <cellStyle name="Separador de milhares 20 9 5" xfId="6650"/>
    <cellStyle name="Separador de milhares 20 9 6" xfId="10924"/>
    <cellStyle name="Separador de milhares 20 9 7" xfId="24267"/>
    <cellStyle name="Separador de milhares 23 10" xfId="3213"/>
    <cellStyle name="Separador de milhares 23 10 2" xfId="6656"/>
    <cellStyle name="Separador de milhares 23 11" xfId="3214"/>
    <cellStyle name="Separador de milhares 23 11 2" xfId="6657"/>
    <cellStyle name="Separador de milhares 23 12" xfId="3215"/>
    <cellStyle name="Separador de milhares 23 12 2" xfId="6658"/>
    <cellStyle name="Separador de milhares 23 2" xfId="3216"/>
    <cellStyle name="Separador de milhares 23 2 2" xfId="6659"/>
    <cellStyle name="Separador de milhares 23 3" xfId="3217"/>
    <cellStyle name="Separador de milhares 23 3 2" xfId="6660"/>
    <cellStyle name="Separador de milhares 23 4" xfId="3218"/>
    <cellStyle name="Separador de milhares 23 4 2" xfId="6661"/>
    <cellStyle name="Separador de milhares 23 5" xfId="3219"/>
    <cellStyle name="Separador de milhares 23 5 2" xfId="6662"/>
    <cellStyle name="Separador de milhares 23 6" xfId="3220"/>
    <cellStyle name="Separador de milhares 23 6 2" xfId="6663"/>
    <cellStyle name="Separador de milhares 23 7" xfId="3221"/>
    <cellStyle name="Separador de milhares 23 7 2" xfId="6664"/>
    <cellStyle name="Separador de milhares 23 8" xfId="3222"/>
    <cellStyle name="Separador de milhares 23 8 2" xfId="6665"/>
    <cellStyle name="Separador de milhares 23 9" xfId="3223"/>
    <cellStyle name="Separador de milhares 23 9 2" xfId="6666"/>
    <cellStyle name="Separador de milhares 27 10" xfId="3224"/>
    <cellStyle name="Separador de milhares 27 10 2" xfId="6667"/>
    <cellStyle name="Separador de milhares 27 11" xfId="3225"/>
    <cellStyle name="Separador de milhares 27 11 2" xfId="6668"/>
    <cellStyle name="Separador de milhares 27 12" xfId="3226"/>
    <cellStyle name="Separador de milhares 27 12 2" xfId="6669"/>
    <cellStyle name="Separador de milhares 27 2" xfId="3227"/>
    <cellStyle name="Separador de milhares 27 2 2" xfId="6670"/>
    <cellStyle name="Separador de milhares 27 3" xfId="3228"/>
    <cellStyle name="Separador de milhares 27 3 2" xfId="6671"/>
    <cellStyle name="Separador de milhares 27 4" xfId="3229"/>
    <cellStyle name="Separador de milhares 27 4 2" xfId="6672"/>
    <cellStyle name="Separador de milhares 27 5" xfId="3230"/>
    <cellStyle name="Separador de milhares 27 5 2" xfId="6673"/>
    <cellStyle name="Separador de milhares 27 6" xfId="3231"/>
    <cellStyle name="Separador de milhares 27 6 2" xfId="6674"/>
    <cellStyle name="Separador de milhares 27 7" xfId="3232"/>
    <cellStyle name="Separador de milhares 27 7 2" xfId="6675"/>
    <cellStyle name="Separador de milhares 27 8" xfId="3233"/>
    <cellStyle name="Separador de milhares 27 8 2" xfId="6676"/>
    <cellStyle name="Separador de milhares 27 9" xfId="3234"/>
    <cellStyle name="Separador de milhares 27 9 2" xfId="6677"/>
    <cellStyle name="Separador de milhares 28 10" xfId="3235"/>
    <cellStyle name="Separador de milhares 28 10 2" xfId="6678"/>
    <cellStyle name="Separador de milhares 28 11" xfId="3236"/>
    <cellStyle name="Separador de milhares 28 11 2" xfId="6679"/>
    <cellStyle name="Separador de milhares 28 12" xfId="3237"/>
    <cellStyle name="Separador de milhares 28 12 2" xfId="6680"/>
    <cellStyle name="Separador de milhares 28 2" xfId="3238"/>
    <cellStyle name="Separador de milhares 28 2 2" xfId="6681"/>
    <cellStyle name="Separador de milhares 28 3" xfId="3239"/>
    <cellStyle name="Separador de milhares 28 3 2" xfId="6682"/>
    <cellStyle name="Separador de milhares 28 4" xfId="3240"/>
    <cellStyle name="Separador de milhares 28 4 2" xfId="6683"/>
    <cellStyle name="Separador de milhares 28 5" xfId="3241"/>
    <cellStyle name="Separador de milhares 28 5 2" xfId="6684"/>
    <cellStyle name="Separador de milhares 28 6" xfId="3242"/>
    <cellStyle name="Separador de milhares 28 6 2" xfId="6685"/>
    <cellStyle name="Separador de milhares 28 7" xfId="3243"/>
    <cellStyle name="Separador de milhares 28 7 2" xfId="6686"/>
    <cellStyle name="Separador de milhares 28 8" xfId="3244"/>
    <cellStyle name="Separador de milhares 28 8 2" xfId="6687"/>
    <cellStyle name="Separador de milhares 28 9" xfId="3245"/>
    <cellStyle name="Separador de milhares 28 9 2" xfId="6688"/>
    <cellStyle name="Separador de milhares 3" xfId="3246"/>
    <cellStyle name="Separador de milhares 3 10" xfId="3247"/>
    <cellStyle name="Separador de milhares 3 10 2" xfId="6690"/>
    <cellStyle name="Separador de milhares 3 11" xfId="3248"/>
    <cellStyle name="Separador de milhares 3 11 2" xfId="6691"/>
    <cellStyle name="Separador de milhares 3 12" xfId="3249"/>
    <cellStyle name="Separador de milhares 3 12 2" xfId="6692"/>
    <cellStyle name="Separador de milhares 3 13" xfId="3250"/>
    <cellStyle name="Separador de milhares 3 13 2" xfId="6693"/>
    <cellStyle name="Separador de milhares 3 14" xfId="3251"/>
    <cellStyle name="Separador de milhares 3 14 2" xfId="6694"/>
    <cellStyle name="Separador de milhares 3 15" xfId="3252"/>
    <cellStyle name="Separador de milhares 3 15 2" xfId="6695"/>
    <cellStyle name="Separador de milhares 3 16" xfId="3253"/>
    <cellStyle name="Separador de milhares 3 16 2" xfId="6696"/>
    <cellStyle name="Separador de milhares 3 17" xfId="3254"/>
    <cellStyle name="Separador de milhares 3 17 2" xfId="6697"/>
    <cellStyle name="Separador de milhares 3 18" xfId="3255"/>
    <cellStyle name="Separador de milhares 3 18 2" xfId="6698"/>
    <cellStyle name="Separador de milhares 3 19" xfId="3256"/>
    <cellStyle name="Separador de milhares 3 19 2" xfId="6699"/>
    <cellStyle name="Separador de milhares 3 2" xfId="3257"/>
    <cellStyle name="Separador de milhares 3 2 2" xfId="3258"/>
    <cellStyle name="Separador de milhares 3 2 2 2" xfId="6701"/>
    <cellStyle name="Separador de milhares 3 2 3" xfId="3259"/>
    <cellStyle name="Separador de milhares 3 2 3 2" xfId="6702"/>
    <cellStyle name="Separador de milhares 3 2 4" xfId="6700"/>
    <cellStyle name="Separador de milhares 3 20" xfId="3260"/>
    <cellStyle name="Separador de milhares 3 20 2" xfId="6703"/>
    <cellStyle name="Separador de milhares 3 21" xfId="3261"/>
    <cellStyle name="Separador de milhares 3 21 2" xfId="6704"/>
    <cellStyle name="Separador de milhares 3 22" xfId="3262"/>
    <cellStyle name="Separador de milhares 3 22 2" xfId="6705"/>
    <cellStyle name="Separador de milhares 3 23" xfId="3263"/>
    <cellStyle name="Separador de milhares 3 23 2" xfId="6706"/>
    <cellStyle name="Separador de milhares 3 24" xfId="3264"/>
    <cellStyle name="Separador de milhares 3 24 2" xfId="6707"/>
    <cellStyle name="Separador de milhares 3 25" xfId="3265"/>
    <cellStyle name="Separador de milhares 3 25 2" xfId="6708"/>
    <cellStyle name="Separador de milhares 3 26" xfId="3266"/>
    <cellStyle name="Separador de milhares 3 26 2" xfId="6709"/>
    <cellStyle name="Separador de milhares 3 27" xfId="3267"/>
    <cellStyle name="Separador de milhares 3 27 2" xfId="6710"/>
    <cellStyle name="Separador de milhares 3 28" xfId="3268"/>
    <cellStyle name="Separador de milhares 3 28 2" xfId="6711"/>
    <cellStyle name="Separador de milhares 3 29" xfId="3269"/>
    <cellStyle name="Separador de milhares 3 29 2" xfId="6712"/>
    <cellStyle name="Separador de milhares 3 3" xfId="3270"/>
    <cellStyle name="Separador de milhares 3 3 2" xfId="3271"/>
    <cellStyle name="Separador de milhares 3 3 2 2" xfId="6714"/>
    <cellStyle name="Separador de milhares 3 3 3" xfId="6713"/>
    <cellStyle name="Separador de milhares 3 30" xfId="3272"/>
    <cellStyle name="Separador de milhares 3 30 2" xfId="6715"/>
    <cellStyle name="Separador de milhares 3 31" xfId="3273"/>
    <cellStyle name="Separador de milhares 3 31 2" xfId="6716"/>
    <cellStyle name="Separador de milhares 3 32" xfId="3274"/>
    <cellStyle name="Separador de milhares 3 32 2" xfId="6717"/>
    <cellStyle name="Separador de milhares 3 33" xfId="3275"/>
    <cellStyle name="Separador de milhares 3 33 2" xfId="6718"/>
    <cellStyle name="Separador de milhares 3 34" xfId="3276"/>
    <cellStyle name="Separador de milhares 3 34 2" xfId="6719"/>
    <cellStyle name="Separador de milhares 3 35" xfId="3277"/>
    <cellStyle name="Separador de milhares 3 35 2" xfId="6720"/>
    <cellStyle name="Separador de milhares 3 36" xfId="3278"/>
    <cellStyle name="Separador de milhares 3 36 2" xfId="6721"/>
    <cellStyle name="Separador de milhares 3 37" xfId="3279"/>
    <cellStyle name="Separador de milhares 3 37 2" xfId="6722"/>
    <cellStyle name="Separador de milhares 3 38" xfId="3280"/>
    <cellStyle name="Separador de milhares 3 38 2" xfId="6723"/>
    <cellStyle name="Separador de milhares 3 39" xfId="3281"/>
    <cellStyle name="Separador de milhares 3 39 2" xfId="6724"/>
    <cellStyle name="Separador de milhares 3 4" xfId="3282"/>
    <cellStyle name="Separador de milhares 3 4 2" xfId="6725"/>
    <cellStyle name="Separador de milhares 3 40" xfId="3283"/>
    <cellStyle name="Separador de milhares 3 40 2" xfId="6726"/>
    <cellStyle name="Separador de milhares 3 41" xfId="3284"/>
    <cellStyle name="Separador de milhares 3 41 2" xfId="6727"/>
    <cellStyle name="Separador de milhares 3 42" xfId="3285"/>
    <cellStyle name="Separador de milhares 3 42 2" xfId="6728"/>
    <cellStyle name="Separador de milhares 3 43" xfId="3286"/>
    <cellStyle name="Separador de milhares 3 43 2" xfId="6729"/>
    <cellStyle name="Separador de milhares 3 44" xfId="3287"/>
    <cellStyle name="Separador de milhares 3 44 2" xfId="6730"/>
    <cellStyle name="Separador de milhares 3 45" xfId="3288"/>
    <cellStyle name="Separador de milhares 3 45 2" xfId="6731"/>
    <cellStyle name="Separador de milhares 3 46" xfId="3289"/>
    <cellStyle name="Separador de milhares 3 46 2" xfId="6732"/>
    <cellStyle name="Separador de milhares 3 47" xfId="3290"/>
    <cellStyle name="Separador de milhares 3 47 2" xfId="6733"/>
    <cellStyle name="Separador de milhares 3 48" xfId="3291"/>
    <cellStyle name="Separador de milhares 3 48 2" xfId="6734"/>
    <cellStyle name="Separador de milhares 3 49" xfId="3292"/>
    <cellStyle name="Separador de milhares 3 49 2" xfId="6735"/>
    <cellStyle name="Separador de milhares 3 5" xfId="3293"/>
    <cellStyle name="Separador de milhares 3 5 2" xfId="6736"/>
    <cellStyle name="Separador de milhares 3 50" xfId="3294"/>
    <cellStyle name="Separador de milhares 3 50 2" xfId="6737"/>
    <cellStyle name="Separador de milhares 3 51" xfId="3295"/>
    <cellStyle name="Separador de milhares 3 51 2" xfId="6738"/>
    <cellStyle name="Separador de milhares 3 52" xfId="3296"/>
    <cellStyle name="Separador de milhares 3 52 2" xfId="6739"/>
    <cellStyle name="Separador de milhares 3 53" xfId="3297"/>
    <cellStyle name="Separador de milhares 3 53 2" xfId="6740"/>
    <cellStyle name="Separador de milhares 3 54" xfId="3298"/>
    <cellStyle name="Separador de milhares 3 54 2" xfId="6741"/>
    <cellStyle name="Separador de milhares 3 55" xfId="3299"/>
    <cellStyle name="Separador de milhares 3 55 2" xfId="6742"/>
    <cellStyle name="Separador de milhares 3 56" xfId="3300"/>
    <cellStyle name="Separador de milhares 3 56 2" xfId="6743"/>
    <cellStyle name="Separador de milhares 3 57" xfId="3301"/>
    <cellStyle name="Separador de milhares 3 57 2" xfId="6744"/>
    <cellStyle name="Separador de milhares 3 58" xfId="3302"/>
    <cellStyle name="Separador de milhares 3 58 2" xfId="6745"/>
    <cellStyle name="Separador de milhares 3 59" xfId="3303"/>
    <cellStyle name="Separador de milhares 3 59 2" xfId="6746"/>
    <cellStyle name="Separador de milhares 3 6" xfId="3304"/>
    <cellStyle name="Separador de milhares 3 6 2" xfId="6747"/>
    <cellStyle name="Separador de milhares 3 60" xfId="3305"/>
    <cellStyle name="Separador de milhares 3 60 2" xfId="6748"/>
    <cellStyle name="Separador de milhares 3 61" xfId="3306"/>
    <cellStyle name="Separador de milhares 3 61 2" xfId="6749"/>
    <cellStyle name="Separador de milhares 3 62" xfId="3307"/>
    <cellStyle name="Separador de milhares 3 62 2" xfId="6750"/>
    <cellStyle name="Separador de milhares 3 63" xfId="3308"/>
    <cellStyle name="Separador de milhares 3 63 2" xfId="6751"/>
    <cellStyle name="Separador de milhares 3 64" xfId="3309"/>
    <cellStyle name="Separador de milhares 3 64 2" xfId="6752"/>
    <cellStyle name="Separador de milhares 3 65" xfId="3310"/>
    <cellStyle name="Separador de milhares 3 65 2" xfId="6753"/>
    <cellStyle name="Separador de milhares 3 66" xfId="3311"/>
    <cellStyle name="Separador de milhares 3 66 2" xfId="6754"/>
    <cellStyle name="Separador de milhares 3 67" xfId="3312"/>
    <cellStyle name="Separador de milhares 3 67 2" xfId="6755"/>
    <cellStyle name="Separador de milhares 3 68" xfId="3313"/>
    <cellStyle name="Separador de milhares 3 68 2" xfId="6756"/>
    <cellStyle name="Separador de milhares 3 69" xfId="3314"/>
    <cellStyle name="Separador de milhares 3 69 2" xfId="6757"/>
    <cellStyle name="Separador de milhares 3 7" xfId="3315"/>
    <cellStyle name="Separador de milhares 3 7 2" xfId="6758"/>
    <cellStyle name="Separador de milhares 3 70" xfId="3316"/>
    <cellStyle name="Separador de milhares 3 70 2" xfId="6759"/>
    <cellStyle name="Separador de milhares 3 71" xfId="3317"/>
    <cellStyle name="Separador de milhares 3 71 2" xfId="6760"/>
    <cellStyle name="Separador de milhares 3 72" xfId="3318"/>
    <cellStyle name="Separador de milhares 3 72 2" xfId="6761"/>
    <cellStyle name="Separador de milhares 3 73" xfId="3319"/>
    <cellStyle name="Separador de milhares 3 73 2" xfId="6762"/>
    <cellStyle name="Separador de milhares 3 74" xfId="3320"/>
    <cellStyle name="Separador de milhares 3 74 2" xfId="6763"/>
    <cellStyle name="Separador de milhares 3 75" xfId="3321"/>
    <cellStyle name="Separador de milhares 3 75 2" xfId="6764"/>
    <cellStyle name="Separador de milhares 3 76" xfId="3322"/>
    <cellStyle name="Separador de milhares 3 76 2" xfId="6765"/>
    <cellStyle name="Separador de milhares 3 77" xfId="3323"/>
    <cellStyle name="Separador de milhares 3 77 2" xfId="6766"/>
    <cellStyle name="Separador de milhares 3 78" xfId="3324"/>
    <cellStyle name="Separador de milhares 3 78 2" xfId="6767"/>
    <cellStyle name="Separador de milhares 3 79" xfId="3325"/>
    <cellStyle name="Separador de milhares 3 79 2" xfId="6768"/>
    <cellStyle name="Separador de milhares 3 8" xfId="3326"/>
    <cellStyle name="Separador de milhares 3 8 2" xfId="6769"/>
    <cellStyle name="Separador de milhares 3 80" xfId="6770"/>
    <cellStyle name="Separador de milhares 3 80 2" xfId="25075"/>
    <cellStyle name="Separador de milhares 3 81" xfId="6689"/>
    <cellStyle name="Separador de milhares 3 9" xfId="3327"/>
    <cellStyle name="Separador de milhares 3 9 2" xfId="6771"/>
    <cellStyle name="Separador de milhares 32 10" xfId="3328"/>
    <cellStyle name="Separador de milhares 32 10 2" xfId="6772"/>
    <cellStyle name="Separador de milhares 32 11" xfId="3329"/>
    <cellStyle name="Separador de milhares 32 11 2" xfId="6773"/>
    <cellStyle name="Separador de milhares 32 12" xfId="3330"/>
    <cellStyle name="Separador de milhares 32 12 2" xfId="6774"/>
    <cellStyle name="Separador de milhares 32 2" xfId="3331"/>
    <cellStyle name="Separador de milhares 32 2 2" xfId="6775"/>
    <cellStyle name="Separador de milhares 32 3" xfId="3332"/>
    <cellStyle name="Separador de milhares 32 3 2" xfId="6776"/>
    <cellStyle name="Separador de milhares 32 4" xfId="3333"/>
    <cellStyle name="Separador de milhares 32 4 2" xfId="6777"/>
    <cellStyle name="Separador de milhares 32 5" xfId="3334"/>
    <cellStyle name="Separador de milhares 32 5 2" xfId="6778"/>
    <cellStyle name="Separador de milhares 32 6" xfId="3335"/>
    <cellStyle name="Separador de milhares 32 6 2" xfId="6779"/>
    <cellStyle name="Separador de milhares 32 7" xfId="3336"/>
    <cellStyle name="Separador de milhares 32 7 2" xfId="6780"/>
    <cellStyle name="Separador de milhares 32 8" xfId="3337"/>
    <cellStyle name="Separador de milhares 32 8 2" xfId="6781"/>
    <cellStyle name="Separador de milhares 32 9" xfId="3338"/>
    <cellStyle name="Separador de milhares 32 9 2" xfId="6782"/>
    <cellStyle name="Separador de milhares 34 10" xfId="3339"/>
    <cellStyle name="Separador de milhares 34 10 2" xfId="6783"/>
    <cellStyle name="Separador de milhares 34 11" xfId="3340"/>
    <cellStyle name="Separador de milhares 34 11 2" xfId="6784"/>
    <cellStyle name="Separador de milhares 34 12" xfId="3341"/>
    <cellStyle name="Separador de milhares 34 12 2" xfId="6785"/>
    <cellStyle name="Separador de milhares 34 2" xfId="3342"/>
    <cellStyle name="Separador de milhares 34 2 2" xfId="6786"/>
    <cellStyle name="Separador de milhares 34 3" xfId="3343"/>
    <cellStyle name="Separador de milhares 34 3 2" xfId="6787"/>
    <cellStyle name="Separador de milhares 34 4" xfId="3344"/>
    <cellStyle name="Separador de milhares 34 4 2" xfId="6788"/>
    <cellStyle name="Separador de milhares 34 5" xfId="3345"/>
    <cellStyle name="Separador de milhares 34 5 2" xfId="6789"/>
    <cellStyle name="Separador de milhares 34 6" xfId="3346"/>
    <cellStyle name="Separador de milhares 34 6 2" xfId="6790"/>
    <cellStyle name="Separador de milhares 34 7" xfId="3347"/>
    <cellStyle name="Separador de milhares 34 7 2" xfId="6791"/>
    <cellStyle name="Separador de milhares 34 8" xfId="3348"/>
    <cellStyle name="Separador de milhares 34 8 2" xfId="6792"/>
    <cellStyle name="Separador de milhares 34 9" xfId="3349"/>
    <cellStyle name="Separador de milhares 34 9 2" xfId="6793"/>
    <cellStyle name="Separador de milhares 36 10" xfId="3350"/>
    <cellStyle name="Separador de milhares 36 10 2" xfId="6794"/>
    <cellStyle name="Separador de milhares 36 11" xfId="3351"/>
    <cellStyle name="Separador de milhares 36 11 2" xfId="6795"/>
    <cellStyle name="Separador de milhares 36 12" xfId="3352"/>
    <cellStyle name="Separador de milhares 36 12 2" xfId="6796"/>
    <cellStyle name="Separador de milhares 36 2" xfId="3353"/>
    <cellStyle name="Separador de milhares 36 2 2" xfId="6797"/>
    <cellStyle name="Separador de milhares 36 3" xfId="3354"/>
    <cellStyle name="Separador de milhares 36 3 2" xfId="6798"/>
    <cellStyle name="Separador de milhares 36 4" xfId="3355"/>
    <cellStyle name="Separador de milhares 36 4 2" xfId="6799"/>
    <cellStyle name="Separador de milhares 36 5" xfId="3356"/>
    <cellStyle name="Separador de milhares 36 5 2" xfId="6800"/>
    <cellStyle name="Separador de milhares 36 6" xfId="3357"/>
    <cellStyle name="Separador de milhares 36 6 2" xfId="6801"/>
    <cellStyle name="Separador de milhares 36 7" xfId="3358"/>
    <cellStyle name="Separador de milhares 36 7 2" xfId="6802"/>
    <cellStyle name="Separador de milhares 36 8" xfId="3359"/>
    <cellStyle name="Separador de milhares 36 8 2" xfId="6803"/>
    <cellStyle name="Separador de milhares 36 9" xfId="3360"/>
    <cellStyle name="Separador de milhares 36 9 2" xfId="6804"/>
    <cellStyle name="Separador de milhares 38" xfId="3361"/>
    <cellStyle name="Separador de milhares 38 10" xfId="3362"/>
    <cellStyle name="Separador de milhares 38 10 2" xfId="6806"/>
    <cellStyle name="Separador de milhares 38 10 3" xfId="10927"/>
    <cellStyle name="Separador de milhares 38 11" xfId="6807"/>
    <cellStyle name="Separador de milhares 38 12" xfId="6805"/>
    <cellStyle name="Separador de milhares 38 13" xfId="16155"/>
    <cellStyle name="Separador de milhares 38 13 2" xfId="23586"/>
    <cellStyle name="Separador de milhares 38 14" xfId="24017"/>
    <cellStyle name="Separador de milhares 38 2" xfId="3363"/>
    <cellStyle name="Separador de milhares 38 2 2" xfId="3364"/>
    <cellStyle name="Separador de milhares 38 2 2 2" xfId="6809"/>
    <cellStyle name="Separador de milhares 38 2 3" xfId="6810"/>
    <cellStyle name="Separador de milhares 38 2 4" xfId="6808"/>
    <cellStyle name="Separador de milhares 38 2 5" xfId="25201"/>
    <cellStyle name="Separador de milhares 38 3" xfId="3365"/>
    <cellStyle name="Separador de milhares 38 3 2" xfId="3366"/>
    <cellStyle name="Separador de milhares 38 3 2 2" xfId="6812"/>
    <cellStyle name="Separador de milhares 38 3 3" xfId="6811"/>
    <cellStyle name="Separador de milhares 38 4" xfId="3367"/>
    <cellStyle name="Separador de milhares 38 4 2" xfId="3368"/>
    <cellStyle name="Separador de milhares 38 4 2 2" xfId="6814"/>
    <cellStyle name="Separador de milhares 38 4 3" xfId="3369"/>
    <cellStyle name="Separador de milhares 38 4 3 2" xfId="3370"/>
    <cellStyle name="Separador de milhares 38 4 3 2 2" xfId="6816"/>
    <cellStyle name="Separador de milhares 38 4 3 3" xfId="6815"/>
    <cellStyle name="Separador de milhares 38 4 3 4" xfId="10928"/>
    <cellStyle name="Separador de milhares 38 4 4" xfId="6813"/>
    <cellStyle name="Separador de milhares 38 5" xfId="3371"/>
    <cellStyle name="Separador de milhares 38 5 2" xfId="6817"/>
    <cellStyle name="Separador de milhares 38 6" xfId="3372"/>
    <cellStyle name="Separador de milhares 38 6 2" xfId="3373"/>
    <cellStyle name="Separador de milhares 38 6 2 2" xfId="6819"/>
    <cellStyle name="Separador de milhares 38 6 3" xfId="6820"/>
    <cellStyle name="Separador de milhares 38 6 4" xfId="6818"/>
    <cellStyle name="Separador de milhares 38 6 5" xfId="10929"/>
    <cellStyle name="Separador de milhares 38 6 6" xfId="25220"/>
    <cellStyle name="Separador de milhares 38 7" xfId="3374"/>
    <cellStyle name="Separador de milhares 38 7 2" xfId="6822"/>
    <cellStyle name="Separador de milhares 38 7 3" xfId="6821"/>
    <cellStyle name="Separador de milhares 38 7 4" xfId="10930"/>
    <cellStyle name="Separador de milhares 38 8" xfId="3375"/>
    <cellStyle name="Separador de milhares 38 8 2" xfId="6824"/>
    <cellStyle name="Separador de milhares 38 8 3" xfId="6823"/>
    <cellStyle name="Separador de milhares 38 8 4" xfId="10931"/>
    <cellStyle name="Separador de milhares 38 9" xfId="3376"/>
    <cellStyle name="Separador de milhares 38 9 2" xfId="6826"/>
    <cellStyle name="Separador de milhares 38 9 3" xfId="6825"/>
    <cellStyle name="Separador de milhares 38 9 4" xfId="10932"/>
    <cellStyle name="Separador de milhares 39 2" xfId="3377"/>
    <cellStyle name="Separador de milhares 39 2 2" xfId="6827"/>
    <cellStyle name="Separador de milhares 4" xfId="3378"/>
    <cellStyle name="Separador de milhares 4 10" xfId="3379"/>
    <cellStyle name="Separador de milhares 4 10 2" xfId="3380"/>
    <cellStyle name="Separador de milhares 4 10 2 2" xfId="6831"/>
    <cellStyle name="Separador de milhares 4 10 2 3" xfId="6830"/>
    <cellStyle name="Separador de milhares 4 10 2 4" xfId="10934"/>
    <cellStyle name="Separador de milhares 4 10 3" xfId="3381"/>
    <cellStyle name="Separador de milhares 4 10 3 2" xfId="6833"/>
    <cellStyle name="Separador de milhares 4 10 3 3" xfId="6832"/>
    <cellStyle name="Separador de milhares 4 10 3 4" xfId="10935"/>
    <cellStyle name="Separador de milhares 4 10 4" xfId="6834"/>
    <cellStyle name="Separador de milhares 4 10 5" xfId="6829"/>
    <cellStyle name="Separador de milhares 4 10 6" xfId="10933"/>
    <cellStyle name="Separador de milhares 4 10 7" xfId="24268"/>
    <cellStyle name="Separador de milhares 4 11" xfId="3382"/>
    <cellStyle name="Separador de milhares 4 11 2" xfId="3383"/>
    <cellStyle name="Separador de milhares 4 11 2 2" xfId="6837"/>
    <cellStyle name="Separador de milhares 4 11 2 3" xfId="6836"/>
    <cellStyle name="Separador de milhares 4 11 2 4" xfId="10937"/>
    <cellStyle name="Separador de milhares 4 11 3" xfId="3384"/>
    <cellStyle name="Separador de milhares 4 11 3 2" xfId="6839"/>
    <cellStyle name="Separador de milhares 4 11 3 3" xfId="6838"/>
    <cellStyle name="Separador de milhares 4 11 3 4" xfId="10938"/>
    <cellStyle name="Separador de milhares 4 11 4" xfId="6840"/>
    <cellStyle name="Separador de milhares 4 11 5" xfId="6835"/>
    <cellStyle name="Separador de milhares 4 11 6" xfId="10936"/>
    <cellStyle name="Separador de milhares 4 11 7" xfId="24269"/>
    <cellStyle name="Separador de milhares 4 12" xfId="3385"/>
    <cellStyle name="Separador de milhares 4 12 2" xfId="3386"/>
    <cellStyle name="Separador de milhares 4 12 2 2" xfId="6843"/>
    <cellStyle name="Separador de milhares 4 12 2 3" xfId="6842"/>
    <cellStyle name="Separador de milhares 4 12 2 4" xfId="10940"/>
    <cellStyle name="Separador de milhares 4 12 3" xfId="3387"/>
    <cellStyle name="Separador de milhares 4 12 3 2" xfId="6845"/>
    <cellStyle name="Separador de milhares 4 12 3 3" xfId="6844"/>
    <cellStyle name="Separador de milhares 4 12 3 4" xfId="10941"/>
    <cellStyle name="Separador de milhares 4 12 4" xfId="6846"/>
    <cellStyle name="Separador de milhares 4 12 5" xfId="6841"/>
    <cellStyle name="Separador de milhares 4 12 6" xfId="10939"/>
    <cellStyle name="Separador de milhares 4 12 7" xfId="24270"/>
    <cellStyle name="Separador de milhares 4 13" xfId="3388"/>
    <cellStyle name="Separador de milhares 4 13 2" xfId="3389"/>
    <cellStyle name="Separador de milhares 4 13 2 2" xfId="6849"/>
    <cellStyle name="Separador de milhares 4 13 2 3" xfId="6848"/>
    <cellStyle name="Separador de milhares 4 13 2 4" xfId="10943"/>
    <cellStyle name="Separador de milhares 4 13 3" xfId="3390"/>
    <cellStyle name="Separador de milhares 4 13 3 2" xfId="6851"/>
    <cellStyle name="Separador de milhares 4 13 3 3" xfId="6850"/>
    <cellStyle name="Separador de milhares 4 13 3 4" xfId="10944"/>
    <cellStyle name="Separador de milhares 4 13 4" xfId="6852"/>
    <cellStyle name="Separador de milhares 4 13 5" xfId="6847"/>
    <cellStyle name="Separador de milhares 4 13 6" xfId="10942"/>
    <cellStyle name="Separador de milhares 4 13 7" xfId="24271"/>
    <cellStyle name="Separador de milhares 4 14" xfId="3391"/>
    <cellStyle name="Separador de milhares 4 14 2" xfId="3392"/>
    <cellStyle name="Separador de milhares 4 14 2 2" xfId="6855"/>
    <cellStyle name="Separador de milhares 4 14 2 3" xfId="6854"/>
    <cellStyle name="Separador de milhares 4 14 2 4" xfId="10946"/>
    <cellStyle name="Separador de milhares 4 14 3" xfId="3393"/>
    <cellStyle name="Separador de milhares 4 14 3 2" xfId="6857"/>
    <cellStyle name="Separador de milhares 4 14 3 3" xfId="6856"/>
    <cellStyle name="Separador de milhares 4 14 3 4" xfId="10947"/>
    <cellStyle name="Separador de milhares 4 14 4" xfId="6858"/>
    <cellStyle name="Separador de milhares 4 14 5" xfId="6853"/>
    <cellStyle name="Separador de milhares 4 14 6" xfId="10945"/>
    <cellStyle name="Separador de milhares 4 14 7" xfId="24272"/>
    <cellStyle name="Separador de milhares 4 15" xfId="3394"/>
    <cellStyle name="Separador de milhares 4 15 2" xfId="3395"/>
    <cellStyle name="Separador de milhares 4 15 2 2" xfId="6861"/>
    <cellStyle name="Separador de milhares 4 15 2 3" xfId="6860"/>
    <cellStyle name="Separador de milhares 4 15 2 4" xfId="10949"/>
    <cellStyle name="Separador de milhares 4 15 3" xfId="3396"/>
    <cellStyle name="Separador de milhares 4 15 3 2" xfId="6863"/>
    <cellStyle name="Separador de milhares 4 15 3 3" xfId="6862"/>
    <cellStyle name="Separador de milhares 4 15 3 4" xfId="10950"/>
    <cellStyle name="Separador de milhares 4 15 4" xfId="6864"/>
    <cellStyle name="Separador de milhares 4 15 5" xfId="6859"/>
    <cellStyle name="Separador de milhares 4 15 6" xfId="10948"/>
    <cellStyle name="Separador de milhares 4 15 7" xfId="24273"/>
    <cellStyle name="Separador de milhares 4 16" xfId="3397"/>
    <cellStyle name="Separador de milhares 4 16 2" xfId="3398"/>
    <cellStyle name="Separador de milhares 4 16 2 2" xfId="6867"/>
    <cellStyle name="Separador de milhares 4 16 2 3" xfId="6866"/>
    <cellStyle name="Separador de milhares 4 16 2 4" xfId="10952"/>
    <cellStyle name="Separador de milhares 4 16 3" xfId="3399"/>
    <cellStyle name="Separador de milhares 4 16 3 2" xfId="6869"/>
    <cellStyle name="Separador de milhares 4 16 3 3" xfId="6868"/>
    <cellStyle name="Separador de milhares 4 16 3 4" xfId="10953"/>
    <cellStyle name="Separador de milhares 4 16 4" xfId="6870"/>
    <cellStyle name="Separador de milhares 4 16 5" xfId="6865"/>
    <cellStyle name="Separador de milhares 4 16 6" xfId="10951"/>
    <cellStyle name="Separador de milhares 4 16 7" xfId="24274"/>
    <cellStyle name="Separador de milhares 4 17" xfId="3400"/>
    <cellStyle name="Separador de milhares 4 17 2" xfId="3401"/>
    <cellStyle name="Separador de milhares 4 17 2 2" xfId="6873"/>
    <cellStyle name="Separador de milhares 4 17 2 3" xfId="6872"/>
    <cellStyle name="Separador de milhares 4 17 2 4" xfId="10955"/>
    <cellStyle name="Separador de milhares 4 17 3" xfId="3402"/>
    <cellStyle name="Separador de milhares 4 17 3 2" xfId="6875"/>
    <cellStyle name="Separador de milhares 4 17 3 3" xfId="6874"/>
    <cellStyle name="Separador de milhares 4 17 3 4" xfId="10956"/>
    <cellStyle name="Separador de milhares 4 17 4" xfId="6876"/>
    <cellStyle name="Separador de milhares 4 17 5" xfId="6871"/>
    <cellStyle name="Separador de milhares 4 17 6" xfId="10954"/>
    <cellStyle name="Separador de milhares 4 17 7" xfId="24275"/>
    <cellStyle name="Separador de milhares 4 18" xfId="3403"/>
    <cellStyle name="Separador de milhares 4 18 2" xfId="3404"/>
    <cellStyle name="Separador de milhares 4 18 2 2" xfId="6879"/>
    <cellStyle name="Separador de milhares 4 18 2 3" xfId="6878"/>
    <cellStyle name="Separador de milhares 4 18 2 4" xfId="10958"/>
    <cellStyle name="Separador de milhares 4 18 3" xfId="3405"/>
    <cellStyle name="Separador de milhares 4 18 3 2" xfId="6881"/>
    <cellStyle name="Separador de milhares 4 18 3 3" xfId="6880"/>
    <cellStyle name="Separador de milhares 4 18 3 4" xfId="10959"/>
    <cellStyle name="Separador de milhares 4 18 4" xfId="6882"/>
    <cellStyle name="Separador de milhares 4 18 5" xfId="6877"/>
    <cellStyle name="Separador de milhares 4 18 6" xfId="10957"/>
    <cellStyle name="Separador de milhares 4 18 7" xfId="24276"/>
    <cellStyle name="Separador de milhares 4 19" xfId="6828"/>
    <cellStyle name="Separador de milhares 4 2" xfId="3406"/>
    <cellStyle name="Separador de milhares 4 2 2" xfId="3407"/>
    <cellStyle name="Separador de milhares 4 2 2 2" xfId="3408"/>
    <cellStyle name="Separador de milhares 4 2 2 2 2" xfId="3409"/>
    <cellStyle name="Separador de milhares 4 2 2 2 2 2" xfId="6887"/>
    <cellStyle name="Separador de milhares 4 2 2 2 2 3" xfId="6886"/>
    <cellStyle name="Separador de milhares 4 2 2 2 2 4" xfId="10961"/>
    <cellStyle name="Separador de milhares 4 2 2 2 3" xfId="3410"/>
    <cellStyle name="Separador de milhares 4 2 2 2 3 2" xfId="6888"/>
    <cellStyle name="Separador de milhares 4 2 2 2 4" xfId="6889"/>
    <cellStyle name="Separador de milhares 4 2 2 2 5" xfId="6885"/>
    <cellStyle name="Separador de milhares 4 2 2 2 6" xfId="10960"/>
    <cellStyle name="Separador de milhares 4 2 2 2 7" xfId="24277"/>
    <cellStyle name="Separador de milhares 4 2 2 3" xfId="3411"/>
    <cellStyle name="Separador de milhares 4 2 2 3 2" xfId="6890"/>
    <cellStyle name="Separador de milhares 4 2 2 3 3" xfId="10962"/>
    <cellStyle name="Separador de milhares 4 2 2 4" xfId="6884"/>
    <cellStyle name="Separador de milhares 4 2 3" xfId="3412"/>
    <cellStyle name="Separador de milhares 4 2 3 2" xfId="6891"/>
    <cellStyle name="Separador de milhares 4 2 4" xfId="6883"/>
    <cellStyle name="Separador de milhares 4 3" xfId="3413"/>
    <cellStyle name="Separador de milhares 4 3 2" xfId="3414"/>
    <cellStyle name="Separador de milhares 4 3 2 2" xfId="3415"/>
    <cellStyle name="Separador de milhares 4 3 2 2 2" xfId="3416"/>
    <cellStyle name="Separador de milhares 4 3 2 2 2 2" xfId="6896"/>
    <cellStyle name="Separador de milhares 4 3 2 2 2 3" xfId="6895"/>
    <cellStyle name="Separador de milhares 4 3 2 2 2 4" xfId="10964"/>
    <cellStyle name="Separador de milhares 4 3 2 2 3" xfId="3417"/>
    <cellStyle name="Separador de milhares 4 3 2 2 3 2" xfId="6897"/>
    <cellStyle name="Separador de milhares 4 3 2 2 4" xfId="6898"/>
    <cellStyle name="Separador de milhares 4 3 2 2 5" xfId="6894"/>
    <cellStyle name="Separador de milhares 4 3 2 2 6" xfId="10963"/>
    <cellStyle name="Separador de milhares 4 3 2 2 7" xfId="24278"/>
    <cellStyle name="Separador de milhares 4 3 2 3" xfId="3418"/>
    <cellStyle name="Separador de milhares 4 3 2 3 2" xfId="6899"/>
    <cellStyle name="Separador de milhares 4 3 2 3 3" xfId="10965"/>
    <cellStyle name="Separador de milhares 4 3 2 4" xfId="6893"/>
    <cellStyle name="Separador de milhares 4 3 3" xfId="3419"/>
    <cellStyle name="Separador de milhares 4 3 3 2" xfId="6900"/>
    <cellStyle name="Separador de milhares 4 3 4" xfId="6892"/>
    <cellStyle name="Separador de milhares 4 4" xfId="3420"/>
    <cellStyle name="Separador de milhares 4 4 2" xfId="3421"/>
    <cellStyle name="Separador de milhares 4 4 2 2" xfId="3422"/>
    <cellStyle name="Separador de milhares 4 4 2 2 2" xfId="6904"/>
    <cellStyle name="Separador de milhares 4 4 2 2 3" xfId="6903"/>
    <cellStyle name="Separador de milhares 4 4 2 2 4" xfId="10967"/>
    <cellStyle name="Separador de milhares 4 4 2 3" xfId="3423"/>
    <cellStyle name="Separador de milhares 4 4 2 3 2" xfId="6906"/>
    <cellStyle name="Separador de milhares 4 4 2 3 3" xfId="6905"/>
    <cellStyle name="Separador de milhares 4 4 2 3 4" xfId="10968"/>
    <cellStyle name="Separador de milhares 4 4 2 4" xfId="6907"/>
    <cellStyle name="Separador de milhares 4 4 2 5" xfId="6902"/>
    <cellStyle name="Separador de milhares 4 4 2 6" xfId="10966"/>
    <cellStyle name="Separador de milhares 4 4 2 7" xfId="24279"/>
    <cellStyle name="Separador de milhares 4 4 3" xfId="3424"/>
    <cellStyle name="Separador de milhares 4 4 3 2" xfId="6908"/>
    <cellStyle name="Separador de milhares 4 4 4" xfId="6901"/>
    <cellStyle name="Separador de milhares 4 5" xfId="3425"/>
    <cellStyle name="Separador de milhares 4 5 2" xfId="3426"/>
    <cellStyle name="Separador de milhares 4 5 2 2" xfId="6911"/>
    <cellStyle name="Separador de milhares 4 5 2 2 2" xfId="25423"/>
    <cellStyle name="Separador de milhares 4 5 2 3" xfId="6912"/>
    <cellStyle name="Separador de milhares 4 5 2 4" xfId="6910"/>
    <cellStyle name="Separador de milhares 4 5 2 5" xfId="10970"/>
    <cellStyle name="Separador de milhares 4 5 2 6" xfId="25173"/>
    <cellStyle name="Separador de milhares 4 5 3" xfId="3427"/>
    <cellStyle name="Separador de milhares 4 5 3 2" xfId="6914"/>
    <cellStyle name="Separador de milhares 4 5 3 3" xfId="6913"/>
    <cellStyle name="Separador de milhares 4 5 3 4" xfId="10971"/>
    <cellStyle name="Separador de milhares 4 5 4" xfId="6915"/>
    <cellStyle name="Separador de milhares 4 5 5" xfId="6909"/>
    <cellStyle name="Separador de milhares 4 5 6" xfId="10969"/>
    <cellStyle name="Separador de milhares 4 5 7" xfId="24280"/>
    <cellStyle name="Separador de milhares 4 6" xfId="3428"/>
    <cellStyle name="Separador de milhares 4 6 2" xfId="3429"/>
    <cellStyle name="Separador de milhares 4 6 2 2" xfId="6918"/>
    <cellStyle name="Separador de milhares 4 6 2 3" xfId="6917"/>
    <cellStyle name="Separador de milhares 4 6 2 4" xfId="10973"/>
    <cellStyle name="Separador de milhares 4 6 3" xfId="3430"/>
    <cellStyle name="Separador de milhares 4 6 3 2" xfId="6920"/>
    <cellStyle name="Separador de milhares 4 6 3 3" xfId="6919"/>
    <cellStyle name="Separador de milhares 4 6 3 4" xfId="10974"/>
    <cellStyle name="Separador de milhares 4 6 4" xfId="6921"/>
    <cellStyle name="Separador de milhares 4 6 5" xfId="6916"/>
    <cellStyle name="Separador de milhares 4 6 6" xfId="10972"/>
    <cellStyle name="Separador de milhares 4 6 7" xfId="24281"/>
    <cellStyle name="Separador de milhares 4 7" xfId="3431"/>
    <cellStyle name="Separador de milhares 4 7 2" xfId="3432"/>
    <cellStyle name="Separador de milhares 4 7 2 2" xfId="6924"/>
    <cellStyle name="Separador de milhares 4 7 2 3" xfId="6923"/>
    <cellStyle name="Separador de milhares 4 7 2 4" xfId="10976"/>
    <cellStyle name="Separador de milhares 4 7 3" xfId="3433"/>
    <cellStyle name="Separador de milhares 4 7 3 2" xfId="6926"/>
    <cellStyle name="Separador de milhares 4 7 3 3" xfId="6925"/>
    <cellStyle name="Separador de milhares 4 7 3 4" xfId="10977"/>
    <cellStyle name="Separador de milhares 4 7 4" xfId="6927"/>
    <cellStyle name="Separador de milhares 4 7 5" xfId="6922"/>
    <cellStyle name="Separador de milhares 4 7 6" xfId="10975"/>
    <cellStyle name="Separador de milhares 4 7 7" xfId="24282"/>
    <cellStyle name="Separador de milhares 4 8" xfId="3434"/>
    <cellStyle name="Separador de milhares 4 8 2" xfId="3435"/>
    <cellStyle name="Separador de milhares 4 8 2 2" xfId="6930"/>
    <cellStyle name="Separador de milhares 4 8 2 3" xfId="6929"/>
    <cellStyle name="Separador de milhares 4 8 2 4" xfId="10979"/>
    <cellStyle name="Separador de milhares 4 8 3" xfId="3436"/>
    <cellStyle name="Separador de milhares 4 8 3 2" xfId="6932"/>
    <cellStyle name="Separador de milhares 4 8 3 3" xfId="6931"/>
    <cellStyle name="Separador de milhares 4 8 3 4" xfId="10980"/>
    <cellStyle name="Separador de milhares 4 8 4" xfId="6933"/>
    <cellStyle name="Separador de milhares 4 8 5" xfId="6928"/>
    <cellStyle name="Separador de milhares 4 8 6" xfId="10978"/>
    <cellStyle name="Separador de milhares 4 8 7" xfId="24283"/>
    <cellStyle name="Separador de milhares 4 9" xfId="3437"/>
    <cellStyle name="Separador de milhares 4 9 2" xfId="3438"/>
    <cellStyle name="Separador de milhares 4 9 2 2" xfId="6936"/>
    <cellStyle name="Separador de milhares 4 9 2 3" xfId="6935"/>
    <cellStyle name="Separador de milhares 4 9 2 4" xfId="10982"/>
    <cellStyle name="Separador de milhares 4 9 3" xfId="3439"/>
    <cellStyle name="Separador de milhares 4 9 3 2" xfId="6938"/>
    <cellStyle name="Separador de milhares 4 9 3 3" xfId="6937"/>
    <cellStyle name="Separador de milhares 4 9 3 4" xfId="10983"/>
    <cellStyle name="Separador de milhares 4 9 4" xfId="6939"/>
    <cellStyle name="Separador de milhares 4 9 5" xfId="6934"/>
    <cellStyle name="Separador de milhares 4 9 6" xfId="10981"/>
    <cellStyle name="Separador de milhares 4 9 7" xfId="24284"/>
    <cellStyle name="Separador de milhares 4_Analise_Torre_PM_072009" xfId="3440"/>
    <cellStyle name="Separador de milhares 40 2" xfId="3441"/>
    <cellStyle name="Separador de milhares 40 2 2" xfId="6940"/>
    <cellStyle name="Separador de milhares 48" xfId="3442"/>
    <cellStyle name="Separador de milhares 48 2" xfId="6941"/>
    <cellStyle name="Separador de milhares 49" xfId="3443"/>
    <cellStyle name="Separador de milhares 49 2" xfId="6942"/>
    <cellStyle name="Separador de milhares 5" xfId="3444"/>
    <cellStyle name="Separador de milhares 5 10" xfId="3445"/>
    <cellStyle name="Separador de milhares 5 10 2" xfId="3446"/>
    <cellStyle name="Separador de milhares 5 10 2 2" xfId="6946"/>
    <cellStyle name="Separador de milhares 5 10 2 3" xfId="6945"/>
    <cellStyle name="Separador de milhares 5 10 2 4" xfId="10985"/>
    <cellStyle name="Separador de milhares 5 10 3" xfId="3447"/>
    <cellStyle name="Separador de milhares 5 10 3 2" xfId="6948"/>
    <cellStyle name="Separador de milhares 5 10 3 3" xfId="6947"/>
    <cellStyle name="Separador de milhares 5 10 3 4" xfId="10986"/>
    <cellStyle name="Separador de milhares 5 10 4" xfId="6949"/>
    <cellStyle name="Separador de milhares 5 10 5" xfId="6944"/>
    <cellStyle name="Separador de milhares 5 10 6" xfId="10984"/>
    <cellStyle name="Separador de milhares 5 10 7" xfId="24285"/>
    <cellStyle name="Separador de milhares 5 11" xfId="3448"/>
    <cellStyle name="Separador de milhares 5 11 2" xfId="3449"/>
    <cellStyle name="Separador de milhares 5 11 2 2" xfId="6952"/>
    <cellStyle name="Separador de milhares 5 11 2 3" xfId="6951"/>
    <cellStyle name="Separador de milhares 5 11 2 4" xfId="10988"/>
    <cellStyle name="Separador de milhares 5 11 3" xfId="3450"/>
    <cellStyle name="Separador de milhares 5 11 3 2" xfId="6954"/>
    <cellStyle name="Separador de milhares 5 11 3 3" xfId="6953"/>
    <cellStyle name="Separador de milhares 5 11 3 4" xfId="10989"/>
    <cellStyle name="Separador de milhares 5 11 4" xfId="6955"/>
    <cellStyle name="Separador de milhares 5 11 5" xfId="6950"/>
    <cellStyle name="Separador de milhares 5 11 6" xfId="10987"/>
    <cellStyle name="Separador de milhares 5 11 7" xfId="24286"/>
    <cellStyle name="Separador de milhares 5 12" xfId="3451"/>
    <cellStyle name="Separador de milhares 5 12 2" xfId="3452"/>
    <cellStyle name="Separador de milhares 5 12 2 2" xfId="6958"/>
    <cellStyle name="Separador de milhares 5 12 2 3" xfId="6957"/>
    <cellStyle name="Separador de milhares 5 12 2 4" xfId="10991"/>
    <cellStyle name="Separador de milhares 5 12 3" xfId="3453"/>
    <cellStyle name="Separador de milhares 5 12 3 2" xfId="6960"/>
    <cellStyle name="Separador de milhares 5 12 3 3" xfId="6959"/>
    <cellStyle name="Separador de milhares 5 12 3 4" xfId="10992"/>
    <cellStyle name="Separador de milhares 5 12 4" xfId="6961"/>
    <cellStyle name="Separador de milhares 5 12 5" xfId="6956"/>
    <cellStyle name="Separador de milhares 5 12 6" xfId="10990"/>
    <cellStyle name="Separador de milhares 5 12 7" xfId="24287"/>
    <cellStyle name="Separador de milhares 5 13" xfId="3454"/>
    <cellStyle name="Separador de milhares 5 13 2" xfId="3455"/>
    <cellStyle name="Separador de milhares 5 13 2 2" xfId="6964"/>
    <cellStyle name="Separador de milhares 5 13 2 3" xfId="6963"/>
    <cellStyle name="Separador de milhares 5 13 2 4" xfId="10994"/>
    <cellStyle name="Separador de milhares 5 13 3" xfId="3456"/>
    <cellStyle name="Separador de milhares 5 13 3 2" xfId="6966"/>
    <cellStyle name="Separador de milhares 5 13 3 3" xfId="6965"/>
    <cellStyle name="Separador de milhares 5 13 3 4" xfId="10995"/>
    <cellStyle name="Separador de milhares 5 13 4" xfId="6967"/>
    <cellStyle name="Separador de milhares 5 13 5" xfId="6962"/>
    <cellStyle name="Separador de milhares 5 13 6" xfId="10993"/>
    <cellStyle name="Separador de milhares 5 13 7" xfId="24288"/>
    <cellStyle name="Separador de milhares 5 14" xfId="3457"/>
    <cellStyle name="Separador de milhares 5 14 2" xfId="3458"/>
    <cellStyle name="Separador de milhares 5 14 2 2" xfId="6970"/>
    <cellStyle name="Separador de milhares 5 14 2 3" xfId="6969"/>
    <cellStyle name="Separador de milhares 5 14 2 4" xfId="10997"/>
    <cellStyle name="Separador de milhares 5 14 3" xfId="3459"/>
    <cellStyle name="Separador de milhares 5 14 3 2" xfId="6972"/>
    <cellStyle name="Separador de milhares 5 14 3 3" xfId="6971"/>
    <cellStyle name="Separador de milhares 5 14 3 4" xfId="10998"/>
    <cellStyle name="Separador de milhares 5 14 4" xfId="6973"/>
    <cellStyle name="Separador de milhares 5 14 5" xfId="6968"/>
    <cellStyle name="Separador de milhares 5 14 6" xfId="10996"/>
    <cellStyle name="Separador de milhares 5 14 7" xfId="24289"/>
    <cellStyle name="Separador de milhares 5 15" xfId="3460"/>
    <cellStyle name="Separador de milhares 5 15 2" xfId="3461"/>
    <cellStyle name="Separador de milhares 5 15 2 2" xfId="6976"/>
    <cellStyle name="Separador de milhares 5 15 2 3" xfId="6975"/>
    <cellStyle name="Separador de milhares 5 15 2 4" xfId="11000"/>
    <cellStyle name="Separador de milhares 5 15 3" xfId="3462"/>
    <cellStyle name="Separador de milhares 5 15 3 2" xfId="6978"/>
    <cellStyle name="Separador de milhares 5 15 3 3" xfId="6977"/>
    <cellStyle name="Separador de milhares 5 15 3 4" xfId="11001"/>
    <cellStyle name="Separador de milhares 5 15 4" xfId="6979"/>
    <cellStyle name="Separador de milhares 5 15 5" xfId="6974"/>
    <cellStyle name="Separador de milhares 5 15 6" xfId="10999"/>
    <cellStyle name="Separador de milhares 5 15 7" xfId="24290"/>
    <cellStyle name="Separador de milhares 5 16" xfId="3463"/>
    <cellStyle name="Separador de milhares 5 16 2" xfId="3464"/>
    <cellStyle name="Separador de milhares 5 16 2 2" xfId="6982"/>
    <cellStyle name="Separador de milhares 5 16 2 3" xfId="6981"/>
    <cellStyle name="Separador de milhares 5 16 2 4" xfId="11003"/>
    <cellStyle name="Separador de milhares 5 16 3" xfId="3465"/>
    <cellStyle name="Separador de milhares 5 16 3 2" xfId="6984"/>
    <cellStyle name="Separador de milhares 5 16 3 3" xfId="6983"/>
    <cellStyle name="Separador de milhares 5 16 3 4" xfId="11004"/>
    <cellStyle name="Separador de milhares 5 16 4" xfId="6985"/>
    <cellStyle name="Separador de milhares 5 16 5" xfId="6980"/>
    <cellStyle name="Separador de milhares 5 16 6" xfId="11002"/>
    <cellStyle name="Separador de milhares 5 16 7" xfId="24291"/>
    <cellStyle name="Separador de milhares 5 17" xfId="3466"/>
    <cellStyle name="Separador de milhares 5 17 2" xfId="6986"/>
    <cellStyle name="Separador de milhares 5 18" xfId="3467"/>
    <cellStyle name="Separador de milhares 5 18 2" xfId="6987"/>
    <cellStyle name="Separador de milhares 5 19" xfId="3468"/>
    <cellStyle name="Separador de milhares 5 19 2" xfId="3469"/>
    <cellStyle name="Separador de milhares 5 19 2 2" xfId="6990"/>
    <cellStyle name="Separador de milhares 5 19 2 3" xfId="6989"/>
    <cellStyle name="Separador de milhares 5 19 2 4" xfId="11006"/>
    <cellStyle name="Separador de milhares 5 19 3" xfId="3470"/>
    <cellStyle name="Separador de milhares 5 19 3 2" xfId="6992"/>
    <cellStyle name="Separador de milhares 5 19 3 3" xfId="6991"/>
    <cellStyle name="Separador de milhares 5 19 3 4" xfId="11007"/>
    <cellStyle name="Separador de milhares 5 19 4" xfId="6993"/>
    <cellStyle name="Separador de milhares 5 19 5" xfId="6988"/>
    <cellStyle name="Separador de milhares 5 19 6" xfId="11005"/>
    <cellStyle name="Separador de milhares 5 19 7" xfId="24292"/>
    <cellStyle name="Separador de milhares 5 2" xfId="3471"/>
    <cellStyle name="Separador de milhares 5 2 10" xfId="3472"/>
    <cellStyle name="Separador de milhares 5 2 10 2" xfId="6996"/>
    <cellStyle name="Separador de milhares 5 2 10 3" xfId="6995"/>
    <cellStyle name="Separador de milhares 5 2 10 4" xfId="11008"/>
    <cellStyle name="Separador de milhares 5 2 11" xfId="3473"/>
    <cellStyle name="Separador de milhares 5 2 11 2" xfId="6997"/>
    <cellStyle name="Separador de milhares 5 2 11 3" xfId="11009"/>
    <cellStyle name="Separador de milhares 5 2 12" xfId="6998"/>
    <cellStyle name="Separador de milhares 5 2 13" xfId="6994"/>
    <cellStyle name="Separador de milhares 5 2 14" xfId="16156"/>
    <cellStyle name="Separador de milhares 5 2 14 2" xfId="23587"/>
    <cellStyle name="Separador de milhares 5 2 15" xfId="24018"/>
    <cellStyle name="Separador de milhares 5 2 2" xfId="3474"/>
    <cellStyle name="Separador de milhares 5 2 2 2" xfId="3475"/>
    <cellStyle name="Separador de milhares 5 2 2 2 2" xfId="7001"/>
    <cellStyle name="Separador de milhares 5 2 2 2 2 2" xfId="25424"/>
    <cellStyle name="Separador de milhares 5 2 2 2 3" xfId="7002"/>
    <cellStyle name="Separador de milhares 5 2 2 2 4" xfId="7000"/>
    <cellStyle name="Separador de milhares 5 2 2 2 5" xfId="25176"/>
    <cellStyle name="Separador de milhares 5 2 2 3" xfId="6999"/>
    <cellStyle name="Separador de milhares 5 2 3" xfId="3476"/>
    <cellStyle name="Separador de milhares 5 2 3 2" xfId="3477"/>
    <cellStyle name="Separador de milhares 5 2 3 2 2" xfId="7004"/>
    <cellStyle name="Separador de milhares 5 2 3 3" xfId="3478"/>
    <cellStyle name="Separador de milhares 5 2 3 3 2" xfId="7005"/>
    <cellStyle name="Separador de milhares 5 2 3 4" xfId="7006"/>
    <cellStyle name="Separador de milhares 5 2 3 5" xfId="7003"/>
    <cellStyle name="Separador de milhares 5 2 3 6" xfId="25202"/>
    <cellStyle name="Separador de milhares 5 2 4" xfId="3479"/>
    <cellStyle name="Separador de milhares 5 2 4 2" xfId="3480"/>
    <cellStyle name="Separador de milhares 5 2 4 2 2" xfId="7008"/>
    <cellStyle name="Separador de milhares 5 2 4 3" xfId="7007"/>
    <cellStyle name="Separador de milhares 5 2 5" xfId="3481"/>
    <cellStyle name="Separador de milhares 5 2 5 2" xfId="3482"/>
    <cellStyle name="Separador de milhares 5 2 5 2 2" xfId="7010"/>
    <cellStyle name="Separador de milhares 5 2 5 3" xfId="3483"/>
    <cellStyle name="Separador de milhares 5 2 5 3 2" xfId="3484"/>
    <cellStyle name="Separador de milhares 5 2 5 3 2 2" xfId="7012"/>
    <cellStyle name="Separador de milhares 5 2 5 3 3" xfId="7011"/>
    <cellStyle name="Separador de milhares 5 2 5 3 4" xfId="11010"/>
    <cellStyle name="Separador de milhares 5 2 5 4" xfId="7009"/>
    <cellStyle name="Separador de milhares 5 2 6" xfId="3485"/>
    <cellStyle name="Separador de milhares 5 2 6 2" xfId="7013"/>
    <cellStyle name="Separador de milhares 5 2 7" xfId="3486"/>
    <cellStyle name="Separador de milhares 5 2 7 2" xfId="3487"/>
    <cellStyle name="Separador de milhares 5 2 7 2 2" xfId="7015"/>
    <cellStyle name="Separador de milhares 5 2 7 3" xfId="7016"/>
    <cellStyle name="Separador de milhares 5 2 7 4" xfId="7014"/>
    <cellStyle name="Separador de milhares 5 2 7 5" xfId="11011"/>
    <cellStyle name="Separador de milhares 5 2 7 6" xfId="25221"/>
    <cellStyle name="Separador de milhares 5 2 8" xfId="3488"/>
    <cellStyle name="Separador de milhares 5 2 8 2" xfId="7018"/>
    <cellStyle name="Separador de milhares 5 2 8 2 2" xfId="25425"/>
    <cellStyle name="Separador de milhares 5 2 8 3" xfId="7019"/>
    <cellStyle name="Separador de milhares 5 2 8 4" xfId="7017"/>
    <cellStyle name="Separador de milhares 5 2 8 5" xfId="11012"/>
    <cellStyle name="Separador de milhares 5 2 8 6" xfId="25175"/>
    <cellStyle name="Separador de milhares 5 2 9" xfId="3489"/>
    <cellStyle name="Separador de milhares 5 2 9 2" xfId="7021"/>
    <cellStyle name="Separador de milhares 5 2 9 3" xfId="7020"/>
    <cellStyle name="Separador de milhares 5 2 9 4" xfId="11013"/>
    <cellStyle name="Separador de milhares 5 20" xfId="3490"/>
    <cellStyle name="Separador de milhares 5 20 2" xfId="7022"/>
    <cellStyle name="Separador de milhares 5 21" xfId="7023"/>
    <cellStyle name="Separador de milhares 5 21 2" xfId="25174"/>
    <cellStyle name="Separador de milhares 5 22" xfId="6943"/>
    <cellStyle name="Separador de milhares 5 3" xfId="3491"/>
    <cellStyle name="Separador de milhares 5 3 2" xfId="3492"/>
    <cellStyle name="Separador de milhares 5 3 2 2" xfId="3493"/>
    <cellStyle name="Separador de milhares 5 3 2 2 2" xfId="7026"/>
    <cellStyle name="Separador de milhares 5 3 2 3" xfId="7027"/>
    <cellStyle name="Separador de milhares 5 3 2 4" xfId="7025"/>
    <cellStyle name="Separador de milhares 5 3 2 5" xfId="11014"/>
    <cellStyle name="Separador de milhares 5 3 2 6" xfId="25177"/>
    <cellStyle name="Separador de milhares 5 3 3" xfId="3494"/>
    <cellStyle name="Separador de milhares 5 3 3 2" xfId="7029"/>
    <cellStyle name="Separador de milhares 5 3 3 3" xfId="7028"/>
    <cellStyle name="Separador de milhares 5 3 3 4" xfId="11015"/>
    <cellStyle name="Separador de milhares 5 3 4" xfId="3495"/>
    <cellStyle name="Separador de milhares 5 3 4 2" xfId="7030"/>
    <cellStyle name="Separador de milhares 5 3 4 3" xfId="11016"/>
    <cellStyle name="Separador de milhares 5 3 5" xfId="7031"/>
    <cellStyle name="Separador de milhares 5 3 6" xfId="7024"/>
    <cellStyle name="Separador de milhares 5 3 7" xfId="24293"/>
    <cellStyle name="Separador de milhares 5 4" xfId="3496"/>
    <cellStyle name="Separador de milhares 5 4 2" xfId="3497"/>
    <cellStyle name="Separador de milhares 5 4 2 2" xfId="3498"/>
    <cellStyle name="Separador de milhares 5 4 2 2 2" xfId="7034"/>
    <cellStyle name="Separador de milhares 5 4 2 3" xfId="7035"/>
    <cellStyle name="Separador de milhares 5 4 2 4" xfId="7033"/>
    <cellStyle name="Separador de milhares 5 4 2 5" xfId="11017"/>
    <cellStyle name="Separador de milhares 5 4 2 6" xfId="25222"/>
    <cellStyle name="Separador de milhares 5 4 3" xfId="3499"/>
    <cellStyle name="Separador de milhares 5 4 3 2" xfId="7037"/>
    <cellStyle name="Separador de milhares 5 4 3 3" xfId="7036"/>
    <cellStyle name="Separador de milhares 5 4 3 4" xfId="11018"/>
    <cellStyle name="Separador de milhares 5 4 4" xfId="3500"/>
    <cellStyle name="Separador de milhares 5 4 4 2" xfId="7038"/>
    <cellStyle name="Separador de milhares 5 4 4 3" xfId="11019"/>
    <cellStyle name="Separador de milhares 5 4 5" xfId="7039"/>
    <cellStyle name="Separador de milhares 5 4 6" xfId="7032"/>
    <cellStyle name="Separador de milhares 5 4 7" xfId="24294"/>
    <cellStyle name="Separador de milhares 5 5" xfId="3501"/>
    <cellStyle name="Separador de milhares 5 5 2" xfId="3502"/>
    <cellStyle name="Separador de milhares 5 5 2 2" xfId="7042"/>
    <cellStyle name="Separador de milhares 5 5 2 3" xfId="7041"/>
    <cellStyle name="Separador de milhares 5 5 2 4" xfId="11021"/>
    <cellStyle name="Separador de milhares 5 5 3" xfId="3503"/>
    <cellStyle name="Separador de milhares 5 5 3 2" xfId="7044"/>
    <cellStyle name="Separador de milhares 5 5 3 3" xfId="7043"/>
    <cellStyle name="Separador de milhares 5 5 3 4" xfId="11022"/>
    <cellStyle name="Separador de milhares 5 5 4" xfId="7045"/>
    <cellStyle name="Separador de milhares 5 5 5" xfId="7040"/>
    <cellStyle name="Separador de milhares 5 5 6" xfId="11020"/>
    <cellStyle name="Separador de milhares 5 5 7" xfId="24295"/>
    <cellStyle name="Separador de milhares 5 6" xfId="3504"/>
    <cellStyle name="Separador de milhares 5 6 2" xfId="3505"/>
    <cellStyle name="Separador de milhares 5 6 2 2" xfId="7048"/>
    <cellStyle name="Separador de milhares 5 6 2 3" xfId="7047"/>
    <cellStyle name="Separador de milhares 5 6 2 4" xfId="11024"/>
    <cellStyle name="Separador de milhares 5 6 3" xfId="3506"/>
    <cellStyle name="Separador de milhares 5 6 3 2" xfId="7050"/>
    <cellStyle name="Separador de milhares 5 6 3 3" xfId="7049"/>
    <cellStyle name="Separador de milhares 5 6 3 4" xfId="11025"/>
    <cellStyle name="Separador de milhares 5 6 4" xfId="7051"/>
    <cellStyle name="Separador de milhares 5 6 5" xfId="7046"/>
    <cellStyle name="Separador de milhares 5 6 6" xfId="11023"/>
    <cellStyle name="Separador de milhares 5 6 7" xfId="24296"/>
    <cellStyle name="Separador de milhares 5 7" xfId="3507"/>
    <cellStyle name="Separador de milhares 5 7 2" xfId="3508"/>
    <cellStyle name="Separador de milhares 5 7 2 2" xfId="7054"/>
    <cellStyle name="Separador de milhares 5 7 2 3" xfId="7053"/>
    <cellStyle name="Separador de milhares 5 7 2 4" xfId="11027"/>
    <cellStyle name="Separador de milhares 5 7 3" xfId="3509"/>
    <cellStyle name="Separador de milhares 5 7 3 2" xfId="7056"/>
    <cellStyle name="Separador de milhares 5 7 3 3" xfId="7055"/>
    <cellStyle name="Separador de milhares 5 7 3 4" xfId="11028"/>
    <cellStyle name="Separador de milhares 5 7 4" xfId="7057"/>
    <cellStyle name="Separador de milhares 5 7 5" xfId="7052"/>
    <cellStyle name="Separador de milhares 5 7 6" xfId="11026"/>
    <cellStyle name="Separador de milhares 5 7 7" xfId="24297"/>
    <cellStyle name="Separador de milhares 5 8" xfId="3510"/>
    <cellStyle name="Separador de milhares 5 8 2" xfId="3511"/>
    <cellStyle name="Separador de milhares 5 8 2 2" xfId="7060"/>
    <cellStyle name="Separador de milhares 5 8 2 3" xfId="7059"/>
    <cellStyle name="Separador de milhares 5 8 2 4" xfId="11030"/>
    <cellStyle name="Separador de milhares 5 8 3" xfId="3512"/>
    <cellStyle name="Separador de milhares 5 8 3 2" xfId="7062"/>
    <cellStyle name="Separador de milhares 5 8 3 3" xfId="7061"/>
    <cellStyle name="Separador de milhares 5 8 3 4" xfId="11031"/>
    <cellStyle name="Separador de milhares 5 8 4" xfId="7063"/>
    <cellStyle name="Separador de milhares 5 8 5" xfId="7058"/>
    <cellStyle name="Separador de milhares 5 8 6" xfId="11029"/>
    <cellStyle name="Separador de milhares 5 8 7" xfId="24298"/>
    <cellStyle name="Separador de milhares 5 9" xfId="3513"/>
    <cellStyle name="Separador de milhares 5 9 2" xfId="3514"/>
    <cellStyle name="Separador de milhares 5 9 2 2" xfId="7066"/>
    <cellStyle name="Separador de milhares 5 9 2 3" xfId="7065"/>
    <cellStyle name="Separador de milhares 5 9 2 4" xfId="11033"/>
    <cellStyle name="Separador de milhares 5 9 3" xfId="3515"/>
    <cellStyle name="Separador de milhares 5 9 3 2" xfId="7068"/>
    <cellStyle name="Separador de milhares 5 9 3 3" xfId="7067"/>
    <cellStyle name="Separador de milhares 5 9 3 4" xfId="11034"/>
    <cellStyle name="Separador de milhares 5 9 4" xfId="7069"/>
    <cellStyle name="Separador de milhares 5 9 5" xfId="7064"/>
    <cellStyle name="Separador de milhares 5 9 6" xfId="11032"/>
    <cellStyle name="Separador de milhares 5 9 7" xfId="24299"/>
    <cellStyle name="Separador de milhares 54" xfId="3516"/>
    <cellStyle name="Separador de milhares 54 2" xfId="7070"/>
    <cellStyle name="Separador de milhares 55" xfId="3517"/>
    <cellStyle name="Separador de milhares 55 2" xfId="7071"/>
    <cellStyle name="Separador de milhares 56" xfId="3518"/>
    <cellStyle name="Separador de milhares 56 2" xfId="7072"/>
    <cellStyle name="Separador de milhares 6" xfId="3519"/>
    <cellStyle name="Separador de milhares 6 10" xfId="3520"/>
    <cellStyle name="Separador de milhares 6 10 2" xfId="3521"/>
    <cellStyle name="Separador de milhares 6 10 2 2" xfId="7076"/>
    <cellStyle name="Separador de milhares 6 10 2 3" xfId="7075"/>
    <cellStyle name="Separador de milhares 6 10 2 4" xfId="11036"/>
    <cellStyle name="Separador de milhares 6 10 3" xfId="3522"/>
    <cellStyle name="Separador de milhares 6 10 3 2" xfId="7078"/>
    <cellStyle name="Separador de milhares 6 10 3 3" xfId="7077"/>
    <cellStyle name="Separador de milhares 6 10 3 4" xfId="11037"/>
    <cellStyle name="Separador de milhares 6 10 4" xfId="7079"/>
    <cellStyle name="Separador de milhares 6 10 5" xfId="7074"/>
    <cellStyle name="Separador de milhares 6 10 6" xfId="11035"/>
    <cellStyle name="Separador de milhares 6 10 7" xfId="24300"/>
    <cellStyle name="Separador de milhares 6 11" xfId="3523"/>
    <cellStyle name="Separador de milhares 6 11 2" xfId="3524"/>
    <cellStyle name="Separador de milhares 6 11 2 2" xfId="7082"/>
    <cellStyle name="Separador de milhares 6 11 2 3" xfId="7081"/>
    <cellStyle name="Separador de milhares 6 11 2 4" xfId="11039"/>
    <cellStyle name="Separador de milhares 6 11 3" xfId="3525"/>
    <cellStyle name="Separador de milhares 6 11 3 2" xfId="7084"/>
    <cellStyle name="Separador de milhares 6 11 3 3" xfId="7083"/>
    <cellStyle name="Separador de milhares 6 11 3 4" xfId="11040"/>
    <cellStyle name="Separador de milhares 6 11 4" xfId="7085"/>
    <cellStyle name="Separador de milhares 6 11 5" xfId="7080"/>
    <cellStyle name="Separador de milhares 6 11 6" xfId="11038"/>
    <cellStyle name="Separador de milhares 6 11 7" xfId="24301"/>
    <cellStyle name="Separador de milhares 6 12" xfId="3526"/>
    <cellStyle name="Separador de milhares 6 12 2" xfId="3527"/>
    <cellStyle name="Separador de milhares 6 12 2 2" xfId="7088"/>
    <cellStyle name="Separador de milhares 6 12 2 3" xfId="7087"/>
    <cellStyle name="Separador de milhares 6 12 2 4" xfId="11042"/>
    <cellStyle name="Separador de milhares 6 12 3" xfId="3528"/>
    <cellStyle name="Separador de milhares 6 12 3 2" xfId="7090"/>
    <cellStyle name="Separador de milhares 6 12 3 3" xfId="7089"/>
    <cellStyle name="Separador de milhares 6 12 3 4" xfId="11043"/>
    <cellStyle name="Separador de milhares 6 12 4" xfId="7091"/>
    <cellStyle name="Separador de milhares 6 12 5" xfId="7086"/>
    <cellStyle name="Separador de milhares 6 12 6" xfId="11041"/>
    <cellStyle name="Separador de milhares 6 12 7" xfId="24302"/>
    <cellStyle name="Separador de milhares 6 13" xfId="3529"/>
    <cellStyle name="Separador de milhares 6 13 2" xfId="3530"/>
    <cellStyle name="Separador de milhares 6 13 2 2" xfId="7094"/>
    <cellStyle name="Separador de milhares 6 13 2 3" xfId="7093"/>
    <cellStyle name="Separador de milhares 6 13 2 4" xfId="11045"/>
    <cellStyle name="Separador de milhares 6 13 3" xfId="3531"/>
    <cellStyle name="Separador de milhares 6 13 3 2" xfId="7096"/>
    <cellStyle name="Separador de milhares 6 13 3 3" xfId="7095"/>
    <cellStyle name="Separador de milhares 6 13 3 4" xfId="11046"/>
    <cellStyle name="Separador de milhares 6 13 4" xfId="7097"/>
    <cellStyle name="Separador de milhares 6 13 5" xfId="7092"/>
    <cellStyle name="Separador de milhares 6 13 6" xfId="11044"/>
    <cellStyle name="Separador de milhares 6 13 7" xfId="24303"/>
    <cellStyle name="Separador de milhares 6 14" xfId="3532"/>
    <cellStyle name="Separador de milhares 6 14 2" xfId="3533"/>
    <cellStyle name="Separador de milhares 6 14 2 2" xfId="7100"/>
    <cellStyle name="Separador de milhares 6 14 2 3" xfId="7099"/>
    <cellStyle name="Separador de milhares 6 14 2 4" xfId="11048"/>
    <cellStyle name="Separador de milhares 6 14 3" xfId="3534"/>
    <cellStyle name="Separador de milhares 6 14 3 2" xfId="7102"/>
    <cellStyle name="Separador de milhares 6 14 3 3" xfId="7101"/>
    <cellStyle name="Separador de milhares 6 14 3 4" xfId="11049"/>
    <cellStyle name="Separador de milhares 6 14 4" xfId="7103"/>
    <cellStyle name="Separador de milhares 6 14 5" xfId="7098"/>
    <cellStyle name="Separador de milhares 6 14 6" xfId="11047"/>
    <cellStyle name="Separador de milhares 6 14 7" xfId="24304"/>
    <cellStyle name="Separador de milhares 6 15" xfId="3535"/>
    <cellStyle name="Separador de milhares 6 15 2" xfId="3536"/>
    <cellStyle name="Separador de milhares 6 15 2 2" xfId="7106"/>
    <cellStyle name="Separador de milhares 6 15 2 3" xfId="7105"/>
    <cellStyle name="Separador de milhares 6 15 2 4" xfId="11051"/>
    <cellStyle name="Separador de milhares 6 15 3" xfId="3537"/>
    <cellStyle name="Separador de milhares 6 15 3 2" xfId="7108"/>
    <cellStyle name="Separador de milhares 6 15 3 3" xfId="7107"/>
    <cellStyle name="Separador de milhares 6 15 3 4" xfId="11052"/>
    <cellStyle name="Separador de milhares 6 15 4" xfId="7109"/>
    <cellStyle name="Separador de milhares 6 15 5" xfId="7104"/>
    <cellStyle name="Separador de milhares 6 15 6" xfId="11050"/>
    <cellStyle name="Separador de milhares 6 15 7" xfId="24305"/>
    <cellStyle name="Separador de milhares 6 16" xfId="3538"/>
    <cellStyle name="Separador de milhares 6 16 2" xfId="3539"/>
    <cellStyle name="Separador de milhares 6 16 2 2" xfId="7112"/>
    <cellStyle name="Separador de milhares 6 16 2 3" xfId="7111"/>
    <cellStyle name="Separador de milhares 6 16 2 4" xfId="11054"/>
    <cellStyle name="Separador de milhares 6 16 3" xfId="3540"/>
    <cellStyle name="Separador de milhares 6 16 3 2" xfId="7114"/>
    <cellStyle name="Separador de milhares 6 16 3 3" xfId="7113"/>
    <cellStyle name="Separador de milhares 6 16 3 4" xfId="11055"/>
    <cellStyle name="Separador de milhares 6 16 4" xfId="7115"/>
    <cellStyle name="Separador de milhares 6 16 5" xfId="7110"/>
    <cellStyle name="Separador de milhares 6 16 6" xfId="11053"/>
    <cellStyle name="Separador de milhares 6 16 7" xfId="24306"/>
    <cellStyle name="Separador de milhares 6 17" xfId="3541"/>
    <cellStyle name="Separador de milhares 6 17 2" xfId="3542"/>
    <cellStyle name="Separador de milhares 6 17 2 2" xfId="7118"/>
    <cellStyle name="Separador de milhares 6 17 2 3" xfId="7117"/>
    <cellStyle name="Separador de milhares 6 17 2 4" xfId="11057"/>
    <cellStyle name="Separador de milhares 6 17 3" xfId="3543"/>
    <cellStyle name="Separador de milhares 6 17 3 2" xfId="7120"/>
    <cellStyle name="Separador de milhares 6 17 3 3" xfId="7119"/>
    <cellStyle name="Separador de milhares 6 17 3 4" xfId="11058"/>
    <cellStyle name="Separador de milhares 6 17 4" xfId="7121"/>
    <cellStyle name="Separador de milhares 6 17 5" xfId="7116"/>
    <cellStyle name="Separador de milhares 6 17 6" xfId="11056"/>
    <cellStyle name="Separador de milhares 6 17 7" xfId="24307"/>
    <cellStyle name="Separador de milhares 6 18" xfId="3544"/>
    <cellStyle name="Separador de milhares 6 18 2" xfId="3545"/>
    <cellStyle name="Separador de milhares 6 18 2 2" xfId="7124"/>
    <cellStyle name="Separador de milhares 6 18 2 3" xfId="7123"/>
    <cellStyle name="Separador de milhares 6 18 2 4" xfId="11060"/>
    <cellStyle name="Separador de milhares 6 18 3" xfId="3546"/>
    <cellStyle name="Separador de milhares 6 18 3 2" xfId="7126"/>
    <cellStyle name="Separador de milhares 6 18 3 3" xfId="7125"/>
    <cellStyle name="Separador de milhares 6 18 3 4" xfId="11061"/>
    <cellStyle name="Separador de milhares 6 18 4" xfId="7127"/>
    <cellStyle name="Separador de milhares 6 18 5" xfId="7122"/>
    <cellStyle name="Separador de milhares 6 18 6" xfId="11059"/>
    <cellStyle name="Separador de milhares 6 18 7" xfId="24308"/>
    <cellStyle name="Separador de milhares 6 19" xfId="3547"/>
    <cellStyle name="Separador de milhares 6 19 2" xfId="7128"/>
    <cellStyle name="Separador de milhares 6 2" xfId="3548"/>
    <cellStyle name="Separador de milhares 6 2 2" xfId="7129"/>
    <cellStyle name="Separador de milhares 6 20" xfId="7073"/>
    <cellStyle name="Separador de milhares 6 3" xfId="3549"/>
    <cellStyle name="Separador de milhares 6 3 2" xfId="3550"/>
    <cellStyle name="Separador de milhares 6 3 2 2" xfId="7132"/>
    <cellStyle name="Separador de milhares 6 3 2 3" xfId="7131"/>
    <cellStyle name="Separador de milhares 6 3 2 4" xfId="11063"/>
    <cellStyle name="Separador de milhares 6 3 3" xfId="3551"/>
    <cellStyle name="Separador de milhares 6 3 3 2" xfId="7134"/>
    <cellStyle name="Separador de milhares 6 3 3 3" xfId="7133"/>
    <cellStyle name="Separador de milhares 6 3 3 4" xfId="11064"/>
    <cellStyle name="Separador de milhares 6 3 4" xfId="7135"/>
    <cellStyle name="Separador de milhares 6 3 5" xfId="7130"/>
    <cellStyle name="Separador de milhares 6 3 6" xfId="11062"/>
    <cellStyle name="Separador de milhares 6 3 7" xfId="24309"/>
    <cellStyle name="Separador de milhares 6 4" xfId="3552"/>
    <cellStyle name="Separador de milhares 6 4 2" xfId="3553"/>
    <cellStyle name="Separador de milhares 6 4 2 2" xfId="7138"/>
    <cellStyle name="Separador de milhares 6 4 2 3" xfId="7137"/>
    <cellStyle name="Separador de milhares 6 4 2 4" xfId="11066"/>
    <cellStyle name="Separador de milhares 6 4 3" xfId="3554"/>
    <cellStyle name="Separador de milhares 6 4 3 2" xfId="7140"/>
    <cellStyle name="Separador de milhares 6 4 3 3" xfId="7139"/>
    <cellStyle name="Separador de milhares 6 4 3 4" xfId="11067"/>
    <cellStyle name="Separador de milhares 6 4 4" xfId="7141"/>
    <cellStyle name="Separador de milhares 6 4 5" xfId="7136"/>
    <cellStyle name="Separador de milhares 6 4 6" xfId="11065"/>
    <cellStyle name="Separador de milhares 6 4 7" xfId="24310"/>
    <cellStyle name="Separador de milhares 6 5" xfId="3555"/>
    <cellStyle name="Separador de milhares 6 5 2" xfId="3556"/>
    <cellStyle name="Separador de milhares 6 5 2 2" xfId="7144"/>
    <cellStyle name="Separador de milhares 6 5 2 3" xfId="7143"/>
    <cellStyle name="Separador de milhares 6 5 2 4" xfId="11069"/>
    <cellStyle name="Separador de milhares 6 5 3" xfId="3557"/>
    <cellStyle name="Separador de milhares 6 5 3 2" xfId="7146"/>
    <cellStyle name="Separador de milhares 6 5 3 3" xfId="7145"/>
    <cellStyle name="Separador de milhares 6 5 3 4" xfId="11070"/>
    <cellStyle name="Separador de milhares 6 5 4" xfId="7147"/>
    <cellStyle name="Separador de milhares 6 5 5" xfId="7142"/>
    <cellStyle name="Separador de milhares 6 5 6" xfId="11068"/>
    <cellStyle name="Separador de milhares 6 5 7" xfId="24311"/>
    <cellStyle name="Separador de milhares 6 6" xfId="3558"/>
    <cellStyle name="Separador de milhares 6 6 2" xfId="3559"/>
    <cellStyle name="Separador de milhares 6 6 2 2" xfId="7150"/>
    <cellStyle name="Separador de milhares 6 6 2 3" xfId="7149"/>
    <cellStyle name="Separador de milhares 6 6 2 4" xfId="11072"/>
    <cellStyle name="Separador de milhares 6 6 3" xfId="3560"/>
    <cellStyle name="Separador de milhares 6 6 3 2" xfId="7152"/>
    <cellStyle name="Separador de milhares 6 6 3 3" xfId="7151"/>
    <cellStyle name="Separador de milhares 6 6 3 4" xfId="11073"/>
    <cellStyle name="Separador de milhares 6 6 4" xfId="7153"/>
    <cellStyle name="Separador de milhares 6 6 5" xfId="7148"/>
    <cellStyle name="Separador de milhares 6 6 6" xfId="11071"/>
    <cellStyle name="Separador de milhares 6 6 7" xfId="24312"/>
    <cellStyle name="Separador de milhares 6 7" xfId="3561"/>
    <cellStyle name="Separador de milhares 6 7 2" xfId="3562"/>
    <cellStyle name="Separador de milhares 6 7 2 2" xfId="7156"/>
    <cellStyle name="Separador de milhares 6 7 2 3" xfId="7155"/>
    <cellStyle name="Separador de milhares 6 7 2 4" xfId="11075"/>
    <cellStyle name="Separador de milhares 6 7 3" xfId="3563"/>
    <cellStyle name="Separador de milhares 6 7 3 2" xfId="7158"/>
    <cellStyle name="Separador de milhares 6 7 3 3" xfId="7157"/>
    <cellStyle name="Separador de milhares 6 7 3 4" xfId="11076"/>
    <cellStyle name="Separador de milhares 6 7 4" xfId="7159"/>
    <cellStyle name="Separador de milhares 6 7 5" xfId="7154"/>
    <cellStyle name="Separador de milhares 6 7 6" xfId="11074"/>
    <cellStyle name="Separador de milhares 6 7 7" xfId="24313"/>
    <cellStyle name="Separador de milhares 6 8" xfId="3564"/>
    <cellStyle name="Separador de milhares 6 8 2" xfId="3565"/>
    <cellStyle name="Separador de milhares 6 8 2 2" xfId="7162"/>
    <cellStyle name="Separador de milhares 6 8 2 3" xfId="7161"/>
    <cellStyle name="Separador de milhares 6 8 2 4" xfId="11078"/>
    <cellStyle name="Separador de milhares 6 8 3" xfId="3566"/>
    <cellStyle name="Separador de milhares 6 8 3 2" xfId="7164"/>
    <cellStyle name="Separador de milhares 6 8 3 3" xfId="7163"/>
    <cellStyle name="Separador de milhares 6 8 3 4" xfId="11079"/>
    <cellStyle name="Separador de milhares 6 8 4" xfId="7165"/>
    <cellStyle name="Separador de milhares 6 8 5" xfId="7160"/>
    <cellStyle name="Separador de milhares 6 8 6" xfId="11077"/>
    <cellStyle name="Separador de milhares 6 8 7" xfId="24314"/>
    <cellStyle name="Separador de milhares 6 9" xfId="3567"/>
    <cellStyle name="Separador de milhares 6 9 2" xfId="3568"/>
    <cellStyle name="Separador de milhares 6 9 2 2" xfId="7168"/>
    <cellStyle name="Separador de milhares 6 9 2 3" xfId="7167"/>
    <cellStyle name="Separador de milhares 6 9 2 4" xfId="11081"/>
    <cellStyle name="Separador de milhares 6 9 3" xfId="3569"/>
    <cellStyle name="Separador de milhares 6 9 3 2" xfId="7170"/>
    <cellStyle name="Separador de milhares 6 9 3 3" xfId="7169"/>
    <cellStyle name="Separador de milhares 6 9 3 4" xfId="11082"/>
    <cellStyle name="Separador de milhares 6 9 4" xfId="7171"/>
    <cellStyle name="Separador de milhares 6 9 5" xfId="7166"/>
    <cellStyle name="Separador de milhares 6 9 6" xfId="11080"/>
    <cellStyle name="Separador de milhares 6 9 7" xfId="24315"/>
    <cellStyle name="Separador de milhares 67" xfId="3570"/>
    <cellStyle name="Separador de milhares 67 2" xfId="7172"/>
    <cellStyle name="Separador de milhares 7" xfId="3571"/>
    <cellStyle name="Separador de milhares 7 10" xfId="3572"/>
    <cellStyle name="Separador de milhares 7 10 2" xfId="3573"/>
    <cellStyle name="Separador de milhares 7 10 2 2" xfId="7176"/>
    <cellStyle name="Separador de milhares 7 10 2 3" xfId="7175"/>
    <cellStyle name="Separador de milhares 7 10 2 4" xfId="11084"/>
    <cellStyle name="Separador de milhares 7 10 3" xfId="3574"/>
    <cellStyle name="Separador de milhares 7 10 3 2" xfId="7178"/>
    <cellStyle name="Separador de milhares 7 10 3 3" xfId="7177"/>
    <cellStyle name="Separador de milhares 7 10 3 4" xfId="11085"/>
    <cellStyle name="Separador de milhares 7 10 4" xfId="7179"/>
    <cellStyle name="Separador de milhares 7 10 5" xfId="7174"/>
    <cellStyle name="Separador de milhares 7 10 6" xfId="11083"/>
    <cellStyle name="Separador de milhares 7 10 7" xfId="24316"/>
    <cellStyle name="Separador de milhares 7 11" xfId="3575"/>
    <cellStyle name="Separador de milhares 7 11 2" xfId="3576"/>
    <cellStyle name="Separador de milhares 7 11 2 2" xfId="7182"/>
    <cellStyle name="Separador de milhares 7 11 2 3" xfId="7181"/>
    <cellStyle name="Separador de milhares 7 11 2 4" xfId="11087"/>
    <cellStyle name="Separador de milhares 7 11 3" xfId="3577"/>
    <cellStyle name="Separador de milhares 7 11 3 2" xfId="7184"/>
    <cellStyle name="Separador de milhares 7 11 3 3" xfId="7183"/>
    <cellStyle name="Separador de milhares 7 11 3 4" xfId="11088"/>
    <cellStyle name="Separador de milhares 7 11 4" xfId="7185"/>
    <cellStyle name="Separador de milhares 7 11 5" xfId="7180"/>
    <cellStyle name="Separador de milhares 7 11 6" xfId="11086"/>
    <cellStyle name="Separador de milhares 7 11 7" xfId="24317"/>
    <cellStyle name="Separador de milhares 7 12" xfId="3578"/>
    <cellStyle name="Separador de milhares 7 12 2" xfId="3579"/>
    <cellStyle name="Separador de milhares 7 12 2 2" xfId="7188"/>
    <cellStyle name="Separador de milhares 7 12 2 3" xfId="7187"/>
    <cellStyle name="Separador de milhares 7 12 2 4" xfId="11090"/>
    <cellStyle name="Separador de milhares 7 12 3" xfId="3580"/>
    <cellStyle name="Separador de milhares 7 12 3 2" xfId="7190"/>
    <cellStyle name="Separador de milhares 7 12 3 3" xfId="7189"/>
    <cellStyle name="Separador de milhares 7 12 3 4" xfId="11091"/>
    <cellStyle name="Separador de milhares 7 12 4" xfId="7191"/>
    <cellStyle name="Separador de milhares 7 12 5" xfId="7186"/>
    <cellStyle name="Separador de milhares 7 12 6" xfId="11089"/>
    <cellStyle name="Separador de milhares 7 12 7" xfId="24318"/>
    <cellStyle name="Separador de milhares 7 13" xfId="3581"/>
    <cellStyle name="Separador de milhares 7 13 2" xfId="3582"/>
    <cellStyle name="Separador de milhares 7 13 2 2" xfId="7194"/>
    <cellStyle name="Separador de milhares 7 13 2 3" xfId="7193"/>
    <cellStyle name="Separador de milhares 7 13 2 4" xfId="11093"/>
    <cellStyle name="Separador de milhares 7 13 3" xfId="3583"/>
    <cellStyle name="Separador de milhares 7 13 3 2" xfId="7196"/>
    <cellStyle name="Separador de milhares 7 13 3 3" xfId="7195"/>
    <cellStyle name="Separador de milhares 7 13 3 4" xfId="11094"/>
    <cellStyle name="Separador de milhares 7 13 4" xfId="7197"/>
    <cellStyle name="Separador de milhares 7 13 5" xfId="7192"/>
    <cellStyle name="Separador de milhares 7 13 6" xfId="11092"/>
    <cellStyle name="Separador de milhares 7 13 7" xfId="24319"/>
    <cellStyle name="Separador de milhares 7 14" xfId="3584"/>
    <cellStyle name="Separador de milhares 7 14 2" xfId="3585"/>
    <cellStyle name="Separador de milhares 7 14 2 2" xfId="7200"/>
    <cellStyle name="Separador de milhares 7 14 2 3" xfId="7199"/>
    <cellStyle name="Separador de milhares 7 14 2 4" xfId="11096"/>
    <cellStyle name="Separador de milhares 7 14 3" xfId="3586"/>
    <cellStyle name="Separador de milhares 7 14 3 2" xfId="7202"/>
    <cellStyle name="Separador de milhares 7 14 3 3" xfId="7201"/>
    <cellStyle name="Separador de milhares 7 14 3 4" xfId="11097"/>
    <cellStyle name="Separador de milhares 7 14 4" xfId="7203"/>
    <cellStyle name="Separador de milhares 7 14 5" xfId="7198"/>
    <cellStyle name="Separador de milhares 7 14 6" xfId="11095"/>
    <cellStyle name="Separador de milhares 7 14 7" xfId="24320"/>
    <cellStyle name="Separador de milhares 7 15" xfId="3587"/>
    <cellStyle name="Separador de milhares 7 15 2" xfId="3588"/>
    <cellStyle name="Separador de milhares 7 15 2 2" xfId="7206"/>
    <cellStyle name="Separador de milhares 7 15 2 3" xfId="7205"/>
    <cellStyle name="Separador de milhares 7 15 2 4" xfId="11099"/>
    <cellStyle name="Separador de milhares 7 15 3" xfId="3589"/>
    <cellStyle name="Separador de milhares 7 15 3 2" xfId="7208"/>
    <cellStyle name="Separador de milhares 7 15 3 3" xfId="7207"/>
    <cellStyle name="Separador de milhares 7 15 3 4" xfId="11100"/>
    <cellStyle name="Separador de milhares 7 15 4" xfId="7209"/>
    <cellStyle name="Separador de milhares 7 15 5" xfId="7204"/>
    <cellStyle name="Separador de milhares 7 15 6" xfId="11098"/>
    <cellStyle name="Separador de milhares 7 15 7" xfId="24321"/>
    <cellStyle name="Separador de milhares 7 16" xfId="3590"/>
    <cellStyle name="Separador de milhares 7 16 2" xfId="3591"/>
    <cellStyle name="Separador de milhares 7 16 2 2" xfId="7212"/>
    <cellStyle name="Separador de milhares 7 16 2 3" xfId="7211"/>
    <cellStyle name="Separador de milhares 7 16 2 4" xfId="11102"/>
    <cellStyle name="Separador de milhares 7 16 3" xfId="3592"/>
    <cellStyle name="Separador de milhares 7 16 3 2" xfId="7214"/>
    <cellStyle name="Separador de milhares 7 16 3 3" xfId="7213"/>
    <cellStyle name="Separador de milhares 7 16 3 4" xfId="11103"/>
    <cellStyle name="Separador de milhares 7 16 4" xfId="7215"/>
    <cellStyle name="Separador de milhares 7 16 5" xfId="7210"/>
    <cellStyle name="Separador de milhares 7 16 6" xfId="11101"/>
    <cellStyle name="Separador de milhares 7 16 7" xfId="24322"/>
    <cellStyle name="Separador de milhares 7 17" xfId="3593"/>
    <cellStyle name="Separador de milhares 7 17 2" xfId="7216"/>
    <cellStyle name="Separador de milhares 7 18" xfId="3594"/>
    <cellStyle name="Separador de milhares 7 18 2" xfId="7217"/>
    <cellStyle name="Separador de milhares 7 19" xfId="3595"/>
    <cellStyle name="Separador de milhares 7 19 2" xfId="7218"/>
    <cellStyle name="Separador de milhares 7 2" xfId="3596"/>
    <cellStyle name="Separador de milhares 7 2 2" xfId="7219"/>
    <cellStyle name="Separador de milhares 7 20" xfId="7173"/>
    <cellStyle name="Separador de milhares 7 3" xfId="3597"/>
    <cellStyle name="Separador de milhares 7 3 2" xfId="3598"/>
    <cellStyle name="Separador de milhares 7 3 2 2" xfId="3599"/>
    <cellStyle name="Separador de milhares 7 3 2 2 2" xfId="7222"/>
    <cellStyle name="Separador de milhares 7 3 2 3" xfId="7223"/>
    <cellStyle name="Separador de milhares 7 3 2 4" xfId="7221"/>
    <cellStyle name="Separador de milhares 7 3 2 5" xfId="11104"/>
    <cellStyle name="Separador de milhares 7 3 2 6" xfId="25223"/>
    <cellStyle name="Separador de milhares 7 3 3" xfId="3600"/>
    <cellStyle name="Separador de milhares 7 3 3 2" xfId="7225"/>
    <cellStyle name="Separador de milhares 7 3 3 3" xfId="7224"/>
    <cellStyle name="Separador de milhares 7 3 3 4" xfId="11105"/>
    <cellStyle name="Separador de milhares 7 3 4" xfId="3601"/>
    <cellStyle name="Separador de milhares 7 3 4 2" xfId="7226"/>
    <cellStyle name="Separador de milhares 7 3 4 3" xfId="11106"/>
    <cellStyle name="Separador de milhares 7 3 5" xfId="7227"/>
    <cellStyle name="Separador de milhares 7 3 6" xfId="7220"/>
    <cellStyle name="Separador de milhares 7 3 7" xfId="24323"/>
    <cellStyle name="Separador de milhares 7 4" xfId="3602"/>
    <cellStyle name="Separador de milhares 7 4 2" xfId="3603"/>
    <cellStyle name="Separador de milhares 7 4 2 2" xfId="7230"/>
    <cellStyle name="Separador de milhares 7 4 2 3" xfId="7229"/>
    <cellStyle name="Separador de milhares 7 4 2 4" xfId="11108"/>
    <cellStyle name="Separador de milhares 7 4 3" xfId="3604"/>
    <cellStyle name="Separador de milhares 7 4 3 2" xfId="7232"/>
    <cellStyle name="Separador de milhares 7 4 3 3" xfId="7231"/>
    <cellStyle name="Separador de milhares 7 4 3 4" xfId="11109"/>
    <cellStyle name="Separador de milhares 7 4 4" xfId="7233"/>
    <cellStyle name="Separador de milhares 7 4 5" xfId="7228"/>
    <cellStyle name="Separador de milhares 7 4 6" xfId="11107"/>
    <cellStyle name="Separador de milhares 7 4 7" xfId="24324"/>
    <cellStyle name="Separador de milhares 7 5" xfId="3605"/>
    <cellStyle name="Separador de milhares 7 5 2" xfId="3606"/>
    <cellStyle name="Separador de milhares 7 5 2 2" xfId="7236"/>
    <cellStyle name="Separador de milhares 7 5 2 3" xfId="7235"/>
    <cellStyle name="Separador de milhares 7 5 2 4" xfId="11111"/>
    <cellStyle name="Separador de milhares 7 5 3" xfId="3607"/>
    <cellStyle name="Separador de milhares 7 5 3 2" xfId="7238"/>
    <cellStyle name="Separador de milhares 7 5 3 3" xfId="7237"/>
    <cellStyle name="Separador de milhares 7 5 3 4" xfId="11112"/>
    <cellStyle name="Separador de milhares 7 5 4" xfId="7239"/>
    <cellStyle name="Separador de milhares 7 5 5" xfId="7234"/>
    <cellStyle name="Separador de milhares 7 5 6" xfId="11110"/>
    <cellStyle name="Separador de milhares 7 5 7" xfId="24325"/>
    <cellStyle name="Separador de milhares 7 6" xfId="3608"/>
    <cellStyle name="Separador de milhares 7 6 2" xfId="3609"/>
    <cellStyle name="Separador de milhares 7 6 2 2" xfId="7242"/>
    <cellStyle name="Separador de milhares 7 6 2 3" xfId="7241"/>
    <cellStyle name="Separador de milhares 7 6 2 4" xfId="11114"/>
    <cellStyle name="Separador de milhares 7 6 3" xfId="3610"/>
    <cellStyle name="Separador de milhares 7 6 3 2" xfId="7244"/>
    <cellStyle name="Separador de milhares 7 6 3 3" xfId="7243"/>
    <cellStyle name="Separador de milhares 7 6 3 4" xfId="11115"/>
    <cellStyle name="Separador de milhares 7 6 4" xfId="7245"/>
    <cellStyle name="Separador de milhares 7 6 5" xfId="7240"/>
    <cellStyle name="Separador de milhares 7 6 6" xfId="11113"/>
    <cellStyle name="Separador de milhares 7 6 7" xfId="24326"/>
    <cellStyle name="Separador de milhares 7 7" xfId="3611"/>
    <cellStyle name="Separador de milhares 7 7 2" xfId="3612"/>
    <cellStyle name="Separador de milhares 7 7 2 2" xfId="7248"/>
    <cellStyle name="Separador de milhares 7 7 2 3" xfId="7247"/>
    <cellStyle name="Separador de milhares 7 7 2 4" xfId="11117"/>
    <cellStyle name="Separador de milhares 7 7 3" xfId="3613"/>
    <cellStyle name="Separador de milhares 7 7 3 2" xfId="7250"/>
    <cellStyle name="Separador de milhares 7 7 3 3" xfId="7249"/>
    <cellStyle name="Separador de milhares 7 7 3 4" xfId="11118"/>
    <cellStyle name="Separador de milhares 7 7 4" xfId="7251"/>
    <cellStyle name="Separador de milhares 7 7 5" xfId="7246"/>
    <cellStyle name="Separador de milhares 7 7 6" xfId="11116"/>
    <cellStyle name="Separador de milhares 7 7 7" xfId="24327"/>
    <cellStyle name="Separador de milhares 7 8" xfId="3614"/>
    <cellStyle name="Separador de milhares 7 8 2" xfId="3615"/>
    <cellStyle name="Separador de milhares 7 8 2 2" xfId="7254"/>
    <cellStyle name="Separador de milhares 7 8 2 3" xfId="7253"/>
    <cellStyle name="Separador de milhares 7 8 2 4" xfId="11120"/>
    <cellStyle name="Separador de milhares 7 8 3" xfId="3616"/>
    <cellStyle name="Separador de milhares 7 8 3 2" xfId="7256"/>
    <cellStyle name="Separador de milhares 7 8 3 3" xfId="7255"/>
    <cellStyle name="Separador de milhares 7 8 3 4" xfId="11121"/>
    <cellStyle name="Separador de milhares 7 8 4" xfId="7257"/>
    <cellStyle name="Separador de milhares 7 8 5" xfId="7252"/>
    <cellStyle name="Separador de milhares 7 8 6" xfId="11119"/>
    <cellStyle name="Separador de milhares 7 8 7" xfId="24328"/>
    <cellStyle name="Separador de milhares 7 9" xfId="3617"/>
    <cellStyle name="Separador de milhares 7 9 2" xfId="3618"/>
    <cellStyle name="Separador de milhares 7 9 2 2" xfId="7260"/>
    <cellStyle name="Separador de milhares 7 9 2 3" xfId="7259"/>
    <cellStyle name="Separador de milhares 7 9 2 4" xfId="11123"/>
    <cellStyle name="Separador de milhares 7 9 3" xfId="3619"/>
    <cellStyle name="Separador de milhares 7 9 3 2" xfId="7262"/>
    <cellStyle name="Separador de milhares 7 9 3 3" xfId="7261"/>
    <cellStyle name="Separador de milhares 7 9 3 4" xfId="11124"/>
    <cellStyle name="Separador de milhares 7 9 4" xfId="7263"/>
    <cellStyle name="Separador de milhares 7 9 5" xfId="7258"/>
    <cellStyle name="Separador de milhares 7 9 6" xfId="11122"/>
    <cellStyle name="Separador de milhares 7 9 7" xfId="24329"/>
    <cellStyle name="Separador de milhares 8" xfId="3620"/>
    <cellStyle name="Separador de milhares 8 2" xfId="3621"/>
    <cellStyle name="Separador de milhares 8 2 2" xfId="7265"/>
    <cellStyle name="Separador de milhares 8 3" xfId="3622"/>
    <cellStyle name="Separador de milhares 8 3 2" xfId="7266"/>
    <cellStyle name="Separador de milhares 8 4" xfId="3623"/>
    <cellStyle name="Separador de milhares 8 4 2" xfId="7267"/>
    <cellStyle name="Separador de milhares 8 5" xfId="7264"/>
    <cellStyle name="Separador de milhares 9" xfId="3624"/>
    <cellStyle name="Separador de milhares 9 10" xfId="3625"/>
    <cellStyle name="Separador de milhares 9 10 2" xfId="3626"/>
    <cellStyle name="Separador de milhares 9 10 2 2" xfId="7270"/>
    <cellStyle name="Separador de milhares 9 10 3" xfId="3627"/>
    <cellStyle name="Separador de milhares 9 10 3 2" xfId="7272"/>
    <cellStyle name="Separador de milhares 9 10 3 3" xfId="7271"/>
    <cellStyle name="Separador de milhares 9 10 3 4" xfId="11126"/>
    <cellStyle name="Separador de milhares 9 10 4" xfId="3628"/>
    <cellStyle name="Separador de milhares 9 10 4 2" xfId="7274"/>
    <cellStyle name="Separador de milhares 9 10 4 3" xfId="7273"/>
    <cellStyle name="Separador de milhares 9 10 4 4" xfId="11127"/>
    <cellStyle name="Separador de milhares 9 10 5" xfId="7275"/>
    <cellStyle name="Separador de milhares 9 10 6" xfId="7269"/>
    <cellStyle name="Separador de milhares 9 10 7" xfId="11125"/>
    <cellStyle name="Separador de milhares 9 10 8" xfId="24330"/>
    <cellStyle name="Separador de milhares 9 11" xfId="3629"/>
    <cellStyle name="Separador de milhares 9 11 2" xfId="3630"/>
    <cellStyle name="Separador de milhares 9 11 2 2" xfId="7277"/>
    <cellStyle name="Separador de milhares 9 11 3" xfId="3631"/>
    <cellStyle name="Separador de milhares 9 11 3 2" xfId="7279"/>
    <cellStyle name="Separador de milhares 9 11 3 3" xfId="7278"/>
    <cellStyle name="Separador de milhares 9 11 3 4" xfId="11129"/>
    <cellStyle name="Separador de milhares 9 11 4" xfId="3632"/>
    <cellStyle name="Separador de milhares 9 11 4 2" xfId="7281"/>
    <cellStyle name="Separador de milhares 9 11 4 3" xfId="7280"/>
    <cellStyle name="Separador de milhares 9 11 4 4" xfId="11130"/>
    <cellStyle name="Separador de milhares 9 11 5" xfId="7282"/>
    <cellStyle name="Separador de milhares 9 11 6" xfId="7276"/>
    <cellStyle name="Separador de milhares 9 11 7" xfId="11128"/>
    <cellStyle name="Separador de milhares 9 11 8" xfId="24331"/>
    <cellStyle name="Separador de milhares 9 12" xfId="3633"/>
    <cellStyle name="Separador de milhares 9 12 2" xfId="3634"/>
    <cellStyle name="Separador de milhares 9 12 2 2" xfId="7284"/>
    <cellStyle name="Separador de milhares 9 12 3" xfId="3635"/>
    <cellStyle name="Separador de milhares 9 12 3 2" xfId="7286"/>
    <cellStyle name="Separador de milhares 9 12 3 3" xfId="7285"/>
    <cellStyle name="Separador de milhares 9 12 3 4" xfId="11132"/>
    <cellStyle name="Separador de milhares 9 12 4" xfId="3636"/>
    <cellStyle name="Separador de milhares 9 12 4 2" xfId="7288"/>
    <cellStyle name="Separador de milhares 9 12 4 3" xfId="7287"/>
    <cellStyle name="Separador de milhares 9 12 4 4" xfId="11133"/>
    <cellStyle name="Separador de milhares 9 12 5" xfId="7289"/>
    <cellStyle name="Separador de milhares 9 12 6" xfId="7283"/>
    <cellStyle name="Separador de milhares 9 12 7" xfId="11131"/>
    <cellStyle name="Separador de milhares 9 12 8" xfId="24332"/>
    <cellStyle name="Separador de milhares 9 13" xfId="3637"/>
    <cellStyle name="Separador de milhares 9 13 2" xfId="3638"/>
    <cellStyle name="Separador de milhares 9 13 2 2" xfId="7292"/>
    <cellStyle name="Separador de milhares 9 13 2 3" xfId="7291"/>
    <cellStyle name="Separador de milhares 9 13 2 4" xfId="11135"/>
    <cellStyle name="Separador de milhares 9 13 3" xfId="3639"/>
    <cellStyle name="Separador de milhares 9 13 3 2" xfId="7294"/>
    <cellStyle name="Separador de milhares 9 13 3 3" xfId="7293"/>
    <cellStyle name="Separador de milhares 9 13 3 4" xfId="11136"/>
    <cellStyle name="Separador de milhares 9 13 4" xfId="7295"/>
    <cellStyle name="Separador de milhares 9 13 5" xfId="7290"/>
    <cellStyle name="Separador de milhares 9 13 6" xfId="11134"/>
    <cellStyle name="Separador de milhares 9 13 7" xfId="24333"/>
    <cellStyle name="Separador de milhares 9 14" xfId="3640"/>
    <cellStyle name="Separador de milhares 9 14 2" xfId="3641"/>
    <cellStyle name="Separador de milhares 9 14 2 2" xfId="7298"/>
    <cellStyle name="Separador de milhares 9 14 2 3" xfId="7297"/>
    <cellStyle name="Separador de milhares 9 14 2 4" xfId="11138"/>
    <cellStyle name="Separador de milhares 9 14 3" xfId="3642"/>
    <cellStyle name="Separador de milhares 9 14 3 2" xfId="7300"/>
    <cellStyle name="Separador de milhares 9 14 3 3" xfId="7299"/>
    <cellStyle name="Separador de milhares 9 14 3 4" xfId="11139"/>
    <cellStyle name="Separador de milhares 9 14 4" xfId="7301"/>
    <cellStyle name="Separador de milhares 9 14 5" xfId="7296"/>
    <cellStyle name="Separador de milhares 9 14 6" xfId="11137"/>
    <cellStyle name="Separador de milhares 9 14 7" xfId="24334"/>
    <cellStyle name="Separador de milhares 9 15" xfId="3643"/>
    <cellStyle name="Separador de milhares 9 15 2" xfId="3644"/>
    <cellStyle name="Separador de milhares 9 15 2 2" xfId="7304"/>
    <cellStyle name="Separador de milhares 9 15 2 3" xfId="7303"/>
    <cellStyle name="Separador de milhares 9 15 2 4" xfId="11141"/>
    <cellStyle name="Separador de milhares 9 15 3" xfId="3645"/>
    <cellStyle name="Separador de milhares 9 15 3 2" xfId="7306"/>
    <cellStyle name="Separador de milhares 9 15 3 3" xfId="7305"/>
    <cellStyle name="Separador de milhares 9 15 3 4" xfId="11142"/>
    <cellStyle name="Separador de milhares 9 15 4" xfId="7307"/>
    <cellStyle name="Separador de milhares 9 15 5" xfId="7302"/>
    <cellStyle name="Separador de milhares 9 15 6" xfId="11140"/>
    <cellStyle name="Separador de milhares 9 15 7" xfId="24335"/>
    <cellStyle name="Separador de milhares 9 16" xfId="3646"/>
    <cellStyle name="Separador de milhares 9 16 2" xfId="3647"/>
    <cellStyle name="Separador de milhares 9 16 2 2" xfId="7310"/>
    <cellStyle name="Separador de milhares 9 16 2 3" xfId="7309"/>
    <cellStyle name="Separador de milhares 9 16 2 4" xfId="11144"/>
    <cellStyle name="Separador de milhares 9 16 3" xfId="3648"/>
    <cellStyle name="Separador de milhares 9 16 3 2" xfId="7312"/>
    <cellStyle name="Separador de milhares 9 16 3 3" xfId="7311"/>
    <cellStyle name="Separador de milhares 9 16 3 4" xfId="11145"/>
    <cellStyle name="Separador de milhares 9 16 4" xfId="7313"/>
    <cellStyle name="Separador de milhares 9 16 5" xfId="7308"/>
    <cellStyle name="Separador de milhares 9 16 6" xfId="11143"/>
    <cellStyle name="Separador de milhares 9 16 7" xfId="24336"/>
    <cellStyle name="Separador de milhares 9 17" xfId="3649"/>
    <cellStyle name="Separador de milhares 9 17 2" xfId="7314"/>
    <cellStyle name="Separador de milhares 9 18" xfId="7268"/>
    <cellStyle name="Separador de milhares 9 2" xfId="3650"/>
    <cellStyle name="Separador de milhares 9 2 2" xfId="3651"/>
    <cellStyle name="Separador de milhares 9 2 2 2" xfId="7316"/>
    <cellStyle name="Separador de milhares 9 2 3" xfId="7315"/>
    <cellStyle name="Separador de milhares 9 3" xfId="3652"/>
    <cellStyle name="Separador de milhares 9 3 2" xfId="3653"/>
    <cellStyle name="Separador de milhares 9 3 2 2" xfId="7318"/>
    <cellStyle name="Separador de milhares 9 3 3" xfId="3654"/>
    <cellStyle name="Separador de milhares 9 3 3 2" xfId="3655"/>
    <cellStyle name="Separador de milhares 9 3 3 2 2" xfId="7320"/>
    <cellStyle name="Separador de milhares 9 3 3 3" xfId="7319"/>
    <cellStyle name="Separador de milhares 9 3 3 4" xfId="11146"/>
    <cellStyle name="Separador de milhares 9 3 4" xfId="3656"/>
    <cellStyle name="Separador de milhares 9 3 4 2" xfId="7322"/>
    <cellStyle name="Separador de milhares 9 3 4 3" xfId="7321"/>
    <cellStyle name="Separador de milhares 9 3 4 4" xfId="11147"/>
    <cellStyle name="Separador de milhares 9 3 5" xfId="3657"/>
    <cellStyle name="Separador de milhares 9 3 5 2" xfId="7323"/>
    <cellStyle name="Separador de milhares 9 3 5 3" xfId="11148"/>
    <cellStyle name="Separador de milhares 9 3 6" xfId="7324"/>
    <cellStyle name="Separador de milhares 9 3 7" xfId="7317"/>
    <cellStyle name="Separador de milhares 9 3 8" xfId="24337"/>
    <cellStyle name="Separador de milhares 9 4" xfId="3658"/>
    <cellStyle name="Separador de milhares 9 4 2" xfId="3659"/>
    <cellStyle name="Separador de milhares 9 4 2 2" xfId="7326"/>
    <cellStyle name="Separador de milhares 9 4 3" xfId="3660"/>
    <cellStyle name="Separador de milhares 9 4 3 2" xfId="7328"/>
    <cellStyle name="Separador de milhares 9 4 3 3" xfId="7327"/>
    <cellStyle name="Separador de milhares 9 4 3 4" xfId="11150"/>
    <cellStyle name="Separador de milhares 9 4 4" xfId="3661"/>
    <cellStyle name="Separador de milhares 9 4 4 2" xfId="7330"/>
    <cellStyle name="Separador de milhares 9 4 4 3" xfId="7329"/>
    <cellStyle name="Separador de milhares 9 4 4 4" xfId="11151"/>
    <cellStyle name="Separador de milhares 9 4 5" xfId="7331"/>
    <cellStyle name="Separador de milhares 9 4 6" xfId="7325"/>
    <cellStyle name="Separador de milhares 9 4 7" xfId="11149"/>
    <cellStyle name="Separador de milhares 9 4 8" xfId="24338"/>
    <cellStyle name="Separador de milhares 9 5" xfId="3662"/>
    <cellStyle name="Separador de milhares 9 5 2" xfId="3663"/>
    <cellStyle name="Separador de milhares 9 5 2 2" xfId="7333"/>
    <cellStyle name="Separador de milhares 9 5 3" xfId="3664"/>
    <cellStyle name="Separador de milhares 9 5 3 2" xfId="7335"/>
    <cellStyle name="Separador de milhares 9 5 3 3" xfId="7334"/>
    <cellStyle name="Separador de milhares 9 5 3 4" xfId="11153"/>
    <cellStyle name="Separador de milhares 9 5 4" xfId="3665"/>
    <cellStyle name="Separador de milhares 9 5 4 2" xfId="7337"/>
    <cellStyle name="Separador de milhares 9 5 4 3" xfId="7336"/>
    <cellStyle name="Separador de milhares 9 5 4 4" xfId="11154"/>
    <cellStyle name="Separador de milhares 9 5 5" xfId="7338"/>
    <cellStyle name="Separador de milhares 9 5 6" xfId="7332"/>
    <cellStyle name="Separador de milhares 9 5 7" xfId="11152"/>
    <cellStyle name="Separador de milhares 9 5 8" xfId="24339"/>
    <cellStyle name="Separador de milhares 9 6" xfId="3666"/>
    <cellStyle name="Separador de milhares 9 6 2" xfId="3667"/>
    <cellStyle name="Separador de milhares 9 6 2 2" xfId="7340"/>
    <cellStyle name="Separador de milhares 9 6 3" xfId="3668"/>
    <cellStyle name="Separador de milhares 9 6 3 2" xfId="7342"/>
    <cellStyle name="Separador de milhares 9 6 3 3" xfId="7341"/>
    <cellStyle name="Separador de milhares 9 6 3 4" xfId="11156"/>
    <cellStyle name="Separador de milhares 9 6 4" xfId="3669"/>
    <cellStyle name="Separador de milhares 9 6 4 2" xfId="7344"/>
    <cellStyle name="Separador de milhares 9 6 4 3" xfId="7343"/>
    <cellStyle name="Separador de milhares 9 6 4 4" xfId="11157"/>
    <cellStyle name="Separador de milhares 9 6 5" xfId="7345"/>
    <cellStyle name="Separador de milhares 9 6 6" xfId="7339"/>
    <cellStyle name="Separador de milhares 9 6 7" xfId="11155"/>
    <cellStyle name="Separador de milhares 9 6 8" xfId="24340"/>
    <cellStyle name="Separador de milhares 9 7" xfId="3670"/>
    <cellStyle name="Separador de milhares 9 7 2" xfId="3671"/>
    <cellStyle name="Separador de milhares 9 7 2 2" xfId="7347"/>
    <cellStyle name="Separador de milhares 9 7 3" xfId="3672"/>
    <cellStyle name="Separador de milhares 9 7 3 2" xfId="7349"/>
    <cellStyle name="Separador de milhares 9 7 3 3" xfId="7348"/>
    <cellStyle name="Separador de milhares 9 7 3 4" xfId="11159"/>
    <cellStyle name="Separador de milhares 9 7 4" xfId="3673"/>
    <cellStyle name="Separador de milhares 9 7 4 2" xfId="7351"/>
    <cellStyle name="Separador de milhares 9 7 4 3" xfId="7350"/>
    <cellStyle name="Separador de milhares 9 7 4 4" xfId="11160"/>
    <cellStyle name="Separador de milhares 9 7 5" xfId="7352"/>
    <cellStyle name="Separador de milhares 9 7 6" xfId="7346"/>
    <cellStyle name="Separador de milhares 9 7 7" xfId="11158"/>
    <cellStyle name="Separador de milhares 9 7 8" xfId="24341"/>
    <cellStyle name="Separador de milhares 9 8" xfId="3674"/>
    <cellStyle name="Separador de milhares 9 8 2" xfId="3675"/>
    <cellStyle name="Separador de milhares 9 8 2 2" xfId="7354"/>
    <cellStyle name="Separador de milhares 9 8 3" xfId="3676"/>
    <cellStyle name="Separador de milhares 9 8 3 2" xfId="7356"/>
    <cellStyle name="Separador de milhares 9 8 3 3" xfId="7355"/>
    <cellStyle name="Separador de milhares 9 8 3 4" xfId="11162"/>
    <cellStyle name="Separador de milhares 9 8 4" xfId="3677"/>
    <cellStyle name="Separador de milhares 9 8 4 2" xfId="7358"/>
    <cellStyle name="Separador de milhares 9 8 4 3" xfId="7357"/>
    <cellStyle name="Separador de milhares 9 8 4 4" xfId="11163"/>
    <cellStyle name="Separador de milhares 9 8 5" xfId="7359"/>
    <cellStyle name="Separador de milhares 9 8 6" xfId="7353"/>
    <cellStyle name="Separador de milhares 9 8 7" xfId="11161"/>
    <cellStyle name="Separador de milhares 9 8 8" xfId="24342"/>
    <cellStyle name="Separador de milhares 9 9" xfId="3678"/>
    <cellStyle name="Separador de milhares 9 9 2" xfId="3679"/>
    <cellStyle name="Separador de milhares 9 9 2 2" xfId="7361"/>
    <cellStyle name="Separador de milhares 9 9 3" xfId="3680"/>
    <cellStyle name="Separador de milhares 9 9 3 2" xfId="7363"/>
    <cellStyle name="Separador de milhares 9 9 3 3" xfId="7362"/>
    <cellStyle name="Separador de milhares 9 9 3 4" xfId="11165"/>
    <cellStyle name="Separador de milhares 9 9 4" xfId="3681"/>
    <cellStyle name="Separador de milhares 9 9 4 2" xfId="7365"/>
    <cellStyle name="Separador de milhares 9 9 4 3" xfId="7364"/>
    <cellStyle name="Separador de milhares 9 9 4 4" xfId="11166"/>
    <cellStyle name="Separador de milhares 9 9 5" xfId="7366"/>
    <cellStyle name="Separador de milhares 9 9 6" xfId="7360"/>
    <cellStyle name="Separador de milhares 9 9 7" xfId="11164"/>
    <cellStyle name="Separador de milhares 9 9 8" xfId="24343"/>
    <cellStyle name="Sheet Body" xfId="3682"/>
    <cellStyle name="Sheet Body 2" xfId="7367"/>
    <cellStyle name="Sheet Column Headings" xfId="3683"/>
    <cellStyle name="Sheet Column Headings 2" xfId="7368"/>
    <cellStyle name="Sheet Editable" xfId="3684"/>
    <cellStyle name="Sheet Editable 2" xfId="7369"/>
    <cellStyle name="Sheet Header" xfId="3685"/>
    <cellStyle name="Sheet Header 10" xfId="25860"/>
    <cellStyle name="Sheet Header 11" xfId="25888"/>
    <cellStyle name="Sheet Header 12" xfId="25896"/>
    <cellStyle name="Sheet Header 13" xfId="25912"/>
    <cellStyle name="Sheet Header 14" xfId="25920"/>
    <cellStyle name="Sheet Header 2" xfId="7370"/>
    <cellStyle name="Sheet Header 2 2" xfId="25801"/>
    <cellStyle name="Sheet Header 2 3" xfId="25743"/>
    <cellStyle name="Sheet Header 3" xfId="25739"/>
    <cellStyle name="Sheet Header 4" xfId="25821"/>
    <cellStyle name="Sheet Header 5" xfId="25841"/>
    <cellStyle name="Sheet Header 6" xfId="25827"/>
    <cellStyle name="Sheet Header 7" xfId="25805"/>
    <cellStyle name="Sheet Header 8" xfId="25818"/>
    <cellStyle name="Sheet Header 9" xfId="25874"/>
    <cellStyle name="Sheet Subtitle 2" xfId="3686"/>
    <cellStyle name="Sheet Subtitle 2 2" xfId="7371"/>
    <cellStyle name="Special .000" xfId="3687"/>
    <cellStyle name="Special .000 2" xfId="7372"/>
    <cellStyle name="Special 00" xfId="3688"/>
    <cellStyle name="Special 00 2" xfId="7373"/>
    <cellStyle name="Special 000" xfId="3689"/>
    <cellStyle name="Special 000 2" xfId="7374"/>
    <cellStyle name="STYLE1 - Style1" xfId="3690"/>
    <cellStyle name="STYLE1 - Style1 2" xfId="3691"/>
    <cellStyle name="STYLE1 - Style1 2 2" xfId="7376"/>
    <cellStyle name="STYLE1 - Style1 3" xfId="3692"/>
    <cellStyle name="STYLE1 - Style1 3 2" xfId="7377"/>
    <cellStyle name="STYLE1 - Style1 4" xfId="3693"/>
    <cellStyle name="STYLE1 - Style1 4 2" xfId="7378"/>
    <cellStyle name="STYLE1 - Style1 5" xfId="3694"/>
    <cellStyle name="STYLE1 - Style1 5 2" xfId="7379"/>
    <cellStyle name="STYLE1 - Style1 6" xfId="7375"/>
    <cellStyle name="STYLE2 - Style2" xfId="3695"/>
    <cellStyle name="STYLE2 - Style2 2" xfId="3696"/>
    <cellStyle name="STYLE2 - Style2 2 2" xfId="7381"/>
    <cellStyle name="STYLE2 - Style2 3" xfId="3697"/>
    <cellStyle name="STYLE2 - Style2 3 2" xfId="7382"/>
    <cellStyle name="STYLE2 - Style2 4" xfId="3698"/>
    <cellStyle name="STYLE2 - Style2 4 2" xfId="7383"/>
    <cellStyle name="STYLE2 - Style2 5" xfId="3699"/>
    <cellStyle name="STYLE2 - Style2 5 2" xfId="7384"/>
    <cellStyle name="STYLE2 - Style2 6" xfId="7380"/>
    <cellStyle name="SubHeading" xfId="3700"/>
    <cellStyle name="SubHeading 2" xfId="3701"/>
    <cellStyle name="SubHeading 2 2" xfId="7386"/>
    <cellStyle name="SubHeading 3" xfId="3702"/>
    <cellStyle name="SubHeading 3 2" xfId="7387"/>
    <cellStyle name="SubHeading 4" xfId="3703"/>
    <cellStyle name="SubHeading 4 2" xfId="7388"/>
    <cellStyle name="SubHeading 5" xfId="3704"/>
    <cellStyle name="SubHeading 5 2" xfId="7389"/>
    <cellStyle name="SubHeading 6" xfId="7385"/>
    <cellStyle name="Texto de Aviso" xfId="3705" builtinId="11" customBuiltin="1"/>
    <cellStyle name="Texto de Aviso 2" xfId="3706"/>
    <cellStyle name="Texto de Aviso 2 2" xfId="7391"/>
    <cellStyle name="Texto de Aviso 3" xfId="7390"/>
    <cellStyle name="Texto Explicativo" xfId="3707" builtinId="53" customBuiltin="1"/>
    <cellStyle name="Texto Explicativo 2" xfId="3708"/>
    <cellStyle name="Texto Explicativo 2 2" xfId="7393"/>
    <cellStyle name="Texto Explicativo 3" xfId="7392"/>
    <cellStyle name="Tickmark" xfId="3709"/>
    <cellStyle name="Tickmark 2" xfId="3710"/>
    <cellStyle name="Tickmark 2 2" xfId="7395"/>
    <cellStyle name="Tickmark 3" xfId="3711"/>
    <cellStyle name="Tickmark 3 2" xfId="7396"/>
    <cellStyle name="Tickmark 4" xfId="3712"/>
    <cellStyle name="Tickmark 4 2" xfId="7397"/>
    <cellStyle name="Tickmark 5" xfId="3713"/>
    <cellStyle name="Tickmark 5 2" xfId="7398"/>
    <cellStyle name="Tickmark 6" xfId="7394"/>
    <cellStyle name="Title" xfId="3714"/>
    <cellStyle name="Title 2" xfId="7399"/>
    <cellStyle name="Título" xfId="3715" builtinId="15" customBuiltin="1"/>
    <cellStyle name="Título 1" xfId="3716" builtinId="16" customBuiltin="1"/>
    <cellStyle name="Título 1 2" xfId="3717"/>
    <cellStyle name="Título 1 2 2" xfId="7402"/>
    <cellStyle name="Título 1 3" xfId="7401"/>
    <cellStyle name="Título 2" xfId="3718" builtinId="17" customBuiltin="1"/>
    <cellStyle name="Título 2 2" xfId="3719"/>
    <cellStyle name="Título 2 2 2" xfId="7404"/>
    <cellStyle name="Título 2 3" xfId="7403"/>
    <cellStyle name="Título 3" xfId="3720" builtinId="18" customBuiltin="1"/>
    <cellStyle name="Título 3 2" xfId="3721"/>
    <cellStyle name="Título 3 2 2" xfId="7406"/>
    <cellStyle name="Título 3 3" xfId="7405"/>
    <cellStyle name="Título 4" xfId="3722" builtinId="19" customBuiltin="1"/>
    <cellStyle name="Título 4 2" xfId="3723"/>
    <cellStyle name="Título 4 2 2" xfId="7408"/>
    <cellStyle name="Título 4 3" xfId="7407"/>
    <cellStyle name="Título 5" xfId="3724"/>
    <cellStyle name="Título 5 2" xfId="7409"/>
    <cellStyle name="Título 6" xfId="7400"/>
    <cellStyle name="Titulo1" xfId="3725"/>
    <cellStyle name="Titulo1 2" xfId="3726"/>
    <cellStyle name="Titulo1 2 2" xfId="7411"/>
    <cellStyle name="Titulo1 3" xfId="3727"/>
    <cellStyle name="Titulo1 3 2" xfId="7412"/>
    <cellStyle name="Titulo1 4" xfId="7410"/>
    <cellStyle name="Titulo2" xfId="3728"/>
    <cellStyle name="Titulo2 2" xfId="3729"/>
    <cellStyle name="Titulo2 2 2" xfId="7414"/>
    <cellStyle name="Titulo2 3" xfId="3730"/>
    <cellStyle name="Titulo2 3 2" xfId="7415"/>
    <cellStyle name="Titulo2 4" xfId="7413"/>
    <cellStyle name="Total" xfId="3731" builtinId="25" customBuiltin="1"/>
    <cellStyle name="Total 10" xfId="3732"/>
    <cellStyle name="Total 10 2" xfId="7417"/>
    <cellStyle name="Total 11" xfId="3733"/>
    <cellStyle name="Total 11 2" xfId="7418"/>
    <cellStyle name="Total 12" xfId="3734"/>
    <cellStyle name="Total 12 2" xfId="7419"/>
    <cellStyle name="Total 13" xfId="3735"/>
    <cellStyle name="Total 13 2" xfId="7420"/>
    <cellStyle name="Total 14" xfId="3736"/>
    <cellStyle name="Total 14 2" xfId="7421"/>
    <cellStyle name="Total 15" xfId="3737"/>
    <cellStyle name="Total 15 2" xfId="7422"/>
    <cellStyle name="Total 16" xfId="3738"/>
    <cellStyle name="Total 16 2" xfId="7423"/>
    <cellStyle name="Total 17" xfId="7416"/>
    <cellStyle name="Total 2" xfId="3739"/>
    <cellStyle name="Total 2 2" xfId="7424"/>
    <cellStyle name="Total 3" xfId="3740"/>
    <cellStyle name="Total 3 2" xfId="7425"/>
    <cellStyle name="Total 4" xfId="3741"/>
    <cellStyle name="Total 4 10" xfId="25865"/>
    <cellStyle name="Total 4 11" xfId="25852"/>
    <cellStyle name="Total 4 12" xfId="25889"/>
    <cellStyle name="Total 4 13" xfId="25895"/>
    <cellStyle name="Total 4 14" xfId="25914"/>
    <cellStyle name="Total 4 15" xfId="25911"/>
    <cellStyle name="Total 4 2" xfId="3742"/>
    <cellStyle name="Total 4 2 2" xfId="7427"/>
    <cellStyle name="Total 4 3" xfId="7426"/>
    <cellStyle name="Total 4 3 2" xfId="25738"/>
    <cellStyle name="Total 4 4" xfId="25819"/>
    <cellStyle name="Total 4 5" xfId="25811"/>
    <cellStyle name="Total 4 6" xfId="25823"/>
    <cellStyle name="Total 4 7" xfId="25810"/>
    <cellStyle name="Total 4 8" xfId="25862"/>
    <cellStyle name="Total 4 9" xfId="25863"/>
    <cellStyle name="Total 5" xfId="3743"/>
    <cellStyle name="Total 5 2" xfId="7428"/>
    <cellStyle name="Total 6" xfId="3744"/>
    <cellStyle name="Total 6 2" xfId="7429"/>
    <cellStyle name="Total 7" xfId="3745"/>
    <cellStyle name="Total 7 2" xfId="7430"/>
    <cellStyle name="Total 8" xfId="3746"/>
    <cellStyle name="Total 8 2" xfId="7431"/>
    <cellStyle name="Total 9" xfId="3747"/>
    <cellStyle name="Total 9 2" xfId="7432"/>
    <cellStyle name="Unprotect" xfId="3748"/>
    <cellStyle name="Unprotect 2" xfId="7433"/>
    <cellStyle name="Vírgula" xfId="3749" builtinId="3"/>
    <cellStyle name="Vírgula 2" xfId="3750"/>
    <cellStyle name="Vírgula 2 2" xfId="3751"/>
    <cellStyle name="Vírgula 2 2 10" xfId="3752"/>
    <cellStyle name="Vírgula 2 2 10 2" xfId="7436"/>
    <cellStyle name="Vírgula 2 2 10 3" xfId="11167"/>
    <cellStyle name="Vírgula 2 2 11" xfId="7437"/>
    <cellStyle name="Vírgula 2 2 12" xfId="7435"/>
    <cellStyle name="Vírgula 2 2 13" xfId="16157"/>
    <cellStyle name="Vírgula 2 2 13 2" xfId="23588"/>
    <cellStyle name="Vírgula 2 2 14" xfId="24029"/>
    <cellStyle name="Vírgula 2 2 15" xfId="25929"/>
    <cellStyle name="Vírgula 2 2 2" xfId="3753"/>
    <cellStyle name="Vírgula 2 2 2 2" xfId="3754"/>
    <cellStyle name="Vírgula 2 2 2 2 2" xfId="7439"/>
    <cellStyle name="Vírgula 2 2 2 3" xfId="7440"/>
    <cellStyle name="Vírgula 2 2 2 4" xfId="7438"/>
    <cellStyle name="Vírgula 2 2 2 5" xfId="25187"/>
    <cellStyle name="Vírgula 2 2 3" xfId="3755"/>
    <cellStyle name="Vírgula 2 2 3 2" xfId="3756"/>
    <cellStyle name="Vírgula 2 2 3 2 2" xfId="7442"/>
    <cellStyle name="Vírgula 2 2 3 3" xfId="7441"/>
    <cellStyle name="Vírgula 2 2 4" xfId="3757"/>
    <cellStyle name="Vírgula 2 2 4 2" xfId="3758"/>
    <cellStyle name="Vírgula 2 2 4 2 2" xfId="7444"/>
    <cellStyle name="Vírgula 2 2 4 3" xfId="3759"/>
    <cellStyle name="Vírgula 2 2 4 3 2" xfId="3760"/>
    <cellStyle name="Vírgula 2 2 4 3 2 2" xfId="7446"/>
    <cellStyle name="Vírgula 2 2 4 3 3" xfId="7445"/>
    <cellStyle name="Vírgula 2 2 4 3 4" xfId="11168"/>
    <cellStyle name="Vírgula 2 2 4 4" xfId="7443"/>
    <cellStyle name="Vírgula 2 2 5" xfId="3761"/>
    <cellStyle name="Vírgula 2 2 5 2" xfId="7447"/>
    <cellStyle name="Vírgula 2 2 6" xfId="3762"/>
    <cellStyle name="Vírgula 2 2 6 2" xfId="3763"/>
    <cellStyle name="Vírgula 2 2 6 2 2" xfId="7449"/>
    <cellStyle name="Vírgula 2 2 6 3" xfId="7450"/>
    <cellStyle name="Vírgula 2 2 6 4" xfId="7448"/>
    <cellStyle name="Vírgula 2 2 6 5" xfId="11169"/>
    <cellStyle name="Vírgula 2 2 6 6" xfId="25224"/>
    <cellStyle name="Vírgula 2 2 7" xfId="3764"/>
    <cellStyle name="Vírgula 2 2 7 2" xfId="7452"/>
    <cellStyle name="Vírgula 2 2 7 3" xfId="7451"/>
    <cellStyle name="Vírgula 2 2 7 4" xfId="11170"/>
    <cellStyle name="Vírgula 2 2 8" xfId="3765"/>
    <cellStyle name="Vírgula 2 2 8 2" xfId="7454"/>
    <cellStyle name="Vírgula 2 2 8 3" xfId="7453"/>
    <cellStyle name="Vírgula 2 2 8 4" xfId="11171"/>
    <cellStyle name="Vírgula 2 2 9" xfId="3766"/>
    <cellStyle name="Vírgula 2 2 9 2" xfId="7456"/>
    <cellStyle name="Vírgula 2 2 9 3" xfId="7455"/>
    <cellStyle name="Vírgula 2 2 9 4" xfId="11172"/>
    <cellStyle name="Vírgula 2 3" xfId="3767"/>
    <cellStyle name="Vírgula 2 3 2" xfId="3768"/>
    <cellStyle name="Vírgula 2 3 2 2" xfId="7458"/>
    <cellStyle name="Vírgula 2 3 3" xfId="7459"/>
    <cellStyle name="Vírgula 2 3 3 2" xfId="25180"/>
    <cellStyle name="Vírgula 2 3 4" xfId="7457"/>
    <cellStyle name="Vírgula 2 4" xfId="3769"/>
    <cellStyle name="Vírgula 2 4 10" xfId="3770"/>
    <cellStyle name="Vírgula 2 4 10 2" xfId="7461"/>
    <cellStyle name="Vírgula 2 4 10 3" xfId="11173"/>
    <cellStyle name="Vírgula 2 4 11" xfId="7462"/>
    <cellStyle name="Vírgula 2 4 12" xfId="7460"/>
    <cellStyle name="Vírgula 2 4 13" xfId="16158"/>
    <cellStyle name="Vírgula 2 4 13 2" xfId="23589"/>
    <cellStyle name="Vírgula 2 4 14" xfId="24030"/>
    <cellStyle name="Vírgula 2 4 2" xfId="3771"/>
    <cellStyle name="Vírgula 2 4 2 2" xfId="3772"/>
    <cellStyle name="Vírgula 2 4 2 2 2" xfId="7464"/>
    <cellStyle name="Vírgula 2 4 2 3" xfId="7465"/>
    <cellStyle name="Vírgula 2 4 2 4" xfId="7463"/>
    <cellStyle name="Vírgula 2 4 2 5" xfId="25203"/>
    <cellStyle name="Vírgula 2 4 3" xfId="3773"/>
    <cellStyle name="Vírgula 2 4 3 2" xfId="3774"/>
    <cellStyle name="Vírgula 2 4 3 2 2" xfId="7467"/>
    <cellStyle name="Vírgula 2 4 3 3" xfId="7466"/>
    <cellStyle name="Vírgula 2 4 4" xfId="3775"/>
    <cellStyle name="Vírgula 2 4 4 2" xfId="3776"/>
    <cellStyle name="Vírgula 2 4 4 2 2" xfId="7469"/>
    <cellStyle name="Vírgula 2 4 4 3" xfId="3777"/>
    <cellStyle name="Vírgula 2 4 4 3 2" xfId="3778"/>
    <cellStyle name="Vírgula 2 4 4 3 2 2" xfId="7471"/>
    <cellStyle name="Vírgula 2 4 4 3 3" xfId="7470"/>
    <cellStyle name="Vírgula 2 4 4 3 4" xfId="11174"/>
    <cellStyle name="Vírgula 2 4 4 4" xfId="7468"/>
    <cellStyle name="Vírgula 2 4 5" xfId="3779"/>
    <cellStyle name="Vírgula 2 4 5 2" xfId="7472"/>
    <cellStyle name="Vírgula 2 4 6" xfId="3780"/>
    <cellStyle name="Vírgula 2 4 6 2" xfId="3781"/>
    <cellStyle name="Vírgula 2 4 6 2 2" xfId="7474"/>
    <cellStyle name="Vírgula 2 4 6 3" xfId="7475"/>
    <cellStyle name="Vírgula 2 4 6 4" xfId="7473"/>
    <cellStyle name="Vírgula 2 4 6 5" xfId="11175"/>
    <cellStyle name="Vírgula 2 4 6 6" xfId="25225"/>
    <cellStyle name="Vírgula 2 4 7" xfId="3782"/>
    <cellStyle name="Vírgula 2 4 7 2" xfId="7477"/>
    <cellStyle name="Vírgula 2 4 7 3" xfId="7476"/>
    <cellStyle name="Vírgula 2 4 7 4" xfId="11176"/>
    <cellStyle name="Vírgula 2 4 8" xfId="3783"/>
    <cellStyle name="Vírgula 2 4 8 2" xfId="7479"/>
    <cellStyle name="Vírgula 2 4 8 3" xfId="7478"/>
    <cellStyle name="Vírgula 2 4 8 4" xfId="11177"/>
    <cellStyle name="Vírgula 2 4 9" xfId="3784"/>
    <cellStyle name="Vírgula 2 4 9 2" xfId="7481"/>
    <cellStyle name="Vírgula 2 4 9 3" xfId="7480"/>
    <cellStyle name="Vírgula 2 4 9 4" xfId="11178"/>
    <cellStyle name="Vírgula 2 5" xfId="3785"/>
    <cellStyle name="Vírgula 2 5 2" xfId="7483"/>
    <cellStyle name="Vírgula 2 5 2 2" xfId="25179"/>
    <cellStyle name="Vírgula 2 5 3" xfId="7482"/>
    <cellStyle name="Vírgula 2 6" xfId="3786"/>
    <cellStyle name="Vírgula 2 6 2" xfId="7485"/>
    <cellStyle name="Vírgula 2 6 2 2" xfId="25186"/>
    <cellStyle name="Vírgula 2 6 3" xfId="7486"/>
    <cellStyle name="Vírgula 2 6 3 2" xfId="25426"/>
    <cellStyle name="Vírgula 2 6 4" xfId="7487"/>
    <cellStyle name="Vírgula 2 6 5" xfId="7484"/>
    <cellStyle name="Vírgula 2 6 6" xfId="11179"/>
    <cellStyle name="Vírgula 2 6 7" xfId="25056"/>
    <cellStyle name="Vírgula 2 7" xfId="7434"/>
    <cellStyle name="Vírgula 3" xfId="3787"/>
    <cellStyle name="Vírgula 3 2" xfId="3788"/>
    <cellStyle name="Vírgula 3 2 10" xfId="3789"/>
    <cellStyle name="Vírgula 3 2 10 2" xfId="7491"/>
    <cellStyle name="Vírgula 3 2 10 3" xfId="7490"/>
    <cellStyle name="Vírgula 3 2 10 4" xfId="11180"/>
    <cellStyle name="Vírgula 3 2 11" xfId="3790"/>
    <cellStyle name="Vírgula 3 2 11 2" xfId="7493"/>
    <cellStyle name="Vírgula 3 2 11 3" xfId="7492"/>
    <cellStyle name="Vírgula 3 2 11 4" xfId="11181"/>
    <cellStyle name="Vírgula 3 2 12" xfId="3791"/>
    <cellStyle name="Vírgula 3 2 12 2" xfId="7494"/>
    <cellStyle name="Vírgula 3 2 12 3" xfId="11182"/>
    <cellStyle name="Vírgula 3 2 13" xfId="7495"/>
    <cellStyle name="Vírgula 3 2 14" xfId="7489"/>
    <cellStyle name="Vírgula 3 2 15" xfId="16159"/>
    <cellStyle name="Vírgula 3 2 15 2" xfId="23590"/>
    <cellStyle name="Vírgula 3 2 16" xfId="24032"/>
    <cellStyle name="Vírgula 3 2 2" xfId="3792"/>
    <cellStyle name="Vírgula 3 2 2 2" xfId="7497"/>
    <cellStyle name="Vírgula 3 2 2 2 2" xfId="25204"/>
    <cellStyle name="Vírgula 3 2 2 3" xfId="7498"/>
    <cellStyle name="Vírgula 3 2 2 3 2" xfId="25188"/>
    <cellStyle name="Vírgula 3 2 2 4" xfId="7496"/>
    <cellStyle name="Vírgula 3 2 3" xfId="3793"/>
    <cellStyle name="Vírgula 3 2 3 2" xfId="7499"/>
    <cellStyle name="Vírgula 3 2 4" xfId="3794"/>
    <cellStyle name="Vírgula 3 2 4 2" xfId="3795"/>
    <cellStyle name="Vírgula 3 2 4 2 2" xfId="7501"/>
    <cellStyle name="Vírgula 3 2 4 3" xfId="7502"/>
    <cellStyle name="Vírgula 3 2 4 4" xfId="7500"/>
    <cellStyle name="Vírgula 3 2 4 5" xfId="25205"/>
    <cellStyle name="Vírgula 3 2 5" xfId="3796"/>
    <cellStyle name="Vírgula 3 2 5 2" xfId="3797"/>
    <cellStyle name="Vírgula 3 2 5 2 2" xfId="7504"/>
    <cellStyle name="Vírgula 3 2 5 3" xfId="7503"/>
    <cellStyle name="Vírgula 3 2 6" xfId="3798"/>
    <cellStyle name="Vírgula 3 2 6 2" xfId="3799"/>
    <cellStyle name="Vírgula 3 2 6 2 2" xfId="7506"/>
    <cellStyle name="Vírgula 3 2 6 3" xfId="3800"/>
    <cellStyle name="Vírgula 3 2 6 3 2" xfId="3801"/>
    <cellStyle name="Vírgula 3 2 6 3 2 2" xfId="7508"/>
    <cellStyle name="Vírgula 3 2 6 3 3" xfId="7507"/>
    <cellStyle name="Vírgula 3 2 6 3 4" xfId="11183"/>
    <cellStyle name="Vírgula 3 2 6 4" xfId="7505"/>
    <cellStyle name="Vírgula 3 2 7" xfId="3802"/>
    <cellStyle name="Vírgula 3 2 7 2" xfId="7509"/>
    <cellStyle name="Vírgula 3 2 8" xfId="3803"/>
    <cellStyle name="Vírgula 3 2 8 2" xfId="3804"/>
    <cellStyle name="Vírgula 3 2 8 2 2" xfId="7511"/>
    <cellStyle name="Vírgula 3 2 8 3" xfId="7512"/>
    <cellStyle name="Vírgula 3 2 8 4" xfId="7510"/>
    <cellStyle name="Vírgula 3 2 8 5" xfId="11184"/>
    <cellStyle name="Vírgula 3 2 8 6" xfId="25226"/>
    <cellStyle name="Vírgula 3 2 9" xfId="3805"/>
    <cellStyle name="Vírgula 3 2 9 2" xfId="7514"/>
    <cellStyle name="Vírgula 3 2 9 2 2" xfId="25427"/>
    <cellStyle name="Vírgula 3 2 9 3" xfId="7515"/>
    <cellStyle name="Vírgula 3 2 9 4" xfId="7513"/>
    <cellStyle name="Vírgula 3 2 9 5" xfId="11185"/>
    <cellStyle name="Vírgula 3 2 9 6" xfId="25182"/>
    <cellStyle name="Vírgula 3 3" xfId="3806"/>
    <cellStyle name="Vírgula 3 3 2" xfId="3807"/>
    <cellStyle name="Vírgula 3 3 2 10" xfId="3808"/>
    <cellStyle name="Vírgula 3 3 2 10 2" xfId="7518"/>
    <cellStyle name="Vírgula 3 3 2 10 3" xfId="11186"/>
    <cellStyle name="Vírgula 3 3 2 11" xfId="7519"/>
    <cellStyle name="Vírgula 3 3 2 12" xfId="7517"/>
    <cellStyle name="Vírgula 3 3 2 13" xfId="16160"/>
    <cellStyle name="Vírgula 3 3 2 13 2" xfId="23591"/>
    <cellStyle name="Vírgula 3 3 2 14" xfId="24034"/>
    <cellStyle name="Vírgula 3 3 2 2" xfId="3809"/>
    <cellStyle name="Vírgula 3 3 2 2 2" xfId="3810"/>
    <cellStyle name="Vírgula 3 3 2 2 2 2" xfId="7521"/>
    <cellStyle name="Vírgula 3 3 2 2 3" xfId="7522"/>
    <cellStyle name="Vírgula 3 3 2 2 4" xfId="7520"/>
    <cellStyle name="Vírgula 3 3 2 2 5" xfId="25206"/>
    <cellStyle name="Vírgula 3 3 2 3" xfId="3811"/>
    <cellStyle name="Vírgula 3 3 2 3 2" xfId="3812"/>
    <cellStyle name="Vírgula 3 3 2 3 2 2" xfId="7524"/>
    <cellStyle name="Vírgula 3 3 2 3 3" xfId="7523"/>
    <cellStyle name="Vírgula 3 3 2 4" xfId="3813"/>
    <cellStyle name="Vírgula 3 3 2 4 2" xfId="3814"/>
    <cellStyle name="Vírgula 3 3 2 4 2 2" xfId="7526"/>
    <cellStyle name="Vírgula 3 3 2 4 3" xfId="3815"/>
    <cellStyle name="Vírgula 3 3 2 4 3 2" xfId="3816"/>
    <cellStyle name="Vírgula 3 3 2 4 3 2 2" xfId="7528"/>
    <cellStyle name="Vírgula 3 3 2 4 3 3" xfId="7527"/>
    <cellStyle name="Vírgula 3 3 2 4 3 4" xfId="11187"/>
    <cellStyle name="Vírgula 3 3 2 4 4" xfId="7525"/>
    <cellStyle name="Vírgula 3 3 2 5" xfId="3817"/>
    <cellStyle name="Vírgula 3 3 2 5 2" xfId="7529"/>
    <cellStyle name="Vírgula 3 3 2 6" xfId="3818"/>
    <cellStyle name="Vírgula 3 3 2 6 2" xfId="3819"/>
    <cellStyle name="Vírgula 3 3 2 6 2 2" xfId="7531"/>
    <cellStyle name="Vírgula 3 3 2 6 3" xfId="7532"/>
    <cellStyle name="Vírgula 3 3 2 6 4" xfId="7530"/>
    <cellStyle name="Vírgula 3 3 2 6 5" xfId="11188"/>
    <cellStyle name="Vírgula 3 3 2 6 6" xfId="25227"/>
    <cellStyle name="Vírgula 3 3 2 7" xfId="3820"/>
    <cellStyle name="Vírgula 3 3 2 7 2" xfId="7534"/>
    <cellStyle name="Vírgula 3 3 2 7 3" xfId="7533"/>
    <cellStyle name="Vírgula 3 3 2 7 4" xfId="11189"/>
    <cellStyle name="Vírgula 3 3 2 8" xfId="3821"/>
    <cellStyle name="Vírgula 3 3 2 8 2" xfId="7536"/>
    <cellStyle name="Vírgula 3 3 2 8 3" xfId="7535"/>
    <cellStyle name="Vírgula 3 3 2 8 4" xfId="11190"/>
    <cellStyle name="Vírgula 3 3 2 9" xfId="3822"/>
    <cellStyle name="Vírgula 3 3 2 9 2" xfId="7538"/>
    <cellStyle name="Vírgula 3 3 2 9 3" xfId="7537"/>
    <cellStyle name="Vírgula 3 3 2 9 4" xfId="11191"/>
    <cellStyle name="Vírgula 3 3 3" xfId="7539"/>
    <cellStyle name="Vírgula 3 3 3 2" xfId="25183"/>
    <cellStyle name="Vírgula 3 3 4" xfId="7516"/>
    <cellStyle name="Vírgula 3 4" xfId="3823"/>
    <cellStyle name="Vírgula 3 4 10" xfId="3824"/>
    <cellStyle name="Vírgula 3 4 10 2" xfId="7541"/>
    <cellStyle name="Vírgula 3 4 10 3" xfId="11192"/>
    <cellStyle name="Vírgula 3 4 11" xfId="7542"/>
    <cellStyle name="Vírgula 3 4 12" xfId="7540"/>
    <cellStyle name="Vírgula 3 4 13" xfId="16161"/>
    <cellStyle name="Vírgula 3 4 13 2" xfId="23592"/>
    <cellStyle name="Vírgula 3 4 14" xfId="24035"/>
    <cellStyle name="Vírgula 3 4 2" xfId="3825"/>
    <cellStyle name="Vírgula 3 4 2 2" xfId="3826"/>
    <cellStyle name="Vírgula 3 4 2 2 2" xfId="7544"/>
    <cellStyle name="Vírgula 3 4 2 3" xfId="7545"/>
    <cellStyle name="Vírgula 3 4 2 4" xfId="7543"/>
    <cellStyle name="Vírgula 3 4 2 5" xfId="25207"/>
    <cellStyle name="Vírgula 3 4 3" xfId="3827"/>
    <cellStyle name="Vírgula 3 4 3 2" xfId="3828"/>
    <cellStyle name="Vírgula 3 4 3 2 2" xfId="7547"/>
    <cellStyle name="Vírgula 3 4 3 3" xfId="7546"/>
    <cellStyle name="Vírgula 3 4 4" xfId="3829"/>
    <cellStyle name="Vírgula 3 4 4 2" xfId="3830"/>
    <cellStyle name="Vírgula 3 4 4 2 2" xfId="7549"/>
    <cellStyle name="Vírgula 3 4 4 3" xfId="3831"/>
    <cellStyle name="Vírgula 3 4 4 3 2" xfId="3832"/>
    <cellStyle name="Vírgula 3 4 4 3 2 2" xfId="7551"/>
    <cellStyle name="Vírgula 3 4 4 3 3" xfId="7550"/>
    <cellStyle name="Vírgula 3 4 4 3 4" xfId="11193"/>
    <cellStyle name="Vírgula 3 4 4 4" xfId="7548"/>
    <cellStyle name="Vírgula 3 4 5" xfId="3833"/>
    <cellStyle name="Vírgula 3 4 5 2" xfId="7552"/>
    <cellStyle name="Vírgula 3 4 6" xfId="3834"/>
    <cellStyle name="Vírgula 3 4 6 2" xfId="3835"/>
    <cellStyle name="Vírgula 3 4 6 2 2" xfId="7554"/>
    <cellStyle name="Vírgula 3 4 6 3" xfId="7555"/>
    <cellStyle name="Vírgula 3 4 6 4" xfId="7553"/>
    <cellStyle name="Vírgula 3 4 6 5" xfId="11194"/>
    <cellStyle name="Vírgula 3 4 6 6" xfId="25228"/>
    <cellStyle name="Vírgula 3 4 7" xfId="3836"/>
    <cellStyle name="Vírgula 3 4 7 2" xfId="7557"/>
    <cellStyle name="Vírgula 3 4 7 3" xfId="7556"/>
    <cellStyle name="Vírgula 3 4 7 4" xfId="11195"/>
    <cellStyle name="Vírgula 3 4 8" xfId="3837"/>
    <cellStyle name="Vírgula 3 4 8 2" xfId="7559"/>
    <cellStyle name="Vírgula 3 4 8 3" xfId="7558"/>
    <cellStyle name="Vírgula 3 4 8 4" xfId="11196"/>
    <cellStyle name="Vírgula 3 4 9" xfId="3838"/>
    <cellStyle name="Vírgula 3 4 9 2" xfId="7561"/>
    <cellStyle name="Vírgula 3 4 9 3" xfId="7560"/>
    <cellStyle name="Vírgula 3 4 9 4" xfId="11197"/>
    <cellStyle name="Vírgula 3 5" xfId="7562"/>
    <cellStyle name="Vírgula 3 5 2" xfId="25181"/>
    <cellStyle name="Vírgula 3 6" xfId="7488"/>
    <cellStyle name="Vírgula 4" xfId="3839"/>
    <cellStyle name="Vírgula 4 10" xfId="3840"/>
    <cellStyle name="Vírgula 4 10 2" xfId="7565"/>
    <cellStyle name="Vírgula 4 10 3" xfId="7564"/>
    <cellStyle name="Vírgula 4 10 4" xfId="11198"/>
    <cellStyle name="Vírgula 4 11" xfId="3841"/>
    <cellStyle name="Vírgula 4 11 2" xfId="7566"/>
    <cellStyle name="Vírgula 4 11 3" xfId="11199"/>
    <cellStyle name="Vírgula 4 12" xfId="7567"/>
    <cellStyle name="Vírgula 4 13" xfId="7563"/>
    <cellStyle name="Vírgula 4 14" xfId="16162"/>
    <cellStyle name="Vírgula 4 14 2" xfId="23593"/>
    <cellStyle name="Vírgula 4 15" xfId="24036"/>
    <cellStyle name="Vírgula 4 2" xfId="3842"/>
    <cellStyle name="Vírgula 4 2 2" xfId="7568"/>
    <cellStyle name="Vírgula 4 3" xfId="3843"/>
    <cellStyle name="Vírgula 4 3 2" xfId="3844"/>
    <cellStyle name="Vírgula 4 3 2 2" xfId="7570"/>
    <cellStyle name="Vírgula 4 3 3" xfId="7571"/>
    <cellStyle name="Vírgula 4 3 4" xfId="7569"/>
    <cellStyle name="Vírgula 4 3 5" xfId="25208"/>
    <cellStyle name="Vírgula 4 4" xfId="3845"/>
    <cellStyle name="Vírgula 4 4 2" xfId="3846"/>
    <cellStyle name="Vírgula 4 4 2 2" xfId="7573"/>
    <cellStyle name="Vírgula 4 4 3" xfId="7572"/>
    <cellStyle name="Vírgula 4 5" xfId="3847"/>
    <cellStyle name="Vírgula 4 5 2" xfId="3848"/>
    <cellStyle name="Vírgula 4 5 2 2" xfId="7575"/>
    <cellStyle name="Vírgula 4 5 3" xfId="3849"/>
    <cellStyle name="Vírgula 4 5 3 2" xfId="3850"/>
    <cellStyle name="Vírgula 4 5 3 2 2" xfId="7577"/>
    <cellStyle name="Vírgula 4 5 3 3" xfId="7576"/>
    <cellStyle name="Vírgula 4 5 3 4" xfId="11200"/>
    <cellStyle name="Vírgula 4 5 4" xfId="7574"/>
    <cellStyle name="Vírgula 4 6" xfId="3851"/>
    <cellStyle name="Vírgula 4 6 2" xfId="7578"/>
    <cellStyle name="Vírgula 4 7" xfId="3852"/>
    <cellStyle name="Vírgula 4 7 2" xfId="3853"/>
    <cellStyle name="Vírgula 4 7 2 2" xfId="7580"/>
    <cellStyle name="Vírgula 4 7 3" xfId="7581"/>
    <cellStyle name="Vírgula 4 7 4" xfId="7579"/>
    <cellStyle name="Vírgula 4 7 5" xfId="11201"/>
    <cellStyle name="Vírgula 4 7 6" xfId="25229"/>
    <cellStyle name="Vírgula 4 8" xfId="3854"/>
    <cellStyle name="Vírgula 4 8 2" xfId="7583"/>
    <cellStyle name="Vírgula 4 8 2 2" xfId="25428"/>
    <cellStyle name="Vírgula 4 8 3" xfId="7584"/>
    <cellStyle name="Vírgula 4 8 4" xfId="7582"/>
    <cellStyle name="Vírgula 4 8 5" xfId="11202"/>
    <cellStyle name="Vírgula 4 8 6" xfId="25184"/>
    <cellStyle name="Vírgula 4 9" xfId="3855"/>
    <cellStyle name="Vírgula 4 9 2" xfId="7586"/>
    <cellStyle name="Vírgula 4 9 3" xfId="7585"/>
    <cellStyle name="Vírgula 4 9 4" xfId="11203"/>
    <cellStyle name="Vírgula 5" xfId="3856"/>
    <cellStyle name="Vírgula 5 10" xfId="3857"/>
    <cellStyle name="Vírgula 5 10 2" xfId="7588"/>
    <cellStyle name="Vírgula 5 10 3" xfId="11204"/>
    <cellStyle name="Vírgula 5 11" xfId="7589"/>
    <cellStyle name="Vírgula 5 12" xfId="7587"/>
    <cellStyle name="Vírgula 5 13" xfId="16163"/>
    <cellStyle name="Vírgula 5 13 2" xfId="23594"/>
    <cellStyle name="Vírgula 5 14" xfId="24037"/>
    <cellStyle name="Vírgula 5 2" xfId="3858"/>
    <cellStyle name="Vírgula 5 2 2" xfId="3859"/>
    <cellStyle name="Vírgula 5 2 2 2" xfId="7591"/>
    <cellStyle name="Vírgula 5 2 3" xfId="7592"/>
    <cellStyle name="Vírgula 5 2 4" xfId="7590"/>
    <cellStyle name="Vírgula 5 2 5" xfId="25209"/>
    <cellStyle name="Vírgula 5 3" xfId="3860"/>
    <cellStyle name="Vírgula 5 3 2" xfId="3861"/>
    <cellStyle name="Vírgula 5 3 2 2" xfId="7594"/>
    <cellStyle name="Vírgula 5 3 3" xfId="7593"/>
    <cellStyle name="Vírgula 5 4" xfId="3862"/>
    <cellStyle name="Vírgula 5 4 2" xfId="3863"/>
    <cellStyle name="Vírgula 5 4 2 2" xfId="7596"/>
    <cellStyle name="Vírgula 5 4 3" xfId="3864"/>
    <cellStyle name="Vírgula 5 4 3 2" xfId="3865"/>
    <cellStyle name="Vírgula 5 4 3 2 2" xfId="7598"/>
    <cellStyle name="Vírgula 5 4 3 3" xfId="7597"/>
    <cellStyle name="Vírgula 5 4 3 4" xfId="11206"/>
    <cellStyle name="Vírgula 5 4 4" xfId="7599"/>
    <cellStyle name="Vírgula 5 4 5" xfId="7595"/>
    <cellStyle name="Vírgula 5 4 6" xfId="25189"/>
    <cellStyle name="Vírgula 5 5" xfId="3866"/>
    <cellStyle name="Vírgula 5 5 2" xfId="7600"/>
    <cellStyle name="Vírgula 5 6" xfId="3867"/>
    <cellStyle name="Vírgula 5 6 2" xfId="3868"/>
    <cellStyle name="Vírgula 5 6 2 2" xfId="7602"/>
    <cellStyle name="Vírgula 5 6 3" xfId="7603"/>
    <cellStyle name="Vírgula 5 6 4" xfId="7601"/>
    <cellStyle name="Vírgula 5 6 5" xfId="11207"/>
    <cellStyle name="Vírgula 5 6 6" xfId="25230"/>
    <cellStyle name="Vírgula 5 7" xfId="3869"/>
    <cellStyle name="Vírgula 5 7 2" xfId="7605"/>
    <cellStyle name="Vírgula 5 7 3" xfId="7604"/>
    <cellStyle name="Vírgula 5 7 4" xfId="11208"/>
    <cellStyle name="Vírgula 5 8" xfId="3870"/>
    <cellStyle name="Vírgula 5 8 2" xfId="7607"/>
    <cellStyle name="Vírgula 5 8 3" xfId="7606"/>
    <cellStyle name="Vírgula 5 8 4" xfId="11209"/>
    <cellStyle name="Vírgula 5 9" xfId="3871"/>
    <cellStyle name="Vírgula 5 9 2" xfId="7609"/>
    <cellStyle name="Vírgula 5 9 3" xfId="7608"/>
    <cellStyle name="Vírgula 5 9 4" xfId="11210"/>
    <cellStyle name="Vírgula 6" xfId="3872"/>
    <cellStyle name="Vírgula 6 2" xfId="3873"/>
    <cellStyle name="Vírgula 6 2 2" xfId="3874"/>
    <cellStyle name="Vírgula 6 2 2 2" xfId="7612"/>
    <cellStyle name="Vírgula 6 2 2 3" xfId="25231"/>
    <cellStyle name="Vírgula 6 2 3" xfId="7613"/>
    <cellStyle name="Vírgula 6 2 3 2" xfId="25429"/>
    <cellStyle name="Vírgula 6 2 4" xfId="7614"/>
    <cellStyle name="Vírgula 6 2 5" xfId="7611"/>
    <cellStyle name="Vírgula 6 2 6" xfId="11211"/>
    <cellStyle name="Vírgula 6 2 7" xfId="25190"/>
    <cellStyle name="Vírgula 6 3" xfId="3875"/>
    <cellStyle name="Vírgula 6 3 2" xfId="7616"/>
    <cellStyle name="Vírgula 6 3 2 2" xfId="25430"/>
    <cellStyle name="Vírgula 6 3 3" xfId="7617"/>
    <cellStyle name="Vírgula 6 3 4" xfId="7615"/>
    <cellStyle name="Vírgula 6 3 5" xfId="11212"/>
    <cellStyle name="Vírgula 6 3 6" xfId="25178"/>
    <cellStyle name="Vírgula 6 4" xfId="7618"/>
    <cellStyle name="Vírgula 6 5" xfId="7610"/>
    <cellStyle name="Vírgula 6 6" xfId="24360"/>
    <cellStyle name="Vírgula 7" xfId="3876"/>
    <cellStyle name="Vírgula 7 2" xfId="7620"/>
    <cellStyle name="Vírgula 7 2 2" xfId="25431"/>
    <cellStyle name="Vírgula 7 3" xfId="7621"/>
    <cellStyle name="Vírgula 7 4" xfId="7619"/>
    <cellStyle name="Vírgula 7 5" xfId="11213"/>
    <cellStyle name="Vírgula 7 6" xfId="25055"/>
    <cellStyle name="Vírgula 8" xfId="3877"/>
    <cellStyle name="Vírgula 8 2" xfId="7623"/>
    <cellStyle name="Vírgula 8 3" xfId="7622"/>
    <cellStyle name="Vírgula 8 4" xfId="11214"/>
    <cellStyle name="Vírgula 8 5" xfId="25432"/>
    <cellStyle name="Walutowy [0]_laroux" xfId="3878"/>
    <cellStyle name="Walutowy_laroux" xfId="3879"/>
    <cellStyle name="Warning Text" xfId="3880"/>
    <cellStyle name="Warning Text 2" xfId="76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Products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Glossary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418A2F2E-DEC9-457A-BBEF-ADAA3737DAFD}" type="pres">
      <dgm:prSet presAssocID="{D4D24C44-5B9F-40DA-85F2-6BB7F07E74A8}" presName="parentText" presStyleLbl="node1" presStyleIdx="0" presStyleCnt="2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Income Statement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Balance Sheets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Indicators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492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lvl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3800" kern="1200" dirty="0"/>
            <a:t>Products</a:t>
          </a:r>
        </a:p>
      </dsp:txBody>
      <dsp:txXfrm>
        <a:off x="44492" y="59416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lvl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3800" kern="1200" dirty="0"/>
            <a:t>Glossary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517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lvl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3600" kern="1200" dirty="0"/>
            <a:t>Income Statement</a:t>
          </a:r>
        </a:p>
      </dsp:txBody>
      <dsp:txXfrm>
        <a:off x="47292" y="48809"/>
        <a:ext cx="3405878" cy="874207"/>
      </dsp:txXfrm>
    </dsp:sp>
    <dsp:sp modelId="{4020CA4D-E839-40A9-AA38-47932F3D9178}">
      <dsp:nvSpPr>
        <dsp:cNvPr id="0" name=""/>
        <dsp:cNvSpPr/>
      </dsp:nvSpPr>
      <dsp:spPr>
        <a:xfrm>
          <a:off x="0" y="980083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lvl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3600" kern="1200" dirty="0"/>
            <a:t>Balance Sheets</a:t>
          </a:r>
        </a:p>
      </dsp:txBody>
      <dsp:txXfrm>
        <a:off x="47292" y="1027375"/>
        <a:ext cx="3405878" cy="874207"/>
      </dsp:txXfrm>
    </dsp:sp>
    <dsp:sp modelId="{43736879-67CA-48B6-894C-4598B18CDF7B}">
      <dsp:nvSpPr>
        <dsp:cNvPr id="0" name=""/>
        <dsp:cNvSpPr/>
      </dsp:nvSpPr>
      <dsp:spPr>
        <a:xfrm>
          <a:off x="0" y="1958648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lvl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3600" kern="1200" dirty="0"/>
            <a:t>Indicators</a:t>
          </a:r>
        </a:p>
      </dsp:txBody>
      <dsp:txXfrm>
        <a:off x="47292" y="2005940"/>
        <a:ext cx="3405878" cy="87420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Indicadores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Balan&#231;o!A1"/><Relationship Id="rId2" Type="http://schemas.openxmlformats.org/officeDocument/2006/relationships/diagramLayout" Target="../diagrams/layout1.xml"/><Relationship Id="rId16" Type="http://schemas.openxmlformats.org/officeDocument/2006/relationships/image" Target="../media/image1.png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hyperlink" Target="#DRE!A1"/><Relationship Id="rId5" Type="http://schemas.microsoft.com/office/2007/relationships/diagramDrawing" Target="../diagrams/drawing1.xml"/><Relationship Id="rId15" Type="http://schemas.openxmlformats.org/officeDocument/2006/relationships/hyperlink" Target="#Gloss&#225;rio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Produt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8331" name="Rectangle 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rrowheads="1"/>
        </xdr:cNvSpPr>
      </xdr:nvSpPr>
      <xdr:spPr bwMode="auto">
        <a:xfrm>
          <a:off x="1038225" y="97155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8332" name="Rectangle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rrowheads="1"/>
        </xdr:cNvSpPr>
      </xdr:nvSpPr>
      <xdr:spPr bwMode="auto">
        <a:xfrm>
          <a:off x="1009650" y="197167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8333" name="Rectangle 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rrowheads="1"/>
        </xdr:cNvSpPr>
      </xdr:nvSpPr>
      <xdr:spPr bwMode="auto">
        <a:xfrm>
          <a:off x="1028700" y="300990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8334" name="Rectangle 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rrowheads="1"/>
        </xdr:cNvSpPr>
      </xdr:nvSpPr>
      <xdr:spPr bwMode="auto">
        <a:xfrm>
          <a:off x="5086350" y="109537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8335" name="Rectangle 1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rrowheads="1"/>
        </xdr:cNvSpPr>
      </xdr:nvSpPr>
      <xdr:spPr bwMode="auto">
        <a:xfrm>
          <a:off x="5086350" y="297180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0</xdr:row>
      <xdr:rowOff>66675</xdr:rowOff>
    </xdr:from>
    <xdr:to>
      <xdr:col>2</xdr:col>
      <xdr:colOff>133350</xdr:colOff>
      <xdr:row>4</xdr:row>
      <xdr:rowOff>123825</xdr:rowOff>
    </xdr:to>
    <xdr:pic>
      <xdr:nvPicPr>
        <xdr:cNvPr id="8336" name="Picture 1" descr="Nova Porto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1038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2630" name="Imagem 3" descr="novo logo porto.png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452753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2882136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28821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Income</a:t>
          </a:r>
          <a:r>
            <a:rPr lang="pt-BR" sz="2800" baseline="0">
              <a:latin typeface="+mn-lt"/>
            </a:rPr>
            <a:t> Statement</a:t>
          </a:r>
          <a:endParaRPr lang="pt-BR" sz="2800">
            <a:latin typeface="+mn-lt"/>
          </a:endParaRP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263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365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3654" name="Imagem 3" descr="novo logo porto.png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004272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0681"/>
          <a:ext cx="600427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Balance Sheets (Assets and Liabilities)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3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467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4678" name="Imagem 3" descr="novo logo porto.png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633845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63384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Indicators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Products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02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4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03" name="Imagem 3" descr="novo logo porto.png">
          <a:extLst>
            <a:ext uri="{FF2B5EF4-FFF2-40B4-BE49-F238E27FC236}">
              <a16:creationId xmlns:a16="http://schemas.microsoft.com/office/drawing/2014/main" id="{00000000-0008-0000-04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Historical Data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6726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6727" name="Imagem 4" descr="novo logo porto.png">
          <a:extLst>
            <a:ext uri="{FF2B5EF4-FFF2-40B4-BE49-F238E27FC236}">
              <a16:creationId xmlns:a16="http://schemas.microsoft.com/office/drawing/2014/main" id="{00000000-0008-0000-05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Back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Glossary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7750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4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7751" name="Imagem 4" descr="novo logo porto.png">
          <a:extLst>
            <a:ext uri="{FF2B5EF4-FFF2-40B4-BE49-F238E27FC236}">
              <a16:creationId xmlns:a16="http://schemas.microsoft.com/office/drawing/2014/main" id="{00000000-0008-0000-0600-0000471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C3:P3"/>
  <sheetViews>
    <sheetView showRowColHeaders="0" tabSelected="1" workbookViewId="0"/>
  </sheetViews>
  <sheetFormatPr defaultRowHeight="12.75"/>
  <cols>
    <col min="1" max="16384" width="9.140625" style="27"/>
  </cols>
  <sheetData>
    <row r="3" spans="3:16" ht="26.25">
      <c r="C3" s="223" t="s">
        <v>220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3:AZ65"/>
  <sheetViews>
    <sheetView showGridLines="0" zoomScale="90" zoomScaleNormal="90" workbookViewId="0">
      <pane xSplit="1" ySplit="4" topLeftCell="AQ5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/>
  <cols>
    <col min="1" max="1" width="78.28515625" style="60" customWidth="1"/>
    <col min="2" max="7" width="12.85546875" style="67" customWidth="1"/>
    <col min="8" max="8" width="12.85546875" style="67" bestFit="1" customWidth="1"/>
    <col min="9" max="10" width="12.85546875" style="67" customWidth="1"/>
    <col min="11" max="12" width="11.7109375" style="67" bestFit="1" customWidth="1"/>
    <col min="13" max="13" width="11.7109375" style="67" customWidth="1"/>
    <col min="14" max="15" width="11.7109375" style="67" bestFit="1" customWidth="1"/>
    <col min="16" max="16" width="11.85546875" style="67" bestFit="1" customWidth="1"/>
    <col min="17" max="17" width="11.7109375" style="67" bestFit="1" customWidth="1"/>
    <col min="18" max="20" width="10.85546875" style="67" bestFit="1" customWidth="1"/>
    <col min="21" max="21" width="11.85546875" style="67" bestFit="1" customWidth="1"/>
    <col min="22" max="23" width="10.85546875" style="67" bestFit="1" customWidth="1"/>
    <col min="24" max="25" width="10.85546875" style="67" customWidth="1"/>
    <col min="26" max="27" width="11.85546875" style="67" bestFit="1" customWidth="1"/>
    <col min="28" max="28" width="10.85546875" style="67" bestFit="1" customWidth="1"/>
    <col min="29" max="30" width="10.85546875" style="67" customWidth="1"/>
    <col min="31" max="33" width="12.28515625" style="67" bestFit="1" customWidth="1"/>
    <col min="34" max="35" width="12.28515625" style="67" customWidth="1"/>
    <col min="36" max="36" width="11.85546875" style="67" bestFit="1" customWidth="1"/>
    <col min="37" max="40" width="11.85546875" style="67" customWidth="1"/>
    <col min="41" max="41" width="12.85546875" style="67" bestFit="1" customWidth="1"/>
    <col min="42" max="43" width="11.85546875" style="67" bestFit="1" customWidth="1"/>
    <col min="44" max="45" width="11.85546875" style="67" customWidth="1"/>
    <col min="46" max="48" width="12.85546875" style="67" bestFit="1" customWidth="1"/>
    <col min="49" max="50" width="12.85546875" style="67" customWidth="1"/>
    <col min="51" max="52" width="12.85546875" style="67" bestFit="1" customWidth="1"/>
    <col min="53" max="16384" width="9.140625" style="67"/>
  </cols>
  <sheetData>
    <row r="3" spans="1:52" ht="53.25" customHeight="1"/>
    <row r="4" spans="1:52">
      <c r="A4" s="65" t="s">
        <v>186</v>
      </c>
      <c r="B4" s="119" t="s">
        <v>42</v>
      </c>
      <c r="C4" s="119" t="s">
        <v>43</v>
      </c>
      <c r="D4" s="119" t="s">
        <v>44</v>
      </c>
      <c r="E4" s="119" t="s">
        <v>45</v>
      </c>
      <c r="F4" s="119">
        <v>2010</v>
      </c>
      <c r="G4" s="119" t="s">
        <v>46</v>
      </c>
      <c r="H4" s="119" t="s">
        <v>192</v>
      </c>
      <c r="I4" s="119" t="s">
        <v>222</v>
      </c>
      <c r="J4" s="119" t="s">
        <v>226</v>
      </c>
      <c r="K4" s="119">
        <v>2011</v>
      </c>
      <c r="L4" s="119" t="s">
        <v>228</v>
      </c>
      <c r="M4" s="119" t="s">
        <v>235</v>
      </c>
      <c r="N4" s="119" t="s">
        <v>238</v>
      </c>
      <c r="O4" s="119" t="s">
        <v>240</v>
      </c>
      <c r="P4" s="119">
        <v>2012</v>
      </c>
      <c r="Q4" s="119" t="s">
        <v>245</v>
      </c>
      <c r="R4" s="119" t="s">
        <v>247</v>
      </c>
      <c r="S4" s="119" t="s">
        <v>250</v>
      </c>
      <c r="T4" s="119" t="s">
        <v>259</v>
      </c>
      <c r="U4" s="119">
        <v>2013</v>
      </c>
      <c r="V4" s="119" t="s">
        <v>286</v>
      </c>
      <c r="W4" s="119" t="s">
        <v>292</v>
      </c>
      <c r="X4" s="119" t="s">
        <v>294</v>
      </c>
      <c r="Y4" s="119" t="s">
        <v>297</v>
      </c>
      <c r="Z4" s="119">
        <v>2014</v>
      </c>
      <c r="AA4" s="119" t="s">
        <v>306</v>
      </c>
      <c r="AB4" s="119" t="s">
        <v>307</v>
      </c>
      <c r="AC4" s="119" t="s">
        <v>309</v>
      </c>
      <c r="AD4" s="119" t="s">
        <v>310</v>
      </c>
      <c r="AE4" s="119">
        <v>2015</v>
      </c>
      <c r="AF4" s="119" t="s">
        <v>315</v>
      </c>
      <c r="AG4" s="119" t="s">
        <v>316</v>
      </c>
      <c r="AH4" s="119" t="s">
        <v>330</v>
      </c>
      <c r="AI4" s="119" t="s">
        <v>331</v>
      </c>
      <c r="AJ4" s="119">
        <v>2016</v>
      </c>
      <c r="AK4" s="119" t="s">
        <v>332</v>
      </c>
      <c r="AL4" s="119" t="s">
        <v>333</v>
      </c>
      <c r="AM4" s="119" t="s">
        <v>334</v>
      </c>
      <c r="AN4" s="119" t="s">
        <v>335</v>
      </c>
      <c r="AO4" s="119">
        <v>2017</v>
      </c>
      <c r="AP4" s="119" t="s">
        <v>336</v>
      </c>
      <c r="AQ4" s="119" t="s">
        <v>340</v>
      </c>
      <c r="AR4" s="119" t="s">
        <v>341</v>
      </c>
      <c r="AS4" s="119" t="s">
        <v>342</v>
      </c>
      <c r="AT4" s="119">
        <v>2018</v>
      </c>
      <c r="AU4" s="119" t="s">
        <v>344</v>
      </c>
      <c r="AV4" s="119" t="s">
        <v>348</v>
      </c>
      <c r="AW4" s="119" t="s">
        <v>349</v>
      </c>
      <c r="AX4" s="119" t="s">
        <v>350</v>
      </c>
      <c r="AY4" s="119">
        <v>2019</v>
      </c>
      <c r="AZ4" s="119" t="s">
        <v>351</v>
      </c>
    </row>
    <row r="5" spans="1:52" s="100" customFormat="1">
      <c r="A5" s="113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K5" s="67"/>
      <c r="AL5" s="67"/>
      <c r="AM5" s="67"/>
      <c r="AN5" s="67"/>
      <c r="AO5" s="11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</row>
    <row r="6" spans="1:52">
      <c r="A6" s="101" t="s">
        <v>127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O6" s="116"/>
    </row>
    <row r="7" spans="1:52">
      <c r="A7" s="98" t="s">
        <v>148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O7" s="116"/>
    </row>
    <row r="8" spans="1:52">
      <c r="A8" s="96" t="s">
        <v>128</v>
      </c>
      <c r="B8" s="121">
        <v>1796563</v>
      </c>
      <c r="C8" s="121">
        <v>1858219</v>
      </c>
      <c r="D8" s="121">
        <v>2059350</v>
      </c>
      <c r="E8" s="121">
        <v>2165656</v>
      </c>
      <c r="F8" s="121">
        <v>7879788</v>
      </c>
      <c r="G8" s="121">
        <v>2010423</v>
      </c>
      <c r="H8" s="121">
        <v>2032936</v>
      </c>
      <c r="I8" s="121">
        <v>2258245</v>
      </c>
      <c r="J8" s="121">
        <v>2261033</v>
      </c>
      <c r="K8" s="121">
        <v>8562637</v>
      </c>
      <c r="L8" s="121">
        <v>2195287</v>
      </c>
      <c r="M8" s="121">
        <v>2237675</v>
      </c>
      <c r="N8" s="121">
        <v>2527220</v>
      </c>
      <c r="O8" s="121">
        <v>2669487</v>
      </c>
      <c r="P8" s="121">
        <v>9629669</v>
      </c>
      <c r="Q8" s="121">
        <v>2516765</v>
      </c>
      <c r="R8" s="121">
        <v>2713818</v>
      </c>
      <c r="S8" s="121">
        <v>2974803</v>
      </c>
      <c r="T8" s="121">
        <v>3107242</v>
      </c>
      <c r="U8" s="121">
        <v>11312628</v>
      </c>
      <c r="V8" s="121">
        <v>2906349</v>
      </c>
      <c r="W8" s="121">
        <v>2951384</v>
      </c>
      <c r="X8" s="121">
        <v>3279655</v>
      </c>
      <c r="Y8" s="121">
        <v>3538027</v>
      </c>
      <c r="Z8" s="121">
        <v>12675415</v>
      </c>
      <c r="AA8" s="121">
        <v>3318902</v>
      </c>
      <c r="AB8" s="121">
        <v>3168571</v>
      </c>
      <c r="AC8" s="121">
        <v>3425229</v>
      </c>
      <c r="AD8" s="121">
        <v>3654930</v>
      </c>
      <c r="AE8" s="121">
        <v>13567632</v>
      </c>
      <c r="AF8" s="169">
        <v>3495736</v>
      </c>
      <c r="AG8" s="169">
        <v>3406060</v>
      </c>
      <c r="AH8" s="169">
        <v>3604110</v>
      </c>
      <c r="AI8" s="169">
        <v>3593199</v>
      </c>
      <c r="AJ8" s="169">
        <v>14099105</v>
      </c>
      <c r="AK8" s="169">
        <v>3463476</v>
      </c>
      <c r="AL8" s="169">
        <v>3540202</v>
      </c>
      <c r="AM8" s="169">
        <v>3708623</v>
      </c>
      <c r="AN8" s="169">
        <v>3868708</v>
      </c>
      <c r="AO8" s="169">
        <v>14581009</v>
      </c>
      <c r="AP8" s="169">
        <v>3706316</v>
      </c>
      <c r="AQ8" s="169">
        <v>3777032</v>
      </c>
      <c r="AR8" s="169">
        <v>3824704</v>
      </c>
      <c r="AS8" s="169">
        <v>3963275</v>
      </c>
      <c r="AT8" s="169">
        <v>15271327</v>
      </c>
      <c r="AU8" s="169">
        <v>3709621</v>
      </c>
      <c r="AV8" s="169">
        <v>3690373</v>
      </c>
      <c r="AW8" s="169">
        <v>3928403</v>
      </c>
      <c r="AX8" s="169">
        <v>4141970</v>
      </c>
      <c r="AY8" s="169">
        <v>15470367</v>
      </c>
      <c r="AZ8" s="169">
        <v>3743944</v>
      </c>
    </row>
    <row r="9" spans="1:52">
      <c r="A9" s="99" t="s">
        <v>129</v>
      </c>
      <c r="B9" s="121">
        <v>30988</v>
      </c>
      <c r="C9" s="121">
        <v>31411</v>
      </c>
      <c r="D9" s="121">
        <v>37719</v>
      </c>
      <c r="E9" s="121">
        <v>38202</v>
      </c>
      <c r="F9" s="121">
        <v>138320</v>
      </c>
      <c r="G9" s="121">
        <v>37121</v>
      </c>
      <c r="H9" s="121">
        <v>36122</v>
      </c>
      <c r="I9" s="121">
        <v>39369</v>
      </c>
      <c r="J9" s="121">
        <v>44456</v>
      </c>
      <c r="K9" s="121">
        <v>157068</v>
      </c>
      <c r="L9" s="121">
        <v>41034</v>
      </c>
      <c r="M9" s="121">
        <v>40265</v>
      </c>
      <c r="N9" s="121">
        <v>40055</v>
      </c>
      <c r="O9" s="121">
        <v>44775</v>
      </c>
      <c r="P9" s="121">
        <v>166129</v>
      </c>
      <c r="Q9" s="121">
        <v>43261</v>
      </c>
      <c r="R9" s="121">
        <v>45034</v>
      </c>
      <c r="S9" s="121">
        <v>42479</v>
      </c>
      <c r="T9" s="121">
        <v>47417</v>
      </c>
      <c r="U9" s="121">
        <v>178191</v>
      </c>
      <c r="V9" s="121">
        <v>42158</v>
      </c>
      <c r="W9" s="121">
        <v>40530</v>
      </c>
      <c r="X9" s="121">
        <v>42019</v>
      </c>
      <c r="Y9" s="121">
        <v>44564</v>
      </c>
      <c r="Z9" s="121">
        <v>169271</v>
      </c>
      <c r="AA9" s="121">
        <v>44317</v>
      </c>
      <c r="AB9" s="121">
        <v>40960</v>
      </c>
      <c r="AC9" s="121">
        <v>41515</v>
      </c>
      <c r="AD9" s="121">
        <v>52494</v>
      </c>
      <c r="AE9" s="121">
        <v>179286</v>
      </c>
      <c r="AF9" s="169">
        <v>45403</v>
      </c>
      <c r="AG9" s="169">
        <v>41791</v>
      </c>
      <c r="AH9" s="169">
        <v>43454</v>
      </c>
      <c r="AI9" s="169">
        <v>48722</v>
      </c>
      <c r="AJ9" s="169">
        <v>179370</v>
      </c>
      <c r="AK9" s="169">
        <v>45137</v>
      </c>
      <c r="AL9" s="169">
        <v>44792</v>
      </c>
      <c r="AM9" s="169">
        <v>44270</v>
      </c>
      <c r="AN9" s="169">
        <v>51691</v>
      </c>
      <c r="AO9" s="169">
        <v>185890</v>
      </c>
      <c r="AP9" s="169">
        <v>43830</v>
      </c>
      <c r="AQ9" s="169">
        <v>44059</v>
      </c>
      <c r="AR9" s="169">
        <v>43240</v>
      </c>
      <c r="AS9" s="169">
        <v>49667</v>
      </c>
      <c r="AT9" s="169">
        <v>180796</v>
      </c>
      <c r="AU9" s="169">
        <v>44032</v>
      </c>
      <c r="AV9" s="169">
        <v>40880</v>
      </c>
      <c r="AW9" s="169">
        <v>39868</v>
      </c>
      <c r="AX9" s="169">
        <v>48712</v>
      </c>
      <c r="AY9" s="169">
        <v>173492</v>
      </c>
      <c r="AZ9" s="169">
        <v>35970</v>
      </c>
    </row>
    <row r="10" spans="1:52">
      <c r="A10" s="96" t="s">
        <v>130</v>
      </c>
      <c r="B10" s="121">
        <v>-4727</v>
      </c>
      <c r="C10" s="121">
        <v>-6445</v>
      </c>
      <c r="D10" s="121">
        <v>-48142</v>
      </c>
      <c r="E10" s="121">
        <v>-17224</v>
      </c>
      <c r="F10" s="121">
        <v>-76538</v>
      </c>
      <c r="G10" s="121">
        <v>-6182</v>
      </c>
      <c r="H10" s="121">
        <v>-8248</v>
      </c>
      <c r="I10" s="121">
        <v>-21268</v>
      </c>
      <c r="J10" s="121">
        <v>-13983</v>
      </c>
      <c r="K10" s="121">
        <v>-49681</v>
      </c>
      <c r="L10" s="121">
        <v>-6151</v>
      </c>
      <c r="M10" s="121">
        <v>-10242</v>
      </c>
      <c r="N10" s="121">
        <v>-23816</v>
      </c>
      <c r="O10" s="121">
        <v>-26167</v>
      </c>
      <c r="P10" s="121">
        <v>-66376</v>
      </c>
      <c r="Q10" s="121">
        <v>-11667</v>
      </c>
      <c r="R10" s="121">
        <v>-9672</v>
      </c>
      <c r="S10" s="121">
        <v>-25297</v>
      </c>
      <c r="T10" s="121">
        <v>-24974</v>
      </c>
      <c r="U10" s="121">
        <v>-71610</v>
      </c>
      <c r="V10" s="121">
        <v>-12988</v>
      </c>
      <c r="W10" s="121">
        <v>-14002</v>
      </c>
      <c r="X10" s="121">
        <v>-36128</v>
      </c>
      <c r="Y10" s="121">
        <v>-23606</v>
      </c>
      <c r="Z10" s="121">
        <v>-86724</v>
      </c>
      <c r="AA10" s="121">
        <v>-15848</v>
      </c>
      <c r="AB10" s="121">
        <v>-9020</v>
      </c>
      <c r="AC10" s="121">
        <v>-38965</v>
      </c>
      <c r="AD10" s="121">
        <v>-25211</v>
      </c>
      <c r="AE10" s="121">
        <v>-89044</v>
      </c>
      <c r="AF10" s="169">
        <v>-18741</v>
      </c>
      <c r="AG10" s="169">
        <v>-25813</v>
      </c>
      <c r="AH10" s="169">
        <v>-32115</v>
      </c>
      <c r="AI10" s="169">
        <v>-25961</v>
      </c>
      <c r="AJ10" s="169">
        <v>-102630</v>
      </c>
      <c r="AK10" s="169">
        <v>-20878</v>
      </c>
      <c r="AL10" s="169">
        <v>-24220</v>
      </c>
      <c r="AM10" s="169">
        <v>-29768</v>
      </c>
      <c r="AN10" s="169">
        <v>-26807</v>
      </c>
      <c r="AO10" s="169">
        <v>-101673</v>
      </c>
      <c r="AP10" s="169">
        <v>-25295</v>
      </c>
      <c r="AQ10" s="169">
        <v>-33038</v>
      </c>
      <c r="AR10" s="169">
        <v>-28375</v>
      </c>
      <c r="AS10" s="169">
        <v>-22244</v>
      </c>
      <c r="AT10" s="169">
        <v>-108952</v>
      </c>
      <c r="AU10" s="169">
        <v>-20913</v>
      </c>
      <c r="AV10" s="169">
        <v>-32290</v>
      </c>
      <c r="AW10" s="169">
        <v>-38838</v>
      </c>
      <c r="AX10" s="169">
        <v>-22499</v>
      </c>
      <c r="AY10" s="169">
        <v>-114540</v>
      </c>
      <c r="AZ10" s="169">
        <v>-27043</v>
      </c>
    </row>
    <row r="11" spans="1:52">
      <c r="A11" s="96" t="s">
        <v>149</v>
      </c>
      <c r="B11" s="121">
        <v>1822824</v>
      </c>
      <c r="C11" s="121">
        <v>1883185</v>
      </c>
      <c r="D11" s="121">
        <v>2048927</v>
      </c>
      <c r="E11" s="121">
        <v>2186634</v>
      </c>
      <c r="F11" s="121">
        <v>7941570</v>
      </c>
      <c r="G11" s="121">
        <v>2041362</v>
      </c>
      <c r="H11" s="121">
        <v>2060810</v>
      </c>
      <c r="I11" s="121">
        <v>2276346</v>
      </c>
      <c r="J11" s="121">
        <v>2291506</v>
      </c>
      <c r="K11" s="121">
        <v>8670024</v>
      </c>
      <c r="L11" s="121">
        <v>2230170</v>
      </c>
      <c r="M11" s="121">
        <v>2267698</v>
      </c>
      <c r="N11" s="121">
        <v>2543459</v>
      </c>
      <c r="O11" s="121">
        <v>2688095</v>
      </c>
      <c r="P11" s="121">
        <v>9729422</v>
      </c>
      <c r="Q11" s="121">
        <v>2548359</v>
      </c>
      <c r="R11" s="121">
        <v>2749180</v>
      </c>
      <c r="S11" s="121">
        <v>2991985</v>
      </c>
      <c r="T11" s="121">
        <v>3129685</v>
      </c>
      <c r="U11" s="121">
        <v>11419209</v>
      </c>
      <c r="V11" s="121">
        <v>2935519</v>
      </c>
      <c r="W11" s="121">
        <v>2977912</v>
      </c>
      <c r="X11" s="121">
        <v>3285546</v>
      </c>
      <c r="Y11" s="121">
        <v>3558985</v>
      </c>
      <c r="Z11" s="121">
        <v>12757962</v>
      </c>
      <c r="AA11" s="121">
        <v>3347371</v>
      </c>
      <c r="AB11" s="121">
        <v>3200511</v>
      </c>
      <c r="AC11" s="121">
        <v>3427779</v>
      </c>
      <c r="AD11" s="121">
        <v>3682213</v>
      </c>
      <c r="AE11" s="121">
        <v>13657874</v>
      </c>
      <c r="AF11" s="169">
        <v>3522398</v>
      </c>
      <c r="AG11" s="169">
        <v>3422038</v>
      </c>
      <c r="AH11" s="169">
        <v>3615449</v>
      </c>
      <c r="AI11" s="169">
        <v>3615960</v>
      </c>
      <c r="AJ11" s="169">
        <v>14175845</v>
      </c>
      <c r="AK11" s="169">
        <v>3487735</v>
      </c>
      <c r="AL11" s="169">
        <v>3560774</v>
      </c>
      <c r="AM11" s="169">
        <v>3723125</v>
      </c>
      <c r="AN11" s="169">
        <v>3893592</v>
      </c>
      <c r="AO11" s="169">
        <v>14665226</v>
      </c>
      <c r="AP11" s="169">
        <v>3724851</v>
      </c>
      <c r="AQ11" s="169">
        <v>3788053</v>
      </c>
      <c r="AR11" s="169">
        <v>3839569</v>
      </c>
      <c r="AS11" s="169">
        <v>3990698</v>
      </c>
      <c r="AT11" s="169">
        <v>15343171</v>
      </c>
      <c r="AU11" s="169">
        <v>3732740</v>
      </c>
      <c r="AV11" s="169">
        <v>3698963</v>
      </c>
      <c r="AW11" s="169">
        <v>3929433</v>
      </c>
      <c r="AX11" s="169">
        <v>4168183</v>
      </c>
      <c r="AY11" s="169">
        <v>15529319</v>
      </c>
      <c r="AZ11" s="169">
        <v>3752871</v>
      </c>
    </row>
    <row r="12" spans="1:52">
      <c r="A12" s="96" t="s">
        <v>239</v>
      </c>
      <c r="B12" s="121" t="s">
        <v>28</v>
      </c>
      <c r="C12" s="121" t="s">
        <v>28</v>
      </c>
      <c r="D12" s="121" t="s">
        <v>28</v>
      </c>
      <c r="E12" s="121" t="s">
        <v>28</v>
      </c>
      <c r="F12" s="121">
        <v>0</v>
      </c>
      <c r="G12" s="121" t="s">
        <v>28</v>
      </c>
      <c r="H12" s="121" t="s">
        <v>28</v>
      </c>
      <c r="I12" s="121" t="s">
        <v>28</v>
      </c>
      <c r="J12" s="121" t="s">
        <v>28</v>
      </c>
      <c r="K12" s="121">
        <v>0</v>
      </c>
      <c r="L12" s="121" t="s">
        <v>28</v>
      </c>
      <c r="M12" s="121" t="s">
        <v>28</v>
      </c>
      <c r="N12" s="121" t="s">
        <v>28</v>
      </c>
      <c r="O12" s="121">
        <v>63</v>
      </c>
      <c r="P12" s="121">
        <v>63</v>
      </c>
      <c r="Q12" s="121">
        <v>679</v>
      </c>
      <c r="R12" s="121">
        <v>722</v>
      </c>
      <c r="S12" s="121">
        <v>1181</v>
      </c>
      <c r="T12" s="121">
        <v>1839</v>
      </c>
      <c r="U12" s="121">
        <v>4421</v>
      </c>
      <c r="V12" s="121">
        <v>2095</v>
      </c>
      <c r="W12" s="121">
        <v>2518</v>
      </c>
      <c r="X12" s="121">
        <v>2903</v>
      </c>
      <c r="Y12" s="121">
        <v>3526</v>
      </c>
      <c r="Z12" s="121">
        <v>11042</v>
      </c>
      <c r="AA12" s="121">
        <v>3982</v>
      </c>
      <c r="AB12" s="121">
        <v>3463</v>
      </c>
      <c r="AC12" s="121">
        <v>4357</v>
      </c>
      <c r="AD12" s="121">
        <v>6152</v>
      </c>
      <c r="AE12" s="121">
        <v>17954</v>
      </c>
      <c r="AF12" s="169">
        <v>7444</v>
      </c>
      <c r="AG12" s="169">
        <v>6164</v>
      </c>
      <c r="AH12" s="169">
        <v>6575</v>
      </c>
      <c r="AI12" s="169">
        <v>6784</v>
      </c>
      <c r="AJ12" s="169">
        <v>26967</v>
      </c>
      <c r="AK12" s="169">
        <v>6820</v>
      </c>
      <c r="AL12" s="169">
        <v>7529</v>
      </c>
      <c r="AM12" s="169">
        <v>7267</v>
      </c>
      <c r="AN12" s="169">
        <v>8237</v>
      </c>
      <c r="AO12" s="169">
        <v>29853</v>
      </c>
      <c r="AP12" s="169">
        <v>8620</v>
      </c>
      <c r="AQ12" s="169">
        <v>8728</v>
      </c>
      <c r="AR12" s="169">
        <v>10388</v>
      </c>
      <c r="AS12" s="169">
        <v>10162</v>
      </c>
      <c r="AT12" s="169">
        <v>37898</v>
      </c>
      <c r="AU12" s="169">
        <v>10754</v>
      </c>
      <c r="AV12" s="169">
        <v>11049</v>
      </c>
      <c r="AW12" s="169">
        <v>11601</v>
      </c>
      <c r="AX12" s="169">
        <v>12327</v>
      </c>
      <c r="AY12" s="169">
        <v>45731</v>
      </c>
      <c r="AZ12" s="169">
        <v>13482</v>
      </c>
    </row>
    <row r="13" spans="1:52">
      <c r="A13" s="96" t="s">
        <v>131</v>
      </c>
      <c r="B13" s="121">
        <v>39174</v>
      </c>
      <c r="C13" s="121">
        <v>42327</v>
      </c>
      <c r="D13" s="121">
        <v>42731</v>
      </c>
      <c r="E13" s="121">
        <v>44439</v>
      </c>
      <c r="F13" s="121">
        <v>168671</v>
      </c>
      <c r="G13" s="121">
        <v>44862</v>
      </c>
      <c r="H13" s="121">
        <v>51130</v>
      </c>
      <c r="I13" s="121">
        <v>54969</v>
      </c>
      <c r="J13" s="121">
        <v>60208</v>
      </c>
      <c r="K13" s="121">
        <v>211169</v>
      </c>
      <c r="L13" s="121">
        <v>109095</v>
      </c>
      <c r="M13" s="121">
        <v>120867</v>
      </c>
      <c r="N13" s="121">
        <v>135737</v>
      </c>
      <c r="O13" s="121">
        <v>149033</v>
      </c>
      <c r="P13" s="121">
        <v>514732</v>
      </c>
      <c r="Q13" s="121">
        <v>132735</v>
      </c>
      <c r="R13" s="121">
        <v>162857</v>
      </c>
      <c r="S13" s="121">
        <v>164550</v>
      </c>
      <c r="T13" s="121">
        <v>176674</v>
      </c>
      <c r="U13" s="121">
        <v>636816</v>
      </c>
      <c r="V13" s="121">
        <v>191263</v>
      </c>
      <c r="W13" s="121">
        <v>209201</v>
      </c>
      <c r="X13" s="121">
        <v>221645</v>
      </c>
      <c r="Y13" s="121">
        <v>241624</v>
      </c>
      <c r="Z13" s="121">
        <v>863733</v>
      </c>
      <c r="AA13" s="121">
        <v>256485</v>
      </c>
      <c r="AB13" s="121">
        <v>251594</v>
      </c>
      <c r="AC13" s="121">
        <v>233020</v>
      </c>
      <c r="AD13" s="121">
        <v>230535</v>
      </c>
      <c r="AE13" s="121">
        <v>971634</v>
      </c>
      <c r="AF13" s="169">
        <v>228147</v>
      </c>
      <c r="AG13" s="169">
        <v>238713</v>
      </c>
      <c r="AH13" s="169">
        <v>246595</v>
      </c>
      <c r="AI13" s="169">
        <v>261670</v>
      </c>
      <c r="AJ13" s="169">
        <v>975125</v>
      </c>
      <c r="AK13" s="169">
        <v>274805</v>
      </c>
      <c r="AL13" s="169">
        <v>267180</v>
      </c>
      <c r="AM13" s="169">
        <v>265858</v>
      </c>
      <c r="AN13" s="169">
        <v>306884</v>
      </c>
      <c r="AO13" s="169">
        <v>1114727</v>
      </c>
      <c r="AP13" s="169">
        <v>328753</v>
      </c>
      <c r="AQ13" s="169">
        <v>336449</v>
      </c>
      <c r="AR13" s="169">
        <v>332493</v>
      </c>
      <c r="AS13" s="169">
        <v>350773</v>
      </c>
      <c r="AT13" s="169">
        <v>1348468</v>
      </c>
      <c r="AU13" s="169">
        <v>337535</v>
      </c>
      <c r="AV13" s="169">
        <v>362120</v>
      </c>
      <c r="AW13" s="169">
        <v>366580</v>
      </c>
      <c r="AX13" s="169">
        <v>410192</v>
      </c>
      <c r="AY13" s="169">
        <v>1476427</v>
      </c>
      <c r="AZ13" s="169">
        <v>420490</v>
      </c>
    </row>
    <row r="14" spans="1:52">
      <c r="A14" s="96" t="s">
        <v>132</v>
      </c>
      <c r="B14" s="121">
        <v>59758</v>
      </c>
      <c r="C14" s="121">
        <v>65710</v>
      </c>
      <c r="D14" s="121">
        <v>72159</v>
      </c>
      <c r="E14" s="121">
        <v>76345</v>
      </c>
      <c r="F14" s="121">
        <v>273972</v>
      </c>
      <c r="G14" s="121">
        <v>75080</v>
      </c>
      <c r="H14" s="121">
        <v>84699</v>
      </c>
      <c r="I14" s="121">
        <v>93418</v>
      </c>
      <c r="J14" s="121">
        <v>92674</v>
      </c>
      <c r="K14" s="121">
        <v>345871</v>
      </c>
      <c r="L14" s="121">
        <v>102320</v>
      </c>
      <c r="M14" s="121">
        <v>104184</v>
      </c>
      <c r="N14" s="121">
        <v>120095</v>
      </c>
      <c r="O14" s="121">
        <v>125153</v>
      </c>
      <c r="P14" s="121">
        <v>451752</v>
      </c>
      <c r="Q14" s="121">
        <v>139669</v>
      </c>
      <c r="R14" s="121">
        <v>160872</v>
      </c>
      <c r="S14" s="121">
        <v>143923</v>
      </c>
      <c r="T14" s="121">
        <v>154005</v>
      </c>
      <c r="U14" s="121">
        <v>598469</v>
      </c>
      <c r="V14" s="121">
        <v>158701</v>
      </c>
      <c r="W14" s="121">
        <v>166333</v>
      </c>
      <c r="X14" s="121">
        <v>180452</v>
      </c>
      <c r="Y14" s="121">
        <v>189478</v>
      </c>
      <c r="Z14" s="121">
        <v>694964</v>
      </c>
      <c r="AA14" s="121">
        <v>187376</v>
      </c>
      <c r="AB14" s="121">
        <v>194885</v>
      </c>
      <c r="AC14" s="121">
        <v>211221</v>
      </c>
      <c r="AD14" s="121">
        <v>216238</v>
      </c>
      <c r="AE14" s="121">
        <v>809720</v>
      </c>
      <c r="AF14" s="169">
        <v>218020</v>
      </c>
      <c r="AG14" s="169">
        <v>229378</v>
      </c>
      <c r="AH14" s="169">
        <v>245245</v>
      </c>
      <c r="AI14" s="169">
        <v>263986</v>
      </c>
      <c r="AJ14" s="169">
        <v>956629</v>
      </c>
      <c r="AK14" s="169">
        <v>256441</v>
      </c>
      <c r="AL14" s="169">
        <v>267858</v>
      </c>
      <c r="AM14" s="169">
        <v>274749</v>
      </c>
      <c r="AN14" s="169">
        <v>285248</v>
      </c>
      <c r="AO14" s="169">
        <v>1084296</v>
      </c>
      <c r="AP14" s="169">
        <v>279170</v>
      </c>
      <c r="AQ14" s="169">
        <v>282775</v>
      </c>
      <c r="AR14" s="169">
        <v>262493</v>
      </c>
      <c r="AS14" s="169">
        <v>267983</v>
      </c>
      <c r="AT14" s="169">
        <v>1092421</v>
      </c>
      <c r="AU14" s="169">
        <v>252783</v>
      </c>
      <c r="AV14" s="169">
        <v>254541</v>
      </c>
      <c r="AW14" s="169">
        <v>255228</v>
      </c>
      <c r="AX14" s="169">
        <v>266663</v>
      </c>
      <c r="AY14" s="169">
        <v>1029215</v>
      </c>
      <c r="AZ14" s="169">
        <v>274526</v>
      </c>
    </row>
    <row r="15" spans="1:52">
      <c r="A15" s="60" t="s">
        <v>229</v>
      </c>
      <c r="B15" s="121">
        <v>76992</v>
      </c>
      <c r="C15" s="121">
        <v>94620</v>
      </c>
      <c r="D15" s="121">
        <v>124231</v>
      </c>
      <c r="E15" s="121">
        <v>116418</v>
      </c>
      <c r="F15" s="121">
        <v>412261</v>
      </c>
      <c r="G15" s="121">
        <v>113034</v>
      </c>
      <c r="H15" s="121">
        <v>113818</v>
      </c>
      <c r="I15" s="121">
        <v>125811</v>
      </c>
      <c r="J15" s="121">
        <v>127084</v>
      </c>
      <c r="K15" s="121">
        <v>479747</v>
      </c>
      <c r="L15" s="121">
        <v>120630</v>
      </c>
      <c r="M15" s="121">
        <v>99994</v>
      </c>
      <c r="N15" s="121">
        <v>85289</v>
      </c>
      <c r="O15" s="121">
        <v>88431</v>
      </c>
      <c r="P15" s="121">
        <v>394344</v>
      </c>
      <c r="Q15" s="121">
        <v>17856</v>
      </c>
      <c r="R15" s="121">
        <v>16018</v>
      </c>
      <c r="S15" s="121">
        <v>12377</v>
      </c>
      <c r="T15" s="121">
        <v>12214</v>
      </c>
      <c r="U15" s="121">
        <v>58465</v>
      </c>
      <c r="V15" s="121">
        <v>11847</v>
      </c>
      <c r="W15" s="121">
        <v>9304</v>
      </c>
      <c r="X15" s="121">
        <v>8805</v>
      </c>
      <c r="Y15" s="121">
        <v>7939</v>
      </c>
      <c r="Z15" s="121">
        <v>37895</v>
      </c>
      <c r="AA15" s="121">
        <v>13767</v>
      </c>
      <c r="AB15" s="121">
        <v>10390</v>
      </c>
      <c r="AC15" s="121">
        <v>9494</v>
      </c>
      <c r="AD15" s="121">
        <v>9014</v>
      </c>
      <c r="AE15" s="121">
        <v>42665</v>
      </c>
      <c r="AF15" s="169">
        <v>14820</v>
      </c>
      <c r="AG15" s="169">
        <v>7646</v>
      </c>
      <c r="AH15" s="169">
        <v>7089</v>
      </c>
      <c r="AI15" s="169">
        <v>10600</v>
      </c>
      <c r="AJ15" s="169">
        <v>40155</v>
      </c>
      <c r="AK15" s="169">
        <v>15547</v>
      </c>
      <c r="AL15" s="169">
        <v>10418</v>
      </c>
      <c r="AM15" s="169">
        <v>12841</v>
      </c>
      <c r="AN15" s="169">
        <v>18759</v>
      </c>
      <c r="AO15" s="169">
        <v>57565</v>
      </c>
      <c r="AP15" s="169">
        <v>16753</v>
      </c>
      <c r="AQ15" s="169">
        <v>24004</v>
      </c>
      <c r="AR15" s="169">
        <v>18427</v>
      </c>
      <c r="AS15" s="169">
        <v>23396</v>
      </c>
      <c r="AT15" s="169">
        <v>82580</v>
      </c>
      <c r="AU15" s="169">
        <v>23280</v>
      </c>
      <c r="AV15" s="169">
        <v>15160</v>
      </c>
      <c r="AW15" s="169">
        <v>16994</v>
      </c>
      <c r="AX15" s="169">
        <v>15456</v>
      </c>
      <c r="AY15" s="169">
        <v>70890</v>
      </c>
      <c r="AZ15" s="169">
        <v>8944</v>
      </c>
    </row>
    <row r="16" spans="1:52">
      <c r="A16" s="96" t="s">
        <v>230</v>
      </c>
      <c r="B16" s="121">
        <v>24197</v>
      </c>
      <c r="C16" s="121">
        <v>23333</v>
      </c>
      <c r="D16" s="121">
        <v>26663</v>
      </c>
      <c r="E16" s="121">
        <v>33760</v>
      </c>
      <c r="F16" s="121">
        <v>107953</v>
      </c>
      <c r="G16" s="121">
        <v>35591</v>
      </c>
      <c r="H16" s="121">
        <v>34365</v>
      </c>
      <c r="I16" s="121">
        <v>37382</v>
      </c>
      <c r="J16" s="121">
        <v>62321</v>
      </c>
      <c r="K16" s="121">
        <v>169659</v>
      </c>
      <c r="L16" s="121">
        <v>13677</v>
      </c>
      <c r="M16" s="121">
        <v>15419</v>
      </c>
      <c r="N16" s="121">
        <v>11580</v>
      </c>
      <c r="O16" s="121">
        <v>14364</v>
      </c>
      <c r="P16" s="121">
        <v>55040</v>
      </c>
      <c r="Q16" s="121">
        <v>31820</v>
      </c>
      <c r="R16" s="121">
        <v>18366</v>
      </c>
      <c r="S16" s="121">
        <v>13437</v>
      </c>
      <c r="T16" s="121">
        <v>16321</v>
      </c>
      <c r="U16" s="121">
        <v>79944</v>
      </c>
      <c r="V16" s="121">
        <v>13118</v>
      </c>
      <c r="W16" s="121">
        <v>11181</v>
      </c>
      <c r="X16" s="121">
        <v>16483</v>
      </c>
      <c r="Y16" s="121">
        <v>17100</v>
      </c>
      <c r="Z16" s="121">
        <v>57882</v>
      </c>
      <c r="AA16" s="121">
        <v>25029</v>
      </c>
      <c r="AB16" s="121">
        <v>17697</v>
      </c>
      <c r="AC16" s="121">
        <v>25463</v>
      </c>
      <c r="AD16" s="121">
        <v>14082</v>
      </c>
      <c r="AE16" s="121">
        <v>82271</v>
      </c>
      <c r="AF16" s="169">
        <v>13894</v>
      </c>
      <c r="AG16" s="169">
        <v>14245</v>
      </c>
      <c r="AH16" s="169">
        <v>16678</v>
      </c>
      <c r="AI16" s="169">
        <v>19962</v>
      </c>
      <c r="AJ16" s="169">
        <v>64779</v>
      </c>
      <c r="AK16" s="169">
        <v>15697</v>
      </c>
      <c r="AL16" s="169">
        <v>23740</v>
      </c>
      <c r="AM16" s="169">
        <v>21727</v>
      </c>
      <c r="AN16" s="169">
        <v>15443</v>
      </c>
      <c r="AO16" s="169">
        <v>76607</v>
      </c>
      <c r="AP16" s="169">
        <v>23105</v>
      </c>
      <c r="AQ16" s="169">
        <v>71537</v>
      </c>
      <c r="AR16" s="169">
        <v>69338</v>
      </c>
      <c r="AS16" s="169">
        <v>16002</v>
      </c>
      <c r="AT16" s="169">
        <v>179982</v>
      </c>
      <c r="AU16" s="169">
        <v>23286</v>
      </c>
      <c r="AV16" s="169">
        <v>23116</v>
      </c>
      <c r="AW16" s="169">
        <v>22764</v>
      </c>
      <c r="AX16" s="169">
        <v>40906</v>
      </c>
      <c r="AY16" s="169">
        <v>110072</v>
      </c>
      <c r="AZ16" s="169">
        <v>80015</v>
      </c>
    </row>
    <row r="17" spans="1:52">
      <c r="A17" s="96" t="s">
        <v>133</v>
      </c>
      <c r="B17" s="121">
        <v>639</v>
      </c>
      <c r="C17" s="121">
        <v>1521</v>
      </c>
      <c r="D17" s="121">
        <v>1577</v>
      </c>
      <c r="E17" s="121">
        <v>1753</v>
      </c>
      <c r="F17" s="121">
        <v>5490</v>
      </c>
      <c r="G17" s="121">
        <v>1694</v>
      </c>
      <c r="H17" s="121">
        <v>2090</v>
      </c>
      <c r="I17" s="121">
        <v>1955</v>
      </c>
      <c r="J17" s="121">
        <v>2156</v>
      </c>
      <c r="K17" s="121">
        <v>7895</v>
      </c>
      <c r="L17" s="121">
        <v>2098</v>
      </c>
      <c r="M17" s="121">
        <v>1973</v>
      </c>
      <c r="N17" s="121">
        <v>1465</v>
      </c>
      <c r="O17" s="121">
        <v>2758</v>
      </c>
      <c r="P17" s="121">
        <v>8294</v>
      </c>
      <c r="Q17" s="121">
        <v>2564</v>
      </c>
      <c r="R17" s="121">
        <v>2347</v>
      </c>
      <c r="S17" s="121">
        <v>3145</v>
      </c>
      <c r="T17" s="121">
        <v>1945</v>
      </c>
      <c r="U17" s="121">
        <v>10001</v>
      </c>
      <c r="V17" s="121">
        <v>2623</v>
      </c>
      <c r="W17" s="121">
        <v>2542</v>
      </c>
      <c r="X17" s="121">
        <v>2669</v>
      </c>
      <c r="Y17" s="121">
        <v>3383</v>
      </c>
      <c r="Z17" s="121">
        <v>11217</v>
      </c>
      <c r="AA17" s="121">
        <v>2882</v>
      </c>
      <c r="AB17" s="121">
        <v>2566</v>
      </c>
      <c r="AC17" s="121">
        <v>3023</v>
      </c>
      <c r="AD17" s="121">
        <v>2368</v>
      </c>
      <c r="AE17" s="121">
        <v>10839</v>
      </c>
      <c r="AF17" s="169">
        <v>1441</v>
      </c>
      <c r="AG17" s="169">
        <v>2356</v>
      </c>
      <c r="AH17" s="169">
        <v>1955</v>
      </c>
      <c r="AI17" s="169">
        <v>2636</v>
      </c>
      <c r="AJ17" s="169">
        <v>8388</v>
      </c>
      <c r="AK17" s="169">
        <v>3175</v>
      </c>
      <c r="AL17" s="169">
        <v>2694</v>
      </c>
      <c r="AM17" s="169">
        <v>30606</v>
      </c>
      <c r="AN17" s="169">
        <v>6053</v>
      </c>
      <c r="AO17" s="169">
        <v>42528</v>
      </c>
      <c r="AP17" s="169">
        <v>3065</v>
      </c>
      <c r="AQ17" s="169">
        <v>1236</v>
      </c>
      <c r="AR17" s="169">
        <v>172</v>
      </c>
      <c r="AS17" s="169">
        <v>20996</v>
      </c>
      <c r="AT17" s="169">
        <v>25469</v>
      </c>
      <c r="AU17" s="169">
        <v>723</v>
      </c>
      <c r="AV17" s="169">
        <v>1730</v>
      </c>
      <c r="AW17" s="169">
        <v>1093</v>
      </c>
      <c r="AX17" s="169">
        <v>600</v>
      </c>
      <c r="AY17" s="169">
        <v>4146</v>
      </c>
      <c r="AZ17" s="169">
        <v>631</v>
      </c>
    </row>
    <row r="18" spans="1:52">
      <c r="A18" s="6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O18" s="137"/>
    </row>
    <row r="19" spans="1:52" s="72" customFormat="1">
      <c r="B19" s="138">
        <v>2023584</v>
      </c>
      <c r="C19" s="138">
        <v>2110696</v>
      </c>
      <c r="D19" s="138">
        <v>2316288</v>
      </c>
      <c r="E19" s="138">
        <v>2459349</v>
      </c>
      <c r="F19" s="138">
        <v>8909917</v>
      </c>
      <c r="G19" s="138">
        <v>2311623</v>
      </c>
      <c r="H19" s="138">
        <v>2346912</v>
      </c>
      <c r="I19" s="138">
        <v>2589881</v>
      </c>
      <c r="J19" s="138">
        <v>2635949</v>
      </c>
      <c r="K19" s="138">
        <v>9884365</v>
      </c>
      <c r="L19" s="138">
        <v>2577990</v>
      </c>
      <c r="M19" s="138">
        <v>2610135</v>
      </c>
      <c r="N19" s="138">
        <v>2897625</v>
      </c>
      <c r="O19" s="138">
        <v>3067897</v>
      </c>
      <c r="P19" s="138">
        <v>11153647</v>
      </c>
      <c r="Q19" s="138">
        <v>2873682</v>
      </c>
      <c r="R19" s="138">
        <v>3110362</v>
      </c>
      <c r="S19" s="138">
        <v>3330598</v>
      </c>
      <c r="T19" s="138">
        <v>3492683</v>
      </c>
      <c r="U19" s="138">
        <v>12807325</v>
      </c>
      <c r="V19" s="138">
        <v>3315166</v>
      </c>
      <c r="W19" s="138">
        <v>3378991</v>
      </c>
      <c r="X19" s="138">
        <v>3718503</v>
      </c>
      <c r="Y19" s="138">
        <v>4022035</v>
      </c>
      <c r="Z19" s="138">
        <v>14434695</v>
      </c>
      <c r="AA19" s="138">
        <v>3836892</v>
      </c>
      <c r="AB19" s="138">
        <v>3681106</v>
      </c>
      <c r="AC19" s="138">
        <v>3914357</v>
      </c>
      <c r="AD19" s="138">
        <v>4160602</v>
      </c>
      <c r="AE19" s="138">
        <v>15592957</v>
      </c>
      <c r="AF19" s="138">
        <v>4006164</v>
      </c>
      <c r="AG19" s="138">
        <v>3920540</v>
      </c>
      <c r="AH19" s="138">
        <v>4139586</v>
      </c>
      <c r="AI19" s="138">
        <v>4181598</v>
      </c>
      <c r="AJ19" s="138">
        <v>16247888</v>
      </c>
      <c r="AK19" s="138">
        <v>4060220</v>
      </c>
      <c r="AL19" s="138">
        <v>4140193</v>
      </c>
      <c r="AM19" s="138">
        <v>4336173</v>
      </c>
      <c r="AN19" s="138">
        <v>4534216</v>
      </c>
      <c r="AO19" s="138">
        <v>17070802</v>
      </c>
      <c r="AP19" s="138">
        <v>4384317</v>
      </c>
      <c r="AQ19" s="138">
        <v>4512782</v>
      </c>
      <c r="AR19" s="138">
        <v>4532724</v>
      </c>
      <c r="AS19" s="138">
        <v>4688838</v>
      </c>
      <c r="AT19" s="138">
        <v>18118661</v>
      </c>
      <c r="AU19" s="138">
        <v>4381101</v>
      </c>
      <c r="AV19" s="138">
        <v>4366679</v>
      </c>
      <c r="AW19" s="138">
        <v>4603693</v>
      </c>
      <c r="AX19" s="138">
        <v>4914327</v>
      </c>
      <c r="AY19" s="138">
        <v>18265800</v>
      </c>
      <c r="AZ19" s="138">
        <v>4550959</v>
      </c>
    </row>
    <row r="20" spans="1:52" s="72" customForma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O20" s="116"/>
    </row>
    <row r="21" spans="1:52" s="72" customFormat="1">
      <c r="A21" s="101" t="s">
        <v>134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O21" s="139"/>
    </row>
    <row r="22" spans="1:52">
      <c r="A22" s="96" t="s">
        <v>135</v>
      </c>
      <c r="B22" s="121">
        <v>-19619</v>
      </c>
      <c r="C22" s="121">
        <v>-49853</v>
      </c>
      <c r="D22" s="121">
        <v>-159193</v>
      </c>
      <c r="E22" s="121">
        <v>-244534</v>
      </c>
      <c r="F22" s="121">
        <v>-473199</v>
      </c>
      <c r="G22" s="121">
        <v>-13620</v>
      </c>
      <c r="H22" s="121">
        <v>-12276</v>
      </c>
      <c r="I22" s="121">
        <v>-155836</v>
      </c>
      <c r="J22" s="121">
        <v>-152271</v>
      </c>
      <c r="K22" s="121">
        <v>-334003</v>
      </c>
      <c r="L22" s="121">
        <v>-32998</v>
      </c>
      <c r="M22" s="121">
        <v>-84727</v>
      </c>
      <c r="N22" s="121">
        <v>-279633</v>
      </c>
      <c r="O22" s="121">
        <v>-326408</v>
      </c>
      <c r="P22" s="121">
        <v>-723766</v>
      </c>
      <c r="Q22" s="121">
        <v>-82473</v>
      </c>
      <c r="R22" s="121">
        <v>-60398</v>
      </c>
      <c r="S22" s="121">
        <v>-297460</v>
      </c>
      <c r="T22" s="121">
        <v>-346083</v>
      </c>
      <c r="U22" s="121">
        <v>-786414</v>
      </c>
      <c r="V22" s="121">
        <v>-41722</v>
      </c>
      <c r="W22" s="121">
        <v>-32534</v>
      </c>
      <c r="X22" s="121">
        <v>-225630</v>
      </c>
      <c r="Y22" s="121">
        <v>-427607</v>
      </c>
      <c r="Z22" s="121">
        <v>-727493</v>
      </c>
      <c r="AA22" s="121">
        <v>-104952</v>
      </c>
      <c r="AB22" s="121">
        <v>61215</v>
      </c>
      <c r="AC22" s="121">
        <v>-109714</v>
      </c>
      <c r="AD22" s="121">
        <v>-315933</v>
      </c>
      <c r="AE22" s="121">
        <v>-469384</v>
      </c>
      <c r="AF22" s="169">
        <v>-66072</v>
      </c>
      <c r="AG22" s="169">
        <v>-4653</v>
      </c>
      <c r="AH22" s="169">
        <v>-149327</v>
      </c>
      <c r="AI22" s="169">
        <v>-127438</v>
      </c>
      <c r="AJ22" s="169">
        <v>-347490</v>
      </c>
      <c r="AK22" s="169">
        <v>-135590</v>
      </c>
      <c r="AL22" s="169">
        <v>-189718</v>
      </c>
      <c r="AM22" s="169">
        <v>-251718</v>
      </c>
      <c r="AN22" s="169">
        <v>-302514</v>
      </c>
      <c r="AO22" s="169">
        <v>-879540</v>
      </c>
      <c r="AP22" s="169">
        <v>-213143</v>
      </c>
      <c r="AQ22" s="169">
        <v>-176293</v>
      </c>
      <c r="AR22" s="169">
        <v>-163810</v>
      </c>
      <c r="AS22" s="169">
        <v>-264627</v>
      </c>
      <c r="AT22" s="169">
        <v>-817873</v>
      </c>
      <c r="AU22" s="169">
        <v>-10364</v>
      </c>
      <c r="AV22" s="169">
        <v>35093</v>
      </c>
      <c r="AW22" s="169">
        <v>-158330</v>
      </c>
      <c r="AX22" s="169">
        <v>-315544</v>
      </c>
      <c r="AY22" s="169">
        <v>-449145</v>
      </c>
      <c r="AZ22" s="169">
        <v>45804</v>
      </c>
    </row>
    <row r="23" spans="1:52">
      <c r="A23" s="96" t="s">
        <v>136</v>
      </c>
      <c r="B23" s="121">
        <v>-31724</v>
      </c>
      <c r="C23" s="121">
        <v>-32808</v>
      </c>
      <c r="D23" s="121">
        <v>-33524</v>
      </c>
      <c r="E23" s="121">
        <v>-39319</v>
      </c>
      <c r="F23" s="121">
        <v>-137375</v>
      </c>
      <c r="G23" s="121">
        <v>-36256</v>
      </c>
      <c r="H23" s="121">
        <v>-59244</v>
      </c>
      <c r="I23" s="121">
        <v>-37130</v>
      </c>
      <c r="J23" s="121">
        <v>-47331</v>
      </c>
      <c r="K23" s="121">
        <v>-179961</v>
      </c>
      <c r="L23" s="121">
        <v>-40287</v>
      </c>
      <c r="M23" s="121">
        <v>-40913</v>
      </c>
      <c r="N23" s="121">
        <v>-42101</v>
      </c>
      <c r="O23" s="121">
        <v>-38839</v>
      </c>
      <c r="P23" s="121">
        <v>-162140</v>
      </c>
      <c r="Q23" s="121">
        <v>-41402</v>
      </c>
      <c r="R23" s="121">
        <v>907</v>
      </c>
      <c r="S23" s="121">
        <v>-35785</v>
      </c>
      <c r="T23" s="121">
        <v>-36605</v>
      </c>
      <c r="U23" s="121">
        <v>-112885</v>
      </c>
      <c r="V23" s="121">
        <v>-35887</v>
      </c>
      <c r="W23" s="121">
        <v>-39205</v>
      </c>
      <c r="X23" s="121">
        <v>-37301</v>
      </c>
      <c r="Y23" s="121">
        <v>-42792</v>
      </c>
      <c r="Z23" s="121">
        <v>-155185</v>
      </c>
      <c r="AA23" s="121">
        <v>-40510</v>
      </c>
      <c r="AB23" s="121">
        <v>-34515</v>
      </c>
      <c r="AC23" s="121">
        <v>-38618</v>
      </c>
      <c r="AD23" s="121">
        <v>-36396</v>
      </c>
      <c r="AE23" s="121">
        <v>-150039</v>
      </c>
      <c r="AF23" s="169">
        <v>-40708</v>
      </c>
      <c r="AG23" s="169">
        <v>-20708</v>
      </c>
      <c r="AH23" s="169">
        <v>-37311</v>
      </c>
      <c r="AI23" s="169">
        <v>-46973</v>
      </c>
      <c r="AJ23" s="169">
        <v>-145700</v>
      </c>
      <c r="AK23" s="169">
        <v>-39802</v>
      </c>
      <c r="AL23" s="169">
        <v>-52557</v>
      </c>
      <c r="AM23" s="169">
        <v>-38830</v>
      </c>
      <c r="AN23" s="169">
        <v>-55541</v>
      </c>
      <c r="AO23" s="169">
        <v>-186730</v>
      </c>
      <c r="AP23" s="169">
        <v>-38519</v>
      </c>
      <c r="AQ23" s="169">
        <v>-35396</v>
      </c>
      <c r="AR23" s="169">
        <v>-38216</v>
      </c>
      <c r="AS23" s="169">
        <v>-58075</v>
      </c>
      <c r="AT23" s="169">
        <v>-170206</v>
      </c>
      <c r="AU23" s="169">
        <v>-41020</v>
      </c>
      <c r="AV23" s="169">
        <v>-63396</v>
      </c>
      <c r="AW23" s="169">
        <v>-52414</v>
      </c>
      <c r="AX23" s="169">
        <v>-33033</v>
      </c>
      <c r="AY23" s="169">
        <v>-189863</v>
      </c>
      <c r="AZ23" s="169">
        <v>-24143</v>
      </c>
    </row>
    <row r="24" spans="1:52">
      <c r="A24" s="96" t="s">
        <v>150</v>
      </c>
      <c r="B24" s="121">
        <v>-51343</v>
      </c>
      <c r="C24" s="121">
        <v>-82661</v>
      </c>
      <c r="D24" s="121">
        <v>-192717</v>
      </c>
      <c r="E24" s="121">
        <v>-283853</v>
      </c>
      <c r="F24" s="121">
        <v>-610574</v>
      </c>
      <c r="G24" s="121">
        <v>-49876</v>
      </c>
      <c r="H24" s="121">
        <v>-71520</v>
      </c>
      <c r="I24" s="121">
        <v>-192966</v>
      </c>
      <c r="J24" s="121">
        <v>-199602</v>
      </c>
      <c r="K24" s="121">
        <v>-513964</v>
      </c>
      <c r="L24" s="121">
        <v>-73285</v>
      </c>
      <c r="M24" s="121">
        <v>-125640</v>
      </c>
      <c r="N24" s="121">
        <v>-321734</v>
      </c>
      <c r="O24" s="121">
        <v>-365247</v>
      </c>
      <c r="P24" s="121">
        <v>-885906</v>
      </c>
      <c r="Q24" s="121">
        <v>-123875</v>
      </c>
      <c r="R24" s="121">
        <v>-59491</v>
      </c>
      <c r="S24" s="121">
        <v>-333245</v>
      </c>
      <c r="T24" s="121">
        <v>-382688</v>
      </c>
      <c r="U24" s="121">
        <v>-899299</v>
      </c>
      <c r="V24" s="121">
        <v>-77609</v>
      </c>
      <c r="W24" s="121">
        <v>-71739</v>
      </c>
      <c r="X24" s="121">
        <v>-262931</v>
      </c>
      <c r="Y24" s="121">
        <v>-470399</v>
      </c>
      <c r="Z24" s="121">
        <v>-882678</v>
      </c>
      <c r="AA24" s="121">
        <v>-145462</v>
      </c>
      <c r="AB24" s="121">
        <v>26700</v>
      </c>
      <c r="AC24" s="121">
        <v>-148332</v>
      </c>
      <c r="AD24" s="121">
        <v>-352329</v>
      </c>
      <c r="AE24" s="121">
        <v>-619423</v>
      </c>
      <c r="AF24" s="169">
        <v>-106780</v>
      </c>
      <c r="AG24" s="169">
        <v>-25361</v>
      </c>
      <c r="AH24" s="169">
        <v>-186638</v>
      </c>
      <c r="AI24" s="169">
        <v>-174411</v>
      </c>
      <c r="AJ24" s="169">
        <v>-493190</v>
      </c>
      <c r="AK24" s="169">
        <v>-175392</v>
      </c>
      <c r="AL24" s="169">
        <v>-242275</v>
      </c>
      <c r="AM24" s="169">
        <v>-290548</v>
      </c>
      <c r="AN24" s="169">
        <v>-358055</v>
      </c>
      <c r="AO24" s="169">
        <v>-1066270</v>
      </c>
      <c r="AP24" s="169">
        <v>-251662</v>
      </c>
      <c r="AQ24" s="169">
        <v>-211689</v>
      </c>
      <c r="AR24" s="169">
        <v>-202026</v>
      </c>
      <c r="AS24" s="169">
        <v>-322702</v>
      </c>
      <c r="AT24" s="169">
        <v>-988079</v>
      </c>
      <c r="AU24" s="169">
        <v>-51384</v>
      </c>
      <c r="AV24" s="169">
        <v>-28303</v>
      </c>
      <c r="AW24" s="169">
        <v>-210744</v>
      </c>
      <c r="AX24" s="169">
        <v>-348577</v>
      </c>
      <c r="AY24" s="169">
        <v>-639008</v>
      </c>
      <c r="AZ24" s="169">
        <v>21661</v>
      </c>
    </row>
    <row r="25" spans="1:52">
      <c r="A25" s="96" t="s">
        <v>137</v>
      </c>
      <c r="B25" s="121">
        <v>-1191693</v>
      </c>
      <c r="C25" s="121">
        <v>-1130194</v>
      </c>
      <c r="D25" s="121">
        <v>-1159059</v>
      </c>
      <c r="E25" s="121">
        <v>-1183983</v>
      </c>
      <c r="F25" s="121">
        <v>-4664929</v>
      </c>
      <c r="G25" s="121">
        <v>-1368341</v>
      </c>
      <c r="H25" s="121">
        <v>-1333105</v>
      </c>
      <c r="I25" s="121">
        <v>-1359640</v>
      </c>
      <c r="J25" s="121">
        <v>-1390206</v>
      </c>
      <c r="K25" s="121">
        <v>-5451292</v>
      </c>
      <c r="L25" s="121">
        <v>-1476508</v>
      </c>
      <c r="M25" s="121">
        <v>-1440355</v>
      </c>
      <c r="N25" s="121">
        <v>-1439066</v>
      </c>
      <c r="O25" s="121">
        <v>-1455121</v>
      </c>
      <c r="P25" s="121">
        <v>-5811050</v>
      </c>
      <c r="Q25" s="121">
        <v>-1576065</v>
      </c>
      <c r="R25" s="121">
        <v>-1601881</v>
      </c>
      <c r="S25" s="121">
        <v>-1687561</v>
      </c>
      <c r="T25" s="121">
        <v>-1658917</v>
      </c>
      <c r="U25" s="121">
        <v>-6524424</v>
      </c>
      <c r="V25" s="121">
        <v>-1874153</v>
      </c>
      <c r="W25" s="121">
        <v>-1838880</v>
      </c>
      <c r="X25" s="121">
        <v>-1895837</v>
      </c>
      <c r="Y25" s="121">
        <v>-1875423</v>
      </c>
      <c r="Z25" s="121">
        <v>-7484293</v>
      </c>
      <c r="AA25" s="121">
        <v>-2045042</v>
      </c>
      <c r="AB25" s="121">
        <v>-1943504</v>
      </c>
      <c r="AC25" s="121">
        <v>-1976230</v>
      </c>
      <c r="AD25" s="121">
        <v>-2032804</v>
      </c>
      <c r="AE25" s="121">
        <v>-7997580</v>
      </c>
      <c r="AF25" s="169">
        <v>-2236750</v>
      </c>
      <c r="AG25" s="169">
        <v>-2222314</v>
      </c>
      <c r="AH25" s="169">
        <v>-2188671</v>
      </c>
      <c r="AI25" s="169">
        <v>-2216158</v>
      </c>
      <c r="AJ25" s="169">
        <v>-8863893</v>
      </c>
      <c r="AK25" s="169">
        <v>-2224573</v>
      </c>
      <c r="AL25" s="169">
        <v>-2138856</v>
      </c>
      <c r="AM25" s="169">
        <v>-2157256</v>
      </c>
      <c r="AN25" s="169">
        <v>-2106480</v>
      </c>
      <c r="AO25" s="169">
        <v>-8627165</v>
      </c>
      <c r="AP25" s="169">
        <v>-2124797</v>
      </c>
      <c r="AQ25" s="169">
        <v>-2102576</v>
      </c>
      <c r="AR25" s="169">
        <v>-2108900</v>
      </c>
      <c r="AS25" s="169">
        <v>-2219040</v>
      </c>
      <c r="AT25" s="169">
        <v>-8555313</v>
      </c>
      <c r="AU25" s="169">
        <v>-2313597</v>
      </c>
      <c r="AV25" s="169">
        <v>-2209566</v>
      </c>
      <c r="AW25" s="169">
        <v>-2268650</v>
      </c>
      <c r="AX25" s="169">
        <v>-2321310</v>
      </c>
      <c r="AY25" s="169">
        <v>-9113123</v>
      </c>
      <c r="AZ25" s="169">
        <v>-2302023</v>
      </c>
    </row>
    <row r="26" spans="1:52">
      <c r="A26" s="96" t="s">
        <v>151</v>
      </c>
      <c r="B26" s="121">
        <v>-1749</v>
      </c>
      <c r="C26" s="121">
        <v>-1607</v>
      </c>
      <c r="D26" s="121">
        <v>-1375</v>
      </c>
      <c r="E26" s="121">
        <v>-1772</v>
      </c>
      <c r="F26" s="121">
        <v>-6503</v>
      </c>
      <c r="G26" s="121">
        <v>-1495</v>
      </c>
      <c r="H26" s="121">
        <v>-1891</v>
      </c>
      <c r="I26" s="121">
        <v>-1736</v>
      </c>
      <c r="J26" s="121">
        <v>-2310</v>
      </c>
      <c r="K26" s="121">
        <v>-7432</v>
      </c>
      <c r="L26" s="121">
        <v>-1744</v>
      </c>
      <c r="M26" s="121">
        <v>-2132</v>
      </c>
      <c r="N26" s="121">
        <v>-2089</v>
      </c>
      <c r="O26" s="121">
        <v>-2337</v>
      </c>
      <c r="P26" s="121">
        <v>-8302</v>
      </c>
      <c r="Q26" s="121">
        <v>-3332</v>
      </c>
      <c r="R26" s="121">
        <v>-2688</v>
      </c>
      <c r="S26" s="121">
        <v>-3120</v>
      </c>
      <c r="T26" s="121">
        <v>-2697</v>
      </c>
      <c r="U26" s="121">
        <v>-11837</v>
      </c>
      <c r="V26" s="121">
        <v>-3547</v>
      </c>
      <c r="W26" s="121">
        <v>-3251</v>
      </c>
      <c r="X26" s="121">
        <v>-3919</v>
      </c>
      <c r="Y26" s="121">
        <v>-4156</v>
      </c>
      <c r="Z26" s="121">
        <v>-14873</v>
      </c>
      <c r="AA26" s="121">
        <v>-2779</v>
      </c>
      <c r="AB26" s="121">
        <v>-6341</v>
      </c>
      <c r="AC26" s="121">
        <v>-4668</v>
      </c>
      <c r="AD26" s="121">
        <v>-4881</v>
      </c>
      <c r="AE26" s="121">
        <v>-18669</v>
      </c>
      <c r="AF26" s="169">
        <v>-4175</v>
      </c>
      <c r="AG26" s="169">
        <v>-5892</v>
      </c>
      <c r="AH26" s="169">
        <v>-7049</v>
      </c>
      <c r="AI26" s="169">
        <v>-7985</v>
      </c>
      <c r="AJ26" s="169">
        <v>-25101</v>
      </c>
      <c r="AK26" s="169">
        <v>-7997</v>
      </c>
      <c r="AL26" s="169">
        <v>-5883</v>
      </c>
      <c r="AM26" s="169">
        <v>-7351</v>
      </c>
      <c r="AN26" s="169">
        <v>-8192</v>
      </c>
      <c r="AO26" s="169">
        <v>-29423</v>
      </c>
      <c r="AP26" s="169">
        <v>-9407</v>
      </c>
      <c r="AQ26" s="169">
        <v>-7146</v>
      </c>
      <c r="AR26" s="169">
        <v>-5739</v>
      </c>
      <c r="AS26" s="169">
        <v>-7582</v>
      </c>
      <c r="AT26" s="169">
        <v>-29874</v>
      </c>
      <c r="AU26" s="169">
        <v>-6937</v>
      </c>
      <c r="AV26" s="169">
        <v>-5776</v>
      </c>
      <c r="AW26" s="169">
        <v>-7960</v>
      </c>
      <c r="AX26" s="169">
        <v>-7469</v>
      </c>
      <c r="AY26" s="169">
        <v>-28142</v>
      </c>
      <c r="AZ26" s="169">
        <v>-8567</v>
      </c>
    </row>
    <row r="27" spans="1:52">
      <c r="A27" s="96" t="s">
        <v>138</v>
      </c>
      <c r="B27" s="121">
        <v>14021</v>
      </c>
      <c r="C27" s="121">
        <v>4805</v>
      </c>
      <c r="D27" s="121">
        <v>1775</v>
      </c>
      <c r="E27" s="121">
        <v>8771</v>
      </c>
      <c r="F27" s="121">
        <v>29372</v>
      </c>
      <c r="G27" s="121">
        <v>1822</v>
      </c>
      <c r="H27" s="121">
        <v>5980</v>
      </c>
      <c r="I27" s="121">
        <v>7127</v>
      </c>
      <c r="J27" s="121">
        <v>17482</v>
      </c>
      <c r="K27" s="121">
        <v>32411</v>
      </c>
      <c r="L27" s="121">
        <v>14786</v>
      </c>
      <c r="M27" s="121">
        <v>8861</v>
      </c>
      <c r="N27" s="121">
        <v>5665</v>
      </c>
      <c r="O27" s="121">
        <v>10379</v>
      </c>
      <c r="P27" s="121">
        <v>39691</v>
      </c>
      <c r="Q27" s="121">
        <v>16375</v>
      </c>
      <c r="R27" s="121">
        <v>6452</v>
      </c>
      <c r="S27" s="121">
        <v>15486</v>
      </c>
      <c r="T27" s="121">
        <v>10090</v>
      </c>
      <c r="U27" s="121">
        <v>48403</v>
      </c>
      <c r="V27" s="121">
        <v>16396</v>
      </c>
      <c r="W27" s="121">
        <v>888</v>
      </c>
      <c r="X27" s="121">
        <v>2390</v>
      </c>
      <c r="Y27" s="121">
        <v>16220</v>
      </c>
      <c r="Z27" s="121">
        <v>35894</v>
      </c>
      <c r="AA27" s="121">
        <v>26003</v>
      </c>
      <c r="AB27" s="121">
        <v>2731</v>
      </c>
      <c r="AC27" s="121">
        <v>16763</v>
      </c>
      <c r="AD27" s="121">
        <v>16362</v>
      </c>
      <c r="AE27" s="121">
        <v>61859</v>
      </c>
      <c r="AF27" s="169">
        <v>16233</v>
      </c>
      <c r="AG27" s="169">
        <v>9974</v>
      </c>
      <c r="AH27" s="169">
        <v>11728</v>
      </c>
      <c r="AI27" s="169">
        <v>37826</v>
      </c>
      <c r="AJ27" s="169">
        <v>75761</v>
      </c>
      <c r="AK27" s="169">
        <v>10572</v>
      </c>
      <c r="AL27" s="169">
        <v>9659</v>
      </c>
      <c r="AM27" s="169">
        <v>7675</v>
      </c>
      <c r="AN27" s="169">
        <v>42536</v>
      </c>
      <c r="AO27" s="169">
        <v>70442</v>
      </c>
      <c r="AP27" s="169">
        <v>10275</v>
      </c>
      <c r="AQ27" s="169">
        <v>19229</v>
      </c>
      <c r="AR27" s="169">
        <v>10768</v>
      </c>
      <c r="AS27" s="169">
        <v>17313</v>
      </c>
      <c r="AT27" s="169">
        <v>57585</v>
      </c>
      <c r="AU27" s="169">
        <v>17841</v>
      </c>
      <c r="AV27" s="169">
        <v>3945</v>
      </c>
      <c r="AW27" s="169">
        <v>16725</v>
      </c>
      <c r="AX27" s="169">
        <v>16470</v>
      </c>
      <c r="AY27" s="169">
        <v>54981</v>
      </c>
      <c r="AZ27" s="169">
        <v>21514</v>
      </c>
    </row>
    <row r="28" spans="1:52">
      <c r="A28" s="96" t="s">
        <v>139</v>
      </c>
      <c r="B28" s="121">
        <v>113837</v>
      </c>
      <c r="C28" s="121">
        <v>117059</v>
      </c>
      <c r="D28" s="121">
        <v>116191</v>
      </c>
      <c r="E28" s="121">
        <v>118998</v>
      </c>
      <c r="F28" s="121">
        <v>466085</v>
      </c>
      <c r="G28" s="121">
        <v>162687</v>
      </c>
      <c r="H28" s="121">
        <v>131183</v>
      </c>
      <c r="I28" s="121">
        <v>121925</v>
      </c>
      <c r="J28" s="121">
        <v>132373</v>
      </c>
      <c r="K28" s="121">
        <v>548168</v>
      </c>
      <c r="L28" s="121">
        <v>132667</v>
      </c>
      <c r="M28" s="121">
        <v>139083</v>
      </c>
      <c r="N28" s="121">
        <v>147544</v>
      </c>
      <c r="O28" s="121">
        <v>156570</v>
      </c>
      <c r="P28" s="121">
        <v>575864</v>
      </c>
      <c r="Q28" s="121">
        <v>198061</v>
      </c>
      <c r="R28" s="121">
        <v>205064</v>
      </c>
      <c r="S28" s="121">
        <v>221203</v>
      </c>
      <c r="T28" s="121">
        <v>204063</v>
      </c>
      <c r="U28" s="121">
        <v>828391</v>
      </c>
      <c r="V28" s="121">
        <v>197713</v>
      </c>
      <c r="W28" s="121">
        <v>210832</v>
      </c>
      <c r="X28" s="121">
        <v>233649</v>
      </c>
      <c r="Y28" s="121">
        <v>219126</v>
      </c>
      <c r="Z28" s="121">
        <v>861320</v>
      </c>
      <c r="AA28" s="121">
        <v>233785</v>
      </c>
      <c r="AB28" s="121">
        <v>244267</v>
      </c>
      <c r="AC28" s="121">
        <v>243027</v>
      </c>
      <c r="AD28" s="121">
        <v>247346</v>
      </c>
      <c r="AE28" s="121">
        <v>968425</v>
      </c>
      <c r="AF28" s="169">
        <v>272340</v>
      </c>
      <c r="AG28" s="169">
        <v>256143</v>
      </c>
      <c r="AH28" s="169">
        <v>260929</v>
      </c>
      <c r="AI28" s="169">
        <v>246847</v>
      </c>
      <c r="AJ28" s="169">
        <v>1036259</v>
      </c>
      <c r="AK28" s="169">
        <v>256679</v>
      </c>
      <c r="AL28" s="169">
        <v>247663</v>
      </c>
      <c r="AM28" s="169">
        <v>252249</v>
      </c>
      <c r="AN28" s="169">
        <v>251050</v>
      </c>
      <c r="AO28" s="169">
        <v>1007641</v>
      </c>
      <c r="AP28" s="169">
        <v>246178</v>
      </c>
      <c r="AQ28" s="169">
        <v>249378</v>
      </c>
      <c r="AR28" s="169">
        <v>236495</v>
      </c>
      <c r="AS28" s="169">
        <v>276732</v>
      </c>
      <c r="AT28" s="169">
        <v>1008783</v>
      </c>
      <c r="AU28" s="169">
        <v>320736</v>
      </c>
      <c r="AV28" s="169">
        <v>292638</v>
      </c>
      <c r="AW28" s="169">
        <v>268190</v>
      </c>
      <c r="AX28" s="169">
        <v>279354</v>
      </c>
      <c r="AY28" s="169">
        <v>1160918</v>
      </c>
      <c r="AZ28" s="169">
        <v>302860</v>
      </c>
    </row>
    <row r="29" spans="1:52">
      <c r="A29" s="96" t="s">
        <v>140</v>
      </c>
      <c r="B29" s="121">
        <v>-1065584</v>
      </c>
      <c r="C29" s="121">
        <v>-1009937</v>
      </c>
      <c r="D29" s="121">
        <v>-1042468</v>
      </c>
      <c r="E29" s="121">
        <v>-1057986</v>
      </c>
      <c r="F29" s="121">
        <v>-4175975</v>
      </c>
      <c r="G29" s="121">
        <v>-1205327</v>
      </c>
      <c r="H29" s="121">
        <v>-1197833</v>
      </c>
      <c r="I29" s="121">
        <v>-1232324</v>
      </c>
      <c r="J29" s="121">
        <v>-1242661</v>
      </c>
      <c r="K29" s="121">
        <v>-4878145</v>
      </c>
      <c r="L29" s="121">
        <v>-1330799</v>
      </c>
      <c r="M29" s="121">
        <v>-1294543</v>
      </c>
      <c r="N29" s="121">
        <v>-1287946</v>
      </c>
      <c r="O29" s="121">
        <v>-1290509</v>
      </c>
      <c r="P29" s="121">
        <v>-5203797</v>
      </c>
      <c r="Q29" s="121">
        <v>-1364961</v>
      </c>
      <c r="R29" s="121">
        <v>-1393053</v>
      </c>
      <c r="S29" s="121">
        <v>-1453992</v>
      </c>
      <c r="T29" s="121">
        <v>-1447461</v>
      </c>
      <c r="U29" s="121">
        <v>-5659467</v>
      </c>
      <c r="V29" s="121">
        <v>-1663591</v>
      </c>
      <c r="W29" s="121">
        <v>-1630411</v>
      </c>
      <c r="X29" s="121">
        <v>-1663717</v>
      </c>
      <c r="Y29" s="121">
        <v>-1644233</v>
      </c>
      <c r="Z29" s="121">
        <v>-6601952</v>
      </c>
      <c r="AA29" s="121">
        <v>-1788033</v>
      </c>
      <c r="AB29" s="121">
        <v>-1702847</v>
      </c>
      <c r="AC29" s="121">
        <v>-1721108</v>
      </c>
      <c r="AD29" s="121">
        <v>-1773977</v>
      </c>
      <c r="AE29" s="121">
        <v>-6985965</v>
      </c>
      <c r="AF29" s="169">
        <v>-1952352</v>
      </c>
      <c r="AG29" s="169">
        <v>-1962089</v>
      </c>
      <c r="AH29" s="169">
        <v>-1923063</v>
      </c>
      <c r="AI29" s="169">
        <v>-1939470</v>
      </c>
      <c r="AJ29" s="169">
        <v>-7776974</v>
      </c>
      <c r="AK29" s="169">
        <v>-1965319</v>
      </c>
      <c r="AL29" s="169">
        <v>-1887417</v>
      </c>
      <c r="AM29" s="169">
        <v>-1904683</v>
      </c>
      <c r="AN29" s="169">
        <v>-1821086</v>
      </c>
      <c r="AO29" s="169">
        <v>-7578505</v>
      </c>
      <c r="AP29" s="169">
        <v>-1877751</v>
      </c>
      <c r="AQ29" s="169">
        <v>-1841115</v>
      </c>
      <c r="AR29" s="169">
        <v>-1867376</v>
      </c>
      <c r="AS29" s="169">
        <v>-1932577</v>
      </c>
      <c r="AT29" s="169">
        <v>-7518819</v>
      </c>
      <c r="AU29" s="169">
        <v>-1981957</v>
      </c>
      <c r="AV29" s="169">
        <v>-1918759</v>
      </c>
      <c r="AW29" s="169">
        <v>-1991695</v>
      </c>
      <c r="AX29" s="169">
        <v>-2032955</v>
      </c>
      <c r="AY29" s="169">
        <v>-7925366</v>
      </c>
      <c r="AZ29" s="169">
        <v>-1986216</v>
      </c>
    </row>
    <row r="30" spans="1:52">
      <c r="A30" s="96" t="s">
        <v>243</v>
      </c>
      <c r="B30" s="121">
        <v>-353641</v>
      </c>
      <c r="C30" s="121">
        <v>-360826</v>
      </c>
      <c r="D30" s="121">
        <v>-376073</v>
      </c>
      <c r="E30" s="121">
        <v>-407345</v>
      </c>
      <c r="F30" s="121">
        <v>-1497885</v>
      </c>
      <c r="G30" s="121">
        <v>-392020</v>
      </c>
      <c r="H30" s="121">
        <v>-407144</v>
      </c>
      <c r="I30" s="121">
        <v>-441578</v>
      </c>
      <c r="J30" s="121">
        <v>-452627</v>
      </c>
      <c r="K30" s="121">
        <v>-1693369</v>
      </c>
      <c r="L30" s="121">
        <v>-437947</v>
      </c>
      <c r="M30" s="121">
        <v>-449753</v>
      </c>
      <c r="N30" s="121">
        <v>-456054</v>
      </c>
      <c r="O30" s="121">
        <v>-478991</v>
      </c>
      <c r="P30" s="121">
        <v>-1822745</v>
      </c>
      <c r="Q30" s="121">
        <v>-478731</v>
      </c>
      <c r="R30" s="121">
        <v>-493201</v>
      </c>
      <c r="S30" s="121">
        <v>-513642</v>
      </c>
      <c r="T30" s="121">
        <v>-547409</v>
      </c>
      <c r="U30" s="121">
        <v>-2032983</v>
      </c>
      <c r="V30" s="121">
        <v>-566887</v>
      </c>
      <c r="W30" s="121">
        <v>-580583</v>
      </c>
      <c r="X30" s="121">
        <v>-614864</v>
      </c>
      <c r="Y30" s="121">
        <v>-623635</v>
      </c>
      <c r="Z30" s="121">
        <v>-2385969</v>
      </c>
      <c r="AA30" s="121">
        <v>-640976</v>
      </c>
      <c r="AB30" s="121">
        <v>-656149</v>
      </c>
      <c r="AC30" s="121">
        <v>-677128</v>
      </c>
      <c r="AD30" s="121">
        <v>-685921</v>
      </c>
      <c r="AE30" s="121">
        <v>-2660174</v>
      </c>
      <c r="AF30" s="169">
        <v>-678127</v>
      </c>
      <c r="AG30" s="169">
        <v>-679312</v>
      </c>
      <c r="AH30" s="169">
        <v>-701777</v>
      </c>
      <c r="AI30" s="169">
        <v>-714250</v>
      </c>
      <c r="AJ30" s="169">
        <v>-2773466</v>
      </c>
      <c r="AK30" s="169">
        <v>-698842</v>
      </c>
      <c r="AL30" s="169">
        <v>-743059</v>
      </c>
      <c r="AM30" s="169">
        <v>-739347</v>
      </c>
      <c r="AN30" s="169">
        <v>-733729</v>
      </c>
      <c r="AO30" s="169">
        <v>-2914977</v>
      </c>
      <c r="AP30" s="169">
        <v>-750539</v>
      </c>
      <c r="AQ30" s="169">
        <v>-757261</v>
      </c>
      <c r="AR30" s="169">
        <v>-830005</v>
      </c>
      <c r="AS30" s="169">
        <v>-799024</v>
      </c>
      <c r="AT30" s="169">
        <v>-3136829</v>
      </c>
      <c r="AU30" s="169">
        <v>-812743</v>
      </c>
      <c r="AV30" s="169">
        <v>-808960</v>
      </c>
      <c r="AW30" s="169">
        <v>-848623</v>
      </c>
      <c r="AX30" s="169">
        <v>-870853</v>
      </c>
      <c r="AY30" s="169">
        <v>-3341179</v>
      </c>
      <c r="AZ30" s="169">
        <v>-872257</v>
      </c>
    </row>
    <row r="31" spans="1:52">
      <c r="A31" s="96" t="s">
        <v>244</v>
      </c>
      <c r="B31" s="121">
        <v>-922</v>
      </c>
      <c r="C31" s="121">
        <v>-1372</v>
      </c>
      <c r="D31" s="121">
        <v>-1388</v>
      </c>
      <c r="E31" s="121">
        <v>-1394</v>
      </c>
      <c r="F31" s="121">
        <v>-5076</v>
      </c>
      <c r="G31" s="121">
        <v>-1411</v>
      </c>
      <c r="H31" s="121">
        <v>-1811</v>
      </c>
      <c r="I31" s="121">
        <v>-1848</v>
      </c>
      <c r="J31" s="121">
        <v>-1930</v>
      </c>
      <c r="K31" s="121">
        <v>-7000</v>
      </c>
      <c r="L31" s="121">
        <v>-1504</v>
      </c>
      <c r="M31" s="121">
        <v>-1430</v>
      </c>
      <c r="N31" s="121">
        <v>-2131</v>
      </c>
      <c r="O31" s="121">
        <v>-2273</v>
      </c>
      <c r="P31" s="121">
        <v>-7338</v>
      </c>
      <c r="Q31" s="121">
        <v>-1384</v>
      </c>
      <c r="R31" s="121">
        <v>-2250</v>
      </c>
      <c r="S31" s="121">
        <v>-1921</v>
      </c>
      <c r="T31" s="121">
        <v>-841</v>
      </c>
      <c r="U31" s="121">
        <v>-6396</v>
      </c>
      <c r="V31" s="121">
        <v>-1458</v>
      </c>
      <c r="W31" s="121">
        <v>-1425</v>
      </c>
      <c r="X31" s="121">
        <v>-1346</v>
      </c>
      <c r="Y31" s="121">
        <v>-1343</v>
      </c>
      <c r="Z31" s="121">
        <v>-5572</v>
      </c>
      <c r="AA31" s="121">
        <v>-1402</v>
      </c>
      <c r="AB31" s="121">
        <v>-1405</v>
      </c>
      <c r="AC31" s="121">
        <v>-1382</v>
      </c>
      <c r="AD31" s="121">
        <v>-1251</v>
      </c>
      <c r="AE31" s="121">
        <v>-5440</v>
      </c>
      <c r="AF31" s="169">
        <v>-1391</v>
      </c>
      <c r="AG31" s="169">
        <v>-1424</v>
      </c>
      <c r="AH31" s="169">
        <v>-1503</v>
      </c>
      <c r="AI31" s="169">
        <v>-1571</v>
      </c>
      <c r="AJ31" s="169">
        <v>-5889</v>
      </c>
      <c r="AK31" s="169">
        <v>-1584</v>
      </c>
      <c r="AL31" s="169">
        <v>-1693</v>
      </c>
      <c r="AM31" s="169">
        <v>-1687</v>
      </c>
      <c r="AN31" s="169">
        <v>-1643</v>
      </c>
      <c r="AO31" s="169">
        <v>-6607</v>
      </c>
      <c r="AP31" s="169">
        <v>-1591</v>
      </c>
      <c r="AQ31" s="169">
        <v>-1580</v>
      </c>
      <c r="AR31" s="169">
        <v>-1530</v>
      </c>
      <c r="AS31" s="169">
        <v>-1457</v>
      </c>
      <c r="AT31" s="169">
        <v>-6158</v>
      </c>
      <c r="AU31" s="169">
        <v>-2125</v>
      </c>
      <c r="AV31" s="169">
        <v>-1846</v>
      </c>
      <c r="AW31" s="169">
        <v>-1892</v>
      </c>
      <c r="AX31" s="169">
        <v>-1166</v>
      </c>
      <c r="AY31" s="169">
        <v>-7029</v>
      </c>
      <c r="AZ31" s="169">
        <v>-1694</v>
      </c>
    </row>
    <row r="32" spans="1:52" s="73" customFormat="1">
      <c r="A32" s="96" t="s">
        <v>152</v>
      </c>
      <c r="B32" s="121">
        <v>-10012</v>
      </c>
      <c r="C32" s="121">
        <v>-11072</v>
      </c>
      <c r="D32" s="121">
        <v>-10512</v>
      </c>
      <c r="E32" s="121">
        <v>-12243</v>
      </c>
      <c r="F32" s="121">
        <v>-43839</v>
      </c>
      <c r="G32" s="121">
        <v>-11513</v>
      </c>
      <c r="H32" s="121">
        <v>-14315</v>
      </c>
      <c r="I32" s="121">
        <v>-15619</v>
      </c>
      <c r="J32" s="121">
        <v>-14481</v>
      </c>
      <c r="K32" s="121">
        <v>-55928</v>
      </c>
      <c r="L32" s="121">
        <v>-14771</v>
      </c>
      <c r="M32" s="121">
        <v>-13726</v>
      </c>
      <c r="N32" s="121">
        <v>-14467</v>
      </c>
      <c r="O32" s="121">
        <v>-14534</v>
      </c>
      <c r="P32" s="121">
        <v>-57498</v>
      </c>
      <c r="Q32" s="121">
        <v>-14760</v>
      </c>
      <c r="R32" s="121">
        <v>-18679</v>
      </c>
      <c r="S32" s="121">
        <v>-18530</v>
      </c>
      <c r="T32" s="121">
        <v>-16260</v>
      </c>
      <c r="U32" s="121">
        <v>-68229</v>
      </c>
      <c r="V32" s="121">
        <v>-17783</v>
      </c>
      <c r="W32" s="121">
        <v>-18075</v>
      </c>
      <c r="X32" s="121">
        <v>-18879</v>
      </c>
      <c r="Y32" s="121">
        <v>-20138</v>
      </c>
      <c r="Z32" s="121">
        <v>-74875</v>
      </c>
      <c r="AA32" s="121">
        <v>-19385</v>
      </c>
      <c r="AB32" s="121">
        <v>-23344</v>
      </c>
      <c r="AC32" s="121">
        <v>-27736</v>
      </c>
      <c r="AD32" s="121">
        <v>-28847</v>
      </c>
      <c r="AE32" s="121">
        <v>-99312</v>
      </c>
      <c r="AF32" s="169">
        <v>-24790</v>
      </c>
      <c r="AG32" s="169">
        <v>-28166</v>
      </c>
      <c r="AH32" s="169">
        <v>-29499</v>
      </c>
      <c r="AI32" s="169">
        <v>-29142</v>
      </c>
      <c r="AJ32" s="169">
        <v>-111597</v>
      </c>
      <c r="AK32" s="169">
        <v>-29088</v>
      </c>
      <c r="AL32" s="169">
        <v>-35038</v>
      </c>
      <c r="AM32" s="169">
        <v>-41234</v>
      </c>
      <c r="AN32" s="169">
        <v>-44198</v>
      </c>
      <c r="AO32" s="169">
        <v>-149558</v>
      </c>
      <c r="AP32" s="169">
        <v>-43182</v>
      </c>
      <c r="AQ32" s="169">
        <v>-47270</v>
      </c>
      <c r="AR32" s="169">
        <v>-42128</v>
      </c>
      <c r="AS32" s="169">
        <v>-49759</v>
      </c>
      <c r="AT32" s="169">
        <v>-182339</v>
      </c>
      <c r="AU32" s="169">
        <v>-44436</v>
      </c>
      <c r="AV32" s="169">
        <v>-52664</v>
      </c>
      <c r="AW32" s="169">
        <v>-57691</v>
      </c>
      <c r="AX32" s="169">
        <v>-18732</v>
      </c>
      <c r="AY32" s="169">
        <v>-173523</v>
      </c>
      <c r="AZ32" s="169">
        <v>-47569</v>
      </c>
    </row>
    <row r="33" spans="1:52" s="73" customFormat="1">
      <c r="A33" s="98" t="s">
        <v>187</v>
      </c>
      <c r="B33" s="121">
        <v>-278362</v>
      </c>
      <c r="C33" s="121">
        <v>-289761</v>
      </c>
      <c r="D33" s="121">
        <v>-286388</v>
      </c>
      <c r="E33" s="121">
        <v>-301102</v>
      </c>
      <c r="F33" s="121">
        <v>-1155613</v>
      </c>
      <c r="G33" s="121">
        <v>-327683</v>
      </c>
      <c r="H33" s="121">
        <v>-361675</v>
      </c>
      <c r="I33" s="121">
        <v>-336637</v>
      </c>
      <c r="J33" s="121">
        <v>-374476</v>
      </c>
      <c r="K33" s="121">
        <v>-1400471</v>
      </c>
      <c r="L33" s="121">
        <v>-352920</v>
      </c>
      <c r="M33" s="121">
        <v>-349692</v>
      </c>
      <c r="N33" s="121">
        <v>-366372</v>
      </c>
      <c r="O33" s="121">
        <v>-396681</v>
      </c>
      <c r="P33" s="121">
        <v>-1465665</v>
      </c>
      <c r="Q33" s="121">
        <v>-378676</v>
      </c>
      <c r="R33" s="121">
        <v>-392028</v>
      </c>
      <c r="S33" s="121">
        <v>-415059</v>
      </c>
      <c r="T33" s="121">
        <v>-491054</v>
      </c>
      <c r="U33" s="121">
        <v>-1676817</v>
      </c>
      <c r="V33" s="121">
        <v>-437242</v>
      </c>
      <c r="W33" s="121">
        <v>-446853</v>
      </c>
      <c r="X33" s="121">
        <v>-453648</v>
      </c>
      <c r="Y33" s="121">
        <v>-533248</v>
      </c>
      <c r="Z33" s="121">
        <v>-1870991</v>
      </c>
      <c r="AA33" s="121">
        <v>-479150</v>
      </c>
      <c r="AB33" s="121">
        <v>-496978</v>
      </c>
      <c r="AC33" s="121">
        <v>-514528</v>
      </c>
      <c r="AD33" s="121">
        <v>-529189</v>
      </c>
      <c r="AE33" s="121">
        <v>-2019845</v>
      </c>
      <c r="AF33" s="169">
        <v>-500862</v>
      </c>
      <c r="AG33" s="169">
        <v>-505191</v>
      </c>
      <c r="AH33" s="169">
        <v>-498634</v>
      </c>
      <c r="AI33" s="169">
        <v>-536767</v>
      </c>
      <c r="AJ33" s="169">
        <v>-2041454</v>
      </c>
      <c r="AK33" s="169">
        <v>-391999</v>
      </c>
      <c r="AL33" s="169">
        <v>-405098</v>
      </c>
      <c r="AM33" s="169">
        <v>-449792</v>
      </c>
      <c r="AN33" s="169">
        <v>-575302</v>
      </c>
      <c r="AO33" s="169">
        <v>-1822191</v>
      </c>
      <c r="AP33" s="169">
        <v>-402103</v>
      </c>
      <c r="AQ33" s="169">
        <v>-439110</v>
      </c>
      <c r="AR33" s="169">
        <v>-435594</v>
      </c>
      <c r="AS33" s="169">
        <v>-516994</v>
      </c>
      <c r="AT33" s="169">
        <v>-1793801</v>
      </c>
      <c r="AU33" s="169">
        <v>-530740</v>
      </c>
      <c r="AV33" s="169">
        <v>-536087</v>
      </c>
      <c r="AW33" s="169">
        <v>-484336</v>
      </c>
      <c r="AX33" s="169">
        <v>-537526</v>
      </c>
      <c r="AY33" s="169">
        <v>-2088689</v>
      </c>
      <c r="AZ33" s="169">
        <v>-497962</v>
      </c>
    </row>
    <row r="34" spans="1:52" s="73" customFormat="1">
      <c r="A34" s="98" t="s">
        <v>153</v>
      </c>
      <c r="B34" s="121">
        <v>-55210</v>
      </c>
      <c r="C34" s="121">
        <v>-58698</v>
      </c>
      <c r="D34" s="121">
        <v>-64172</v>
      </c>
      <c r="E34" s="121">
        <v>-121320</v>
      </c>
      <c r="F34" s="121">
        <v>-299400</v>
      </c>
      <c r="G34" s="121">
        <v>-72099</v>
      </c>
      <c r="H34" s="121">
        <v>-77675</v>
      </c>
      <c r="I34" s="121">
        <v>-97881</v>
      </c>
      <c r="J34" s="121">
        <v>-112491</v>
      </c>
      <c r="K34" s="121">
        <v>-360146</v>
      </c>
      <c r="L34" s="121">
        <v>-112110</v>
      </c>
      <c r="M34" s="121">
        <v>-99358</v>
      </c>
      <c r="N34" s="121">
        <v>-100490</v>
      </c>
      <c r="O34" s="121">
        <v>-112112</v>
      </c>
      <c r="P34" s="121">
        <v>-424070</v>
      </c>
      <c r="Q34" s="121">
        <v>-112837</v>
      </c>
      <c r="R34" s="121">
        <v>-122587</v>
      </c>
      <c r="S34" s="121">
        <v>-62092</v>
      </c>
      <c r="T34" s="121">
        <v>-119443</v>
      </c>
      <c r="U34" s="121">
        <v>-416959</v>
      </c>
      <c r="V34" s="121">
        <v>-113268</v>
      </c>
      <c r="W34" s="121">
        <v>-120046</v>
      </c>
      <c r="X34" s="121">
        <v>-125351</v>
      </c>
      <c r="Y34" s="121">
        <v>-138306</v>
      </c>
      <c r="Z34" s="121">
        <v>-496971</v>
      </c>
      <c r="AA34" s="121">
        <v>-135236</v>
      </c>
      <c r="AB34" s="121">
        <v>-137485</v>
      </c>
      <c r="AC34" s="121">
        <v>-133422</v>
      </c>
      <c r="AD34" s="121">
        <v>-138369</v>
      </c>
      <c r="AE34" s="121">
        <v>-544512</v>
      </c>
      <c r="AF34" s="169">
        <v>-145393</v>
      </c>
      <c r="AG34" s="169">
        <v>-150925</v>
      </c>
      <c r="AH34" s="169">
        <v>-164462</v>
      </c>
      <c r="AI34" s="169">
        <v>-164196</v>
      </c>
      <c r="AJ34" s="169">
        <v>-624976</v>
      </c>
      <c r="AK34" s="169">
        <v>-160943</v>
      </c>
      <c r="AL34" s="169">
        <v>-170987</v>
      </c>
      <c r="AM34" s="169">
        <v>-174990</v>
      </c>
      <c r="AN34" s="169">
        <v>-177572</v>
      </c>
      <c r="AO34" s="169">
        <v>-684492</v>
      </c>
      <c r="AP34" s="169">
        <v>-171711</v>
      </c>
      <c r="AQ34" s="169">
        <v>-177713</v>
      </c>
      <c r="AR34" s="169">
        <v>-174450</v>
      </c>
      <c r="AS34" s="169">
        <v>-196583</v>
      </c>
      <c r="AT34" s="169">
        <v>-720457</v>
      </c>
      <c r="AU34" s="169">
        <v>-174143</v>
      </c>
      <c r="AV34" s="169">
        <v>-174398</v>
      </c>
      <c r="AW34" s="169">
        <v>-184099</v>
      </c>
      <c r="AX34" s="169">
        <v>-213684</v>
      </c>
      <c r="AY34" s="169">
        <v>-746324</v>
      </c>
      <c r="AZ34" s="169">
        <v>-186336</v>
      </c>
    </row>
    <row r="35" spans="1:52" s="73" customFormat="1">
      <c r="A35" s="98" t="s">
        <v>154</v>
      </c>
      <c r="B35" s="121">
        <v>-15781</v>
      </c>
      <c r="C35" s="121">
        <v>-38203</v>
      </c>
      <c r="D35" s="121">
        <v>-38951</v>
      </c>
      <c r="E35" s="121">
        <v>-33431</v>
      </c>
      <c r="F35" s="121">
        <v>-126366</v>
      </c>
      <c r="G35" s="121">
        <v>-28409</v>
      </c>
      <c r="H35" s="121">
        <v>-23027</v>
      </c>
      <c r="I35" s="121">
        <v>-33406</v>
      </c>
      <c r="J35" s="121">
        <v>-54988</v>
      </c>
      <c r="K35" s="121">
        <v>-139830</v>
      </c>
      <c r="L35" s="121">
        <v>-30110</v>
      </c>
      <c r="M35" s="121">
        <v>-36562</v>
      </c>
      <c r="N35" s="121">
        <v>-45129</v>
      </c>
      <c r="O35" s="121">
        <v>-67814</v>
      </c>
      <c r="P35" s="121">
        <v>-179615</v>
      </c>
      <c r="Q35" s="121">
        <v>-28123</v>
      </c>
      <c r="R35" s="121">
        <v>-35866</v>
      </c>
      <c r="S35" s="121">
        <v>-41558</v>
      </c>
      <c r="T35" s="121">
        <v>-200005</v>
      </c>
      <c r="U35" s="121">
        <v>-305552</v>
      </c>
      <c r="V35" s="121">
        <v>-36884</v>
      </c>
      <c r="W35" s="121">
        <v>-52190</v>
      </c>
      <c r="X35" s="121">
        <v>-50432</v>
      </c>
      <c r="Y35" s="121">
        <v>-73340</v>
      </c>
      <c r="Z35" s="121">
        <v>-212846</v>
      </c>
      <c r="AA35" s="121">
        <v>-63522</v>
      </c>
      <c r="AB35" s="121">
        <v>-52725</v>
      </c>
      <c r="AC35" s="121">
        <v>-65198</v>
      </c>
      <c r="AD35" s="121">
        <v>-76557</v>
      </c>
      <c r="AE35" s="121">
        <v>-258002</v>
      </c>
      <c r="AF35" s="169">
        <v>-54371</v>
      </c>
      <c r="AG35" s="169">
        <v>-59174</v>
      </c>
      <c r="AH35" s="169">
        <v>-53775</v>
      </c>
      <c r="AI35" s="169">
        <v>-54522</v>
      </c>
      <c r="AJ35" s="169">
        <v>-221842</v>
      </c>
      <c r="AK35" s="169">
        <v>-47926</v>
      </c>
      <c r="AL35" s="169">
        <v>-67971</v>
      </c>
      <c r="AM35" s="169">
        <v>-106081</v>
      </c>
      <c r="AN35" s="169">
        <v>-58049</v>
      </c>
      <c r="AO35" s="169">
        <v>-280027</v>
      </c>
      <c r="AP35" s="169">
        <v>-60539</v>
      </c>
      <c r="AQ35" s="169">
        <v>-80869</v>
      </c>
      <c r="AR35" s="169">
        <v>-61794</v>
      </c>
      <c r="AS35" s="169">
        <v>-61082</v>
      </c>
      <c r="AT35" s="169">
        <v>-264284</v>
      </c>
      <c r="AU35" s="169">
        <v>-58721</v>
      </c>
      <c r="AV35" s="169">
        <v>-74471</v>
      </c>
      <c r="AW35" s="169">
        <v>-49656</v>
      </c>
      <c r="AX35" s="169">
        <v>-70350</v>
      </c>
      <c r="AY35" s="169">
        <v>-253198</v>
      </c>
      <c r="AZ35" s="169">
        <v>-42120</v>
      </c>
    </row>
    <row r="36" spans="1:52" s="73" customFormat="1">
      <c r="A36" s="96" t="s">
        <v>188</v>
      </c>
      <c r="B36" s="121">
        <v>-37754</v>
      </c>
      <c r="C36" s="121">
        <v>-46592</v>
      </c>
      <c r="D36" s="121">
        <v>-38382</v>
      </c>
      <c r="E36" s="121">
        <v>-54874</v>
      </c>
      <c r="F36" s="121">
        <v>-177602</v>
      </c>
      <c r="G36" s="121">
        <v>-52010</v>
      </c>
      <c r="H36" s="121">
        <v>-52893</v>
      </c>
      <c r="I36" s="121">
        <v>-54414</v>
      </c>
      <c r="J36" s="121">
        <v>-54757</v>
      </c>
      <c r="K36" s="121">
        <v>-214074</v>
      </c>
      <c r="L36" s="121">
        <v>-54489</v>
      </c>
      <c r="M36" s="121">
        <v>-54463</v>
      </c>
      <c r="N36" s="121">
        <v>-54801</v>
      </c>
      <c r="O36" s="121">
        <v>-59623</v>
      </c>
      <c r="P36" s="121">
        <v>-223376</v>
      </c>
      <c r="Q36" s="121">
        <v>-57962</v>
      </c>
      <c r="R36" s="121">
        <v>-65576</v>
      </c>
      <c r="S36" s="121">
        <v>-62455</v>
      </c>
      <c r="T36" s="121">
        <v>866441</v>
      </c>
      <c r="U36" s="121">
        <v>680448</v>
      </c>
      <c r="V36" s="121">
        <v>-33003</v>
      </c>
      <c r="W36" s="121">
        <v>-36642</v>
      </c>
      <c r="X36" s="121">
        <v>-40680</v>
      </c>
      <c r="Y36" s="121">
        <v>-45661</v>
      </c>
      <c r="Z36" s="121">
        <v>-155986</v>
      </c>
      <c r="AA36" s="121">
        <v>-63833</v>
      </c>
      <c r="AB36" s="121">
        <v>-84360</v>
      </c>
      <c r="AC36" s="121">
        <v>-90107</v>
      </c>
      <c r="AD36" s="121">
        <v>-86631</v>
      </c>
      <c r="AE36" s="121">
        <v>-324931</v>
      </c>
      <c r="AF36" s="169">
        <v>-92802</v>
      </c>
      <c r="AG36" s="169">
        <v>-98120</v>
      </c>
      <c r="AH36" s="169">
        <v>-91706</v>
      </c>
      <c r="AI36" s="169">
        <v>-91414</v>
      </c>
      <c r="AJ36" s="169">
        <v>-374042</v>
      </c>
      <c r="AK36" s="169">
        <v>-89619</v>
      </c>
      <c r="AL36" s="169">
        <v>-88871</v>
      </c>
      <c r="AM36" s="169">
        <v>-91777</v>
      </c>
      <c r="AN36" s="169">
        <v>-95027</v>
      </c>
      <c r="AO36" s="169">
        <v>-365294</v>
      </c>
      <c r="AP36" s="169">
        <v>-96554</v>
      </c>
      <c r="AQ36" s="169">
        <v>-99707</v>
      </c>
      <c r="AR36" s="169">
        <v>-101846</v>
      </c>
      <c r="AS36" s="169">
        <v>-101229</v>
      </c>
      <c r="AT36" s="169">
        <v>-399336</v>
      </c>
      <c r="AU36" s="169">
        <v>-97082</v>
      </c>
      <c r="AV36" s="169">
        <v>-99803</v>
      </c>
      <c r="AW36" s="169">
        <v>-101402</v>
      </c>
      <c r="AX36" s="169">
        <v>-100257</v>
      </c>
      <c r="AY36" s="169">
        <v>-398544</v>
      </c>
      <c r="AZ36" s="169">
        <v>-101033</v>
      </c>
    </row>
    <row r="37" spans="1:52" s="73" customFormat="1">
      <c r="A37" s="96" t="s">
        <v>155</v>
      </c>
      <c r="B37" s="121">
        <v>-9522</v>
      </c>
      <c r="C37" s="121">
        <v>-10528</v>
      </c>
      <c r="D37" s="121">
        <v>-12081</v>
      </c>
      <c r="E37" s="121">
        <v>-28106</v>
      </c>
      <c r="F37" s="121">
        <v>-60237</v>
      </c>
      <c r="G37" s="121">
        <v>-13312</v>
      </c>
      <c r="H37" s="121">
        <v>-14969</v>
      </c>
      <c r="I37" s="121">
        <v>-16488</v>
      </c>
      <c r="J37" s="121">
        <v>-32365</v>
      </c>
      <c r="K37" s="121">
        <v>-77134</v>
      </c>
      <c r="L37" s="121">
        <v>-18070</v>
      </c>
      <c r="M37" s="121">
        <v>-18475</v>
      </c>
      <c r="N37" s="121">
        <v>-20623</v>
      </c>
      <c r="O37" s="121">
        <v>-35054</v>
      </c>
      <c r="P37" s="121">
        <v>-92222</v>
      </c>
      <c r="Q37" s="121">
        <v>-15377</v>
      </c>
      <c r="R37" s="121">
        <v>-17210</v>
      </c>
      <c r="S37" s="121">
        <v>-17451</v>
      </c>
      <c r="T37" s="121">
        <v>-32017</v>
      </c>
      <c r="U37" s="121">
        <v>-82055</v>
      </c>
      <c r="V37" s="121">
        <v>-21308</v>
      </c>
      <c r="W37" s="121">
        <v>-17983</v>
      </c>
      <c r="X37" s="121">
        <v>-20945</v>
      </c>
      <c r="Y37" s="121">
        <v>-39379</v>
      </c>
      <c r="Z37" s="121">
        <v>-99615</v>
      </c>
      <c r="AA37" s="121">
        <v>-23008</v>
      </c>
      <c r="AB37" s="121">
        <v>-23145</v>
      </c>
      <c r="AC37" s="121">
        <v>-23677</v>
      </c>
      <c r="AD37" s="121">
        <v>-47048</v>
      </c>
      <c r="AE37" s="121">
        <v>-116878</v>
      </c>
      <c r="AF37" s="169">
        <v>-23159</v>
      </c>
      <c r="AG37" s="169">
        <v>-24400</v>
      </c>
      <c r="AH37" s="169">
        <v>-24490</v>
      </c>
      <c r="AI37" s="169">
        <v>-58591</v>
      </c>
      <c r="AJ37" s="169">
        <v>-130640</v>
      </c>
      <c r="AK37" s="169">
        <v>-27009</v>
      </c>
      <c r="AL37" s="169">
        <v>-43735</v>
      </c>
      <c r="AM37" s="169">
        <v>-28351</v>
      </c>
      <c r="AN37" s="169">
        <v>-46962</v>
      </c>
      <c r="AO37" s="169">
        <v>-146057</v>
      </c>
      <c r="AP37" s="169">
        <v>-24669</v>
      </c>
      <c r="AQ37" s="169">
        <v>-53306</v>
      </c>
      <c r="AR37" s="169">
        <v>-32701</v>
      </c>
      <c r="AS37" s="169">
        <v>-47870</v>
      </c>
      <c r="AT37" s="169">
        <v>-158546</v>
      </c>
      <c r="AU37" s="169">
        <v>-34004</v>
      </c>
      <c r="AV37" s="169">
        <v>-50098</v>
      </c>
      <c r="AW37" s="169">
        <v>-35530</v>
      </c>
      <c r="AX37" s="169">
        <v>-50703</v>
      </c>
      <c r="AY37" s="169">
        <v>-170335</v>
      </c>
      <c r="AZ37" s="169">
        <v>-41116</v>
      </c>
    </row>
    <row r="38" spans="1:52" s="73" customFormat="1">
      <c r="A38" s="99" t="s">
        <v>141</v>
      </c>
      <c r="B38" s="121">
        <v>-7770</v>
      </c>
      <c r="C38" s="121">
        <v>-8204</v>
      </c>
      <c r="D38" s="121">
        <v>-8622</v>
      </c>
      <c r="E38" s="121">
        <v>-10163</v>
      </c>
      <c r="F38" s="121">
        <v>-34759</v>
      </c>
      <c r="G38" s="121">
        <v>-8216</v>
      </c>
      <c r="H38" s="121">
        <v>-10683</v>
      </c>
      <c r="I38" s="121">
        <v>-13524</v>
      </c>
      <c r="J38" s="121">
        <v>-14724</v>
      </c>
      <c r="K38" s="121">
        <v>-47147</v>
      </c>
      <c r="L38" s="121">
        <v>-17234</v>
      </c>
      <c r="M38" s="121">
        <v>-17627</v>
      </c>
      <c r="N38" s="121">
        <v>-20791</v>
      </c>
      <c r="O38" s="121">
        <v>-27011</v>
      </c>
      <c r="P38" s="121">
        <v>-82663</v>
      </c>
      <c r="Q38" s="121">
        <v>-27799</v>
      </c>
      <c r="R38" s="121">
        <v>-35974</v>
      </c>
      <c r="S38" s="121">
        <v>-31740</v>
      </c>
      <c r="T38" s="121">
        <v>-35987</v>
      </c>
      <c r="U38" s="121">
        <v>-131500</v>
      </c>
      <c r="V38" s="121">
        <v>-35170</v>
      </c>
      <c r="W38" s="121">
        <v>-37505</v>
      </c>
      <c r="X38" s="121">
        <v>-42309</v>
      </c>
      <c r="Y38" s="121">
        <v>-47038</v>
      </c>
      <c r="Z38" s="121">
        <v>-162022</v>
      </c>
      <c r="AA38" s="121">
        <v>-44444</v>
      </c>
      <c r="AB38" s="121">
        <v>-59735</v>
      </c>
      <c r="AC38" s="121">
        <v>-73951</v>
      </c>
      <c r="AD38" s="121">
        <v>-92376</v>
      </c>
      <c r="AE38" s="121">
        <v>-270506</v>
      </c>
      <c r="AF38" s="169">
        <v>-62428</v>
      </c>
      <c r="AG38" s="169">
        <v>-67941</v>
      </c>
      <c r="AH38" s="169">
        <v>-73285</v>
      </c>
      <c r="AI38" s="169">
        <v>-80514</v>
      </c>
      <c r="AJ38" s="169">
        <v>-284168</v>
      </c>
      <c r="AK38" s="169">
        <v>-81142</v>
      </c>
      <c r="AL38" s="169">
        <v>-76610</v>
      </c>
      <c r="AM38" s="169">
        <v>-84169</v>
      </c>
      <c r="AN38" s="169">
        <v>-96848</v>
      </c>
      <c r="AO38" s="169">
        <v>-338769</v>
      </c>
      <c r="AP38" s="169">
        <v>-82961</v>
      </c>
      <c r="AQ38" s="169">
        <v>-95110</v>
      </c>
      <c r="AR38" s="169">
        <v>-66174</v>
      </c>
      <c r="AS38" s="169">
        <v>-61946</v>
      </c>
      <c r="AT38" s="169">
        <v>-306191</v>
      </c>
      <c r="AU38" s="169">
        <v>-49826</v>
      </c>
      <c r="AV38" s="169">
        <v>-57620</v>
      </c>
      <c r="AW38" s="169">
        <v>-42581</v>
      </c>
      <c r="AX38" s="169">
        <v>-47631</v>
      </c>
      <c r="AY38" s="169">
        <v>-197658</v>
      </c>
      <c r="AZ38" s="169">
        <v>-43405</v>
      </c>
    </row>
    <row r="39" spans="1:52" s="73" customFormat="1">
      <c r="A39" s="99" t="s">
        <v>232</v>
      </c>
      <c r="B39" s="121">
        <v>-105643</v>
      </c>
      <c r="C39" s="121">
        <v>-103124</v>
      </c>
      <c r="D39" s="121">
        <v>-115449</v>
      </c>
      <c r="E39" s="121">
        <v>-90497</v>
      </c>
      <c r="F39" s="121">
        <v>-414713</v>
      </c>
      <c r="G39" s="121">
        <v>-94472</v>
      </c>
      <c r="H39" s="121">
        <v>-101821</v>
      </c>
      <c r="I39" s="121">
        <v>-122768</v>
      </c>
      <c r="J39" s="121">
        <v>-100313</v>
      </c>
      <c r="K39" s="121">
        <v>-419374</v>
      </c>
      <c r="L39" s="121">
        <v>-117132</v>
      </c>
      <c r="M39" s="121">
        <v>-110880</v>
      </c>
      <c r="N39" s="121">
        <v>-105115</v>
      </c>
      <c r="O39" s="121">
        <v>-105513</v>
      </c>
      <c r="P39" s="121">
        <v>-438640</v>
      </c>
      <c r="Q39" s="121">
        <v>-118696</v>
      </c>
      <c r="R39" s="121">
        <v>-115418</v>
      </c>
      <c r="S39" s="121">
        <v>-108762</v>
      </c>
      <c r="T39" s="121">
        <v>-126883</v>
      </c>
      <c r="U39" s="121">
        <v>-469759</v>
      </c>
      <c r="V39" s="121">
        <v>-131513</v>
      </c>
      <c r="W39" s="121">
        <v>-101645</v>
      </c>
      <c r="X39" s="121">
        <v>-116412</v>
      </c>
      <c r="Y39" s="121">
        <v>-131741</v>
      </c>
      <c r="Z39" s="121">
        <v>-481311</v>
      </c>
      <c r="AA39" s="121">
        <v>-158302</v>
      </c>
      <c r="AB39" s="121">
        <v>-145046</v>
      </c>
      <c r="AC39" s="121">
        <v>-164985</v>
      </c>
      <c r="AD39" s="121">
        <v>-154961</v>
      </c>
      <c r="AE39" s="121">
        <v>-623294</v>
      </c>
      <c r="AF39" s="169">
        <v>-169626</v>
      </c>
      <c r="AG39" s="169">
        <v>-151368</v>
      </c>
      <c r="AH39" s="169">
        <v>-147801</v>
      </c>
      <c r="AI39" s="169">
        <v>-152208</v>
      </c>
      <c r="AJ39" s="169">
        <v>-621003</v>
      </c>
      <c r="AK39" s="169">
        <v>-155105</v>
      </c>
      <c r="AL39" s="169">
        <v>-137112</v>
      </c>
      <c r="AM39" s="169">
        <v>-135394</v>
      </c>
      <c r="AN39" s="169">
        <v>-142229</v>
      </c>
      <c r="AO39" s="169">
        <v>-569840</v>
      </c>
      <c r="AP39" s="169">
        <v>-105136</v>
      </c>
      <c r="AQ39" s="169">
        <v>-119632</v>
      </c>
      <c r="AR39" s="169">
        <v>-114107</v>
      </c>
      <c r="AS39" s="169">
        <v>-94717</v>
      </c>
      <c r="AT39" s="169">
        <v>-433592</v>
      </c>
      <c r="AU39" s="169">
        <v>-110972</v>
      </c>
      <c r="AV39" s="169">
        <v>-107258</v>
      </c>
      <c r="AW39" s="169">
        <v>-105849</v>
      </c>
      <c r="AX39" s="169">
        <v>-110129</v>
      </c>
      <c r="AY39" s="169">
        <v>-434208</v>
      </c>
      <c r="AZ39" s="169">
        <v>-101596</v>
      </c>
    </row>
    <row r="40" spans="1:52" s="73" customFormat="1">
      <c r="A40" s="99" t="s">
        <v>233</v>
      </c>
      <c r="B40" s="121">
        <v>-30514</v>
      </c>
      <c r="C40" s="121">
        <v>-26510</v>
      </c>
      <c r="D40" s="121">
        <v>-27272</v>
      </c>
      <c r="E40" s="121">
        <v>-27454</v>
      </c>
      <c r="F40" s="121">
        <v>-111750</v>
      </c>
      <c r="G40" s="121">
        <v>-28831</v>
      </c>
      <c r="H40" s="121">
        <v>-37479</v>
      </c>
      <c r="I40" s="121">
        <v>-34811</v>
      </c>
      <c r="J40" s="121">
        <v>-50770</v>
      </c>
      <c r="K40" s="121">
        <v>-151891</v>
      </c>
      <c r="L40" s="121">
        <v>-50934</v>
      </c>
      <c r="M40" s="121">
        <v>-57419</v>
      </c>
      <c r="N40" s="121">
        <v>-71997</v>
      </c>
      <c r="O40" s="121">
        <v>-80451</v>
      </c>
      <c r="P40" s="121">
        <v>-260801</v>
      </c>
      <c r="Q40" s="121">
        <v>-67087</v>
      </c>
      <c r="R40" s="121">
        <v>-71407</v>
      </c>
      <c r="S40" s="121">
        <v>-136357</v>
      </c>
      <c r="T40" s="121">
        <v>-109890</v>
      </c>
      <c r="U40" s="121">
        <v>-384741</v>
      </c>
      <c r="V40" s="121">
        <v>-136618</v>
      </c>
      <c r="W40" s="121">
        <v>-136921</v>
      </c>
      <c r="X40" s="121">
        <v>-150753</v>
      </c>
      <c r="Y40" s="121">
        <v>-152942</v>
      </c>
      <c r="Z40" s="121">
        <v>-577234</v>
      </c>
      <c r="AA40" s="121">
        <v>-166083</v>
      </c>
      <c r="AB40" s="121">
        <v>-169851</v>
      </c>
      <c r="AC40" s="121">
        <v>-223729</v>
      </c>
      <c r="AD40" s="121">
        <v>-162456</v>
      </c>
      <c r="AE40" s="121">
        <v>-722119</v>
      </c>
      <c r="AF40" s="169">
        <v>-146174</v>
      </c>
      <c r="AG40" s="169">
        <v>-172143</v>
      </c>
      <c r="AH40" s="169">
        <v>-175234</v>
      </c>
      <c r="AI40" s="169">
        <v>-175590</v>
      </c>
      <c r="AJ40" s="169">
        <v>-669141</v>
      </c>
      <c r="AK40" s="169">
        <v>-174825</v>
      </c>
      <c r="AL40" s="169">
        <v>-176295</v>
      </c>
      <c r="AM40" s="169">
        <v>-186385</v>
      </c>
      <c r="AN40" s="169">
        <v>-208766</v>
      </c>
      <c r="AO40" s="169">
        <v>-746271</v>
      </c>
      <c r="AP40" s="169">
        <v>-273136</v>
      </c>
      <c r="AQ40" s="169">
        <v>-236593</v>
      </c>
      <c r="AR40" s="169">
        <v>-259792</v>
      </c>
      <c r="AS40" s="169">
        <v>-200557</v>
      </c>
      <c r="AT40" s="169">
        <v>-970078</v>
      </c>
      <c r="AU40" s="169">
        <v>-214742</v>
      </c>
      <c r="AV40" s="169">
        <v>-191805</v>
      </c>
      <c r="AW40" s="169">
        <v>-239095</v>
      </c>
      <c r="AX40" s="169">
        <v>-257143</v>
      </c>
      <c r="AY40" s="169">
        <v>-902785</v>
      </c>
      <c r="AZ40" s="169">
        <v>-272136</v>
      </c>
    </row>
    <row r="41" spans="1:52">
      <c r="A41" s="100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71"/>
      <c r="AG41" s="171"/>
      <c r="AH41" s="171"/>
      <c r="AI41" s="171"/>
      <c r="AJ41" s="171"/>
      <c r="AK41" s="202"/>
      <c r="AL41" s="202"/>
      <c r="AM41" s="202"/>
      <c r="AN41" s="202"/>
      <c r="AO41" s="171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</row>
    <row r="42" spans="1:52" s="72" customFormat="1">
      <c r="B42" s="140">
        <v>-2022058</v>
      </c>
      <c r="C42" s="140">
        <v>-2047488</v>
      </c>
      <c r="D42" s="140">
        <v>-2214475</v>
      </c>
      <c r="E42" s="140">
        <v>-2429768</v>
      </c>
      <c r="F42" s="140">
        <v>-8713789</v>
      </c>
      <c r="G42" s="140">
        <v>-2285179</v>
      </c>
      <c r="H42" s="140">
        <v>-2372845</v>
      </c>
      <c r="I42" s="140">
        <v>-2594264</v>
      </c>
      <c r="J42" s="140">
        <v>-2706185</v>
      </c>
      <c r="K42" s="140">
        <v>-9958473</v>
      </c>
      <c r="L42" s="140">
        <v>-2611305</v>
      </c>
      <c r="M42" s="140">
        <v>-2629568</v>
      </c>
      <c r="N42" s="140">
        <v>-2867650</v>
      </c>
      <c r="O42" s="140">
        <v>-3035813</v>
      </c>
      <c r="P42" s="140">
        <v>-11144336</v>
      </c>
      <c r="Q42" s="140">
        <v>-2790268</v>
      </c>
      <c r="R42" s="140">
        <v>-2822740</v>
      </c>
      <c r="S42" s="140">
        <v>-3196804</v>
      </c>
      <c r="T42" s="140">
        <v>-2643497</v>
      </c>
      <c r="U42" s="140">
        <v>-11453309</v>
      </c>
      <c r="V42" s="140">
        <v>-3272334</v>
      </c>
      <c r="W42" s="140">
        <v>-3252018</v>
      </c>
      <c r="X42" s="140">
        <v>-3562267</v>
      </c>
      <c r="Y42" s="140">
        <v>-3921403</v>
      </c>
      <c r="Z42" s="140">
        <v>-14008022</v>
      </c>
      <c r="AA42" s="140">
        <v>-3728836</v>
      </c>
      <c r="AB42" s="140">
        <v>-3526370</v>
      </c>
      <c r="AC42" s="140">
        <v>-3865283</v>
      </c>
      <c r="AD42" s="140">
        <v>-4129912</v>
      </c>
      <c r="AE42" s="140">
        <v>-15250401</v>
      </c>
      <c r="AF42" s="140">
        <v>-3958255</v>
      </c>
      <c r="AG42" s="140">
        <v>-3925614</v>
      </c>
      <c r="AH42" s="140">
        <v>-4071867</v>
      </c>
      <c r="AI42" s="140">
        <v>-4172646</v>
      </c>
      <c r="AJ42" s="140">
        <v>-16128382</v>
      </c>
      <c r="AK42" s="140">
        <v>-3998793</v>
      </c>
      <c r="AL42" s="140">
        <v>-4076161</v>
      </c>
      <c r="AM42" s="140">
        <v>-4234438</v>
      </c>
      <c r="AN42" s="140">
        <v>-4359466</v>
      </c>
      <c r="AO42" s="140">
        <v>-16668858</v>
      </c>
      <c r="AP42" s="140">
        <v>-4141534</v>
      </c>
      <c r="AQ42" s="140">
        <v>-4160955</v>
      </c>
      <c r="AR42" s="140">
        <v>-4189523</v>
      </c>
      <c r="AS42" s="140">
        <v>-4386497</v>
      </c>
      <c r="AT42" s="140">
        <v>-16878509</v>
      </c>
      <c r="AU42" s="140">
        <v>-4162875</v>
      </c>
      <c r="AV42" s="140">
        <v>-4102072</v>
      </c>
      <c r="AW42" s="140">
        <v>-4353193</v>
      </c>
      <c r="AX42" s="140">
        <v>-4659706</v>
      </c>
      <c r="AY42" s="140">
        <v>-17277846</v>
      </c>
      <c r="AZ42" s="140">
        <v>-4171779</v>
      </c>
    </row>
    <row r="43" spans="1:52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72"/>
      <c r="AG43" s="172"/>
      <c r="AH43" s="172"/>
      <c r="AI43" s="172"/>
      <c r="AJ43" s="172"/>
      <c r="AO43" s="172"/>
    </row>
    <row r="44" spans="1:52" s="72" customFormat="1">
      <c r="A44" s="94" t="s">
        <v>158</v>
      </c>
      <c r="B44" s="138">
        <v>1526</v>
      </c>
      <c r="C44" s="138">
        <v>63208</v>
      </c>
      <c r="D44" s="138">
        <v>101813</v>
      </c>
      <c r="E44" s="138">
        <v>29581</v>
      </c>
      <c r="F44" s="138">
        <v>196128</v>
      </c>
      <c r="G44" s="138">
        <v>26444</v>
      </c>
      <c r="H44" s="138">
        <v>-25933</v>
      </c>
      <c r="I44" s="138">
        <v>-4383</v>
      </c>
      <c r="J44" s="138">
        <v>-70236</v>
      </c>
      <c r="K44" s="138">
        <v>-74108</v>
      </c>
      <c r="L44" s="138">
        <v>-33315</v>
      </c>
      <c r="M44" s="138">
        <v>-19433</v>
      </c>
      <c r="N44" s="138">
        <v>29975</v>
      </c>
      <c r="O44" s="138">
        <v>32084</v>
      </c>
      <c r="P44" s="138">
        <v>9311</v>
      </c>
      <c r="Q44" s="138">
        <v>83414</v>
      </c>
      <c r="R44" s="138">
        <v>201840</v>
      </c>
      <c r="S44" s="138">
        <v>133794</v>
      </c>
      <c r="T44" s="138">
        <v>849186</v>
      </c>
      <c r="U44" s="138">
        <v>1268234</v>
      </c>
      <c r="V44" s="138">
        <v>42832</v>
      </c>
      <c r="W44" s="138">
        <v>126973</v>
      </c>
      <c r="X44" s="138">
        <v>156236</v>
      </c>
      <c r="Y44" s="138">
        <v>100632</v>
      </c>
      <c r="Z44" s="138">
        <v>426673</v>
      </c>
      <c r="AA44" s="138">
        <v>108056</v>
      </c>
      <c r="AB44" s="138">
        <v>154736</v>
      </c>
      <c r="AC44" s="138">
        <v>49074</v>
      </c>
      <c r="AD44" s="138">
        <v>30690</v>
      </c>
      <c r="AE44" s="138">
        <v>342556</v>
      </c>
      <c r="AF44" s="138">
        <v>47909</v>
      </c>
      <c r="AG44" s="138">
        <v>-5074</v>
      </c>
      <c r="AH44" s="138">
        <v>67719</v>
      </c>
      <c r="AI44" s="138">
        <v>8952</v>
      </c>
      <c r="AJ44" s="138">
        <v>119506</v>
      </c>
      <c r="AK44" s="138">
        <v>61427</v>
      </c>
      <c r="AL44" s="138">
        <v>64032</v>
      </c>
      <c r="AM44" s="138">
        <v>101735</v>
      </c>
      <c r="AN44" s="138">
        <v>174750</v>
      </c>
      <c r="AO44" s="138">
        <v>401944</v>
      </c>
      <c r="AP44" s="138">
        <v>242783</v>
      </c>
      <c r="AQ44" s="138">
        <v>351827</v>
      </c>
      <c r="AR44" s="138">
        <v>343201</v>
      </c>
      <c r="AS44" s="138">
        <v>302341</v>
      </c>
      <c r="AT44" s="138">
        <v>1240152</v>
      </c>
      <c r="AU44" s="138">
        <v>218226</v>
      </c>
      <c r="AV44" s="138">
        <v>264607</v>
      </c>
      <c r="AW44" s="138">
        <v>250500</v>
      </c>
      <c r="AX44" s="138">
        <v>254621</v>
      </c>
      <c r="AY44" s="138">
        <v>987954</v>
      </c>
      <c r="AZ44" s="138">
        <v>379180</v>
      </c>
    </row>
    <row r="45" spans="1:52" s="72" customForma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67"/>
      <c r="AL45" s="67"/>
      <c r="AM45" s="67"/>
      <c r="AN45" s="67"/>
      <c r="AO45" s="141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</row>
    <row r="46" spans="1:52" s="72" customFormat="1">
      <c r="A46" s="96" t="s">
        <v>156</v>
      </c>
      <c r="B46" s="121">
        <v>171731</v>
      </c>
      <c r="C46" s="121">
        <v>135252</v>
      </c>
      <c r="D46" s="121">
        <v>186645</v>
      </c>
      <c r="E46" s="121">
        <v>156789</v>
      </c>
      <c r="F46" s="121">
        <v>650417</v>
      </c>
      <c r="G46" s="121">
        <v>189500</v>
      </c>
      <c r="H46" s="121">
        <v>170256</v>
      </c>
      <c r="I46" s="121">
        <v>229177</v>
      </c>
      <c r="J46" s="121">
        <v>196842</v>
      </c>
      <c r="K46" s="121">
        <v>785775</v>
      </c>
      <c r="L46" s="121">
        <v>216670</v>
      </c>
      <c r="M46" s="121">
        <v>203873</v>
      </c>
      <c r="N46" s="121">
        <v>193613</v>
      </c>
      <c r="O46" s="121">
        <v>190369</v>
      </c>
      <c r="P46" s="121">
        <v>804525</v>
      </c>
      <c r="Q46" s="121">
        <v>87609</v>
      </c>
      <c r="R46" s="121">
        <v>113607</v>
      </c>
      <c r="S46" s="121">
        <v>135730</v>
      </c>
      <c r="T46" s="121">
        <v>571522</v>
      </c>
      <c r="U46" s="121">
        <v>908468</v>
      </c>
      <c r="V46" s="121">
        <v>198642</v>
      </c>
      <c r="W46" s="121">
        <v>198409</v>
      </c>
      <c r="X46" s="121">
        <v>189445</v>
      </c>
      <c r="Y46" s="121">
        <v>250112</v>
      </c>
      <c r="Z46" s="121">
        <v>836608</v>
      </c>
      <c r="AA46" s="121">
        <v>247938</v>
      </c>
      <c r="AB46" s="121">
        <v>253497</v>
      </c>
      <c r="AC46" s="121">
        <v>219244</v>
      </c>
      <c r="AD46" s="121">
        <v>283601</v>
      </c>
      <c r="AE46" s="121">
        <v>1004280</v>
      </c>
      <c r="AF46" s="169">
        <v>298565</v>
      </c>
      <c r="AG46" s="169">
        <v>276192</v>
      </c>
      <c r="AH46" s="169">
        <v>255664</v>
      </c>
      <c r="AI46" s="169">
        <v>244866</v>
      </c>
      <c r="AJ46" s="169">
        <v>1075287</v>
      </c>
      <c r="AK46" s="169">
        <v>247669</v>
      </c>
      <c r="AL46" s="169">
        <v>169890</v>
      </c>
      <c r="AM46" s="169">
        <v>228682</v>
      </c>
      <c r="AN46" s="169">
        <v>139329</v>
      </c>
      <c r="AO46" s="169">
        <v>785570</v>
      </c>
      <c r="AP46" s="169">
        <v>182094</v>
      </c>
      <c r="AQ46" s="169">
        <v>189514</v>
      </c>
      <c r="AR46" s="169">
        <v>196054</v>
      </c>
      <c r="AS46" s="169">
        <v>217524</v>
      </c>
      <c r="AT46" s="169">
        <v>785186</v>
      </c>
      <c r="AU46" s="169">
        <v>226751</v>
      </c>
      <c r="AV46" s="169">
        <v>182772</v>
      </c>
      <c r="AW46" s="169">
        <v>220031</v>
      </c>
      <c r="AX46" s="169">
        <v>210280</v>
      </c>
      <c r="AY46" s="169">
        <v>839834</v>
      </c>
      <c r="AZ46" s="169">
        <v>56749</v>
      </c>
    </row>
    <row r="47" spans="1:52" s="72" customFormat="1">
      <c r="A47" s="96" t="s">
        <v>157</v>
      </c>
      <c r="B47" s="121">
        <v>15831</v>
      </c>
      <c r="C47" s="121">
        <v>10255</v>
      </c>
      <c r="D47" s="121">
        <v>18005</v>
      </c>
      <c r="E47" s="121">
        <v>15215</v>
      </c>
      <c r="F47" s="121">
        <v>59306</v>
      </c>
      <c r="G47" s="121">
        <v>17408</v>
      </c>
      <c r="H47" s="121">
        <v>13170</v>
      </c>
      <c r="I47" s="121">
        <v>25592</v>
      </c>
      <c r="J47" s="121">
        <v>28386</v>
      </c>
      <c r="K47" s="121">
        <v>84556</v>
      </c>
      <c r="L47" s="121">
        <v>44708</v>
      </c>
      <c r="M47" s="121">
        <v>27256</v>
      </c>
      <c r="N47" s="121">
        <v>31605</v>
      </c>
      <c r="O47" s="121">
        <v>37515</v>
      </c>
      <c r="P47" s="121">
        <v>141084</v>
      </c>
      <c r="Q47" s="121">
        <v>6020</v>
      </c>
      <c r="R47" s="121">
        <v>4607</v>
      </c>
      <c r="S47" s="121">
        <v>20218</v>
      </c>
      <c r="T47" s="121">
        <v>18819</v>
      </c>
      <c r="U47" s="121">
        <v>49664</v>
      </c>
      <c r="V47" s="121">
        <v>10977</v>
      </c>
      <c r="W47" s="121">
        <v>28222</v>
      </c>
      <c r="X47" s="121">
        <v>22603</v>
      </c>
      <c r="Y47" s="121">
        <v>7470</v>
      </c>
      <c r="Z47" s="121">
        <v>69272</v>
      </c>
      <c r="AA47" s="121">
        <v>24118</v>
      </c>
      <c r="AB47" s="121">
        <v>27793</v>
      </c>
      <c r="AC47" s="121">
        <v>-9018</v>
      </c>
      <c r="AD47" s="121">
        <v>22402</v>
      </c>
      <c r="AE47" s="121">
        <v>65295</v>
      </c>
      <c r="AF47" s="169">
        <v>54273</v>
      </c>
      <c r="AG47" s="169">
        <v>34664</v>
      </c>
      <c r="AH47" s="169">
        <v>28527</v>
      </c>
      <c r="AI47" s="169">
        <v>25755</v>
      </c>
      <c r="AJ47" s="169">
        <v>143219</v>
      </c>
      <c r="AK47" s="169">
        <v>58190</v>
      </c>
      <c r="AL47" s="169">
        <v>27438</v>
      </c>
      <c r="AM47" s="169">
        <v>244890</v>
      </c>
      <c r="AN47" s="169">
        <v>14654</v>
      </c>
      <c r="AO47" s="169">
        <v>345172</v>
      </c>
      <c r="AP47" s="169">
        <v>53709</v>
      </c>
      <c r="AQ47" s="169">
        <v>-21451</v>
      </c>
      <c r="AR47" s="169">
        <v>28497</v>
      </c>
      <c r="AS47" s="169">
        <v>79986</v>
      </c>
      <c r="AT47" s="169">
        <v>140741</v>
      </c>
      <c r="AU47" s="169">
        <v>44321</v>
      </c>
      <c r="AV47" s="169">
        <v>63400</v>
      </c>
      <c r="AW47" s="169">
        <v>32260</v>
      </c>
      <c r="AX47" s="169">
        <v>59287</v>
      </c>
      <c r="AY47" s="169">
        <v>199268</v>
      </c>
      <c r="AZ47" s="169">
        <v>-58286</v>
      </c>
    </row>
    <row r="48" spans="1:52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203"/>
      <c r="AL48" s="203"/>
      <c r="AM48" s="203"/>
      <c r="AN48" s="203"/>
      <c r="AO48" s="142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</row>
    <row r="49" spans="1:52" s="72" customFormat="1">
      <c r="A49" s="74" t="s">
        <v>142</v>
      </c>
      <c r="B49" s="143">
        <v>189088</v>
      </c>
      <c r="C49" s="143">
        <v>208715</v>
      </c>
      <c r="D49" s="143">
        <v>306463</v>
      </c>
      <c r="E49" s="143">
        <v>201585</v>
      </c>
      <c r="F49" s="143">
        <v>905851</v>
      </c>
      <c r="G49" s="143">
        <v>233352</v>
      </c>
      <c r="H49" s="143">
        <v>157493</v>
      </c>
      <c r="I49" s="143">
        <v>250386</v>
      </c>
      <c r="J49" s="143">
        <v>154992</v>
      </c>
      <c r="K49" s="143">
        <v>796223</v>
      </c>
      <c r="L49" s="143">
        <v>228063</v>
      </c>
      <c r="M49" s="143">
        <v>211696</v>
      </c>
      <c r="N49" s="143">
        <v>255193</v>
      </c>
      <c r="O49" s="143">
        <v>259968</v>
      </c>
      <c r="P49" s="143">
        <v>954920</v>
      </c>
      <c r="Q49" s="143">
        <v>177043</v>
      </c>
      <c r="R49" s="143">
        <v>320054</v>
      </c>
      <c r="S49" s="143">
        <v>289742</v>
      </c>
      <c r="T49" s="143">
        <v>1439527</v>
      </c>
      <c r="U49" s="143">
        <v>2226366</v>
      </c>
      <c r="V49" s="143">
        <v>252451</v>
      </c>
      <c r="W49" s="143">
        <v>353604</v>
      </c>
      <c r="X49" s="143">
        <v>368284</v>
      </c>
      <c r="Y49" s="143">
        <v>358214</v>
      </c>
      <c r="Z49" s="143">
        <v>1332553</v>
      </c>
      <c r="AA49" s="143">
        <v>380112</v>
      </c>
      <c r="AB49" s="143">
        <v>436026</v>
      </c>
      <c r="AC49" s="143">
        <v>259300</v>
      </c>
      <c r="AD49" s="143">
        <v>336693</v>
      </c>
      <c r="AE49" s="143">
        <v>1412131</v>
      </c>
      <c r="AF49" s="204">
        <v>400747</v>
      </c>
      <c r="AG49" s="204">
        <v>305782</v>
      </c>
      <c r="AH49" s="204">
        <v>351910</v>
      </c>
      <c r="AI49" s="204">
        <v>279573</v>
      </c>
      <c r="AJ49" s="143">
        <v>1338012</v>
      </c>
      <c r="AK49" s="204">
        <v>367286</v>
      </c>
      <c r="AL49" s="204">
        <v>261360</v>
      </c>
      <c r="AM49" s="204">
        <v>575307</v>
      </c>
      <c r="AN49" s="204">
        <v>328733</v>
      </c>
      <c r="AO49" s="143">
        <v>1532686</v>
      </c>
      <c r="AP49" s="204">
        <v>478586</v>
      </c>
      <c r="AQ49" s="204">
        <v>519890</v>
      </c>
      <c r="AR49" s="204">
        <v>567752</v>
      </c>
      <c r="AS49" s="204">
        <v>599851</v>
      </c>
      <c r="AT49" s="204">
        <v>2166079</v>
      </c>
      <c r="AU49" s="204">
        <v>489298</v>
      </c>
      <c r="AV49" s="204">
        <v>510779</v>
      </c>
      <c r="AW49" s="204">
        <v>502791</v>
      </c>
      <c r="AX49" s="204">
        <v>524188</v>
      </c>
      <c r="AY49" s="204">
        <v>2027056</v>
      </c>
      <c r="AZ49" s="204">
        <v>377643</v>
      </c>
    </row>
    <row r="50" spans="1:52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O50" s="144"/>
    </row>
    <row r="51" spans="1:52" s="72" customFormat="1">
      <c r="A51" s="93" t="s">
        <v>159</v>
      </c>
      <c r="B51" s="138">
        <v>189088</v>
      </c>
      <c r="C51" s="138">
        <v>208715</v>
      </c>
      <c r="D51" s="138">
        <v>306463</v>
      </c>
      <c r="E51" s="138">
        <v>201585</v>
      </c>
      <c r="F51" s="138">
        <v>905851</v>
      </c>
      <c r="G51" s="138">
        <v>233352</v>
      </c>
      <c r="H51" s="138">
        <v>157493</v>
      </c>
      <c r="I51" s="138">
        <v>250386</v>
      </c>
      <c r="J51" s="138">
        <v>154992</v>
      </c>
      <c r="K51" s="138">
        <v>796223</v>
      </c>
      <c r="L51" s="138">
        <v>228063</v>
      </c>
      <c r="M51" s="138">
        <v>211696</v>
      </c>
      <c r="N51" s="138">
        <v>255193</v>
      </c>
      <c r="O51" s="138">
        <v>259968</v>
      </c>
      <c r="P51" s="138">
        <v>954920</v>
      </c>
      <c r="Q51" s="138">
        <v>177043</v>
      </c>
      <c r="R51" s="138">
        <v>320054</v>
      </c>
      <c r="S51" s="138">
        <v>289742</v>
      </c>
      <c r="T51" s="138">
        <v>1439527</v>
      </c>
      <c r="U51" s="138">
        <v>2226366</v>
      </c>
      <c r="V51" s="138">
        <v>252451</v>
      </c>
      <c r="W51" s="138">
        <v>353604</v>
      </c>
      <c r="X51" s="138">
        <v>368284</v>
      </c>
      <c r="Y51" s="138">
        <v>358214</v>
      </c>
      <c r="Z51" s="138">
        <v>1332553</v>
      </c>
      <c r="AA51" s="138">
        <v>380112</v>
      </c>
      <c r="AB51" s="138">
        <v>436026</v>
      </c>
      <c r="AC51" s="138">
        <v>259300</v>
      </c>
      <c r="AD51" s="138">
        <v>336693</v>
      </c>
      <c r="AE51" s="138">
        <v>1412131</v>
      </c>
      <c r="AF51" s="138">
        <v>400747</v>
      </c>
      <c r="AG51" s="138">
        <v>305782</v>
      </c>
      <c r="AH51" s="138">
        <v>351910</v>
      </c>
      <c r="AI51" s="138">
        <v>279573</v>
      </c>
      <c r="AJ51" s="138">
        <v>1338012</v>
      </c>
      <c r="AK51" s="138">
        <v>367286</v>
      </c>
      <c r="AL51" s="138">
        <v>261360</v>
      </c>
      <c r="AM51" s="138">
        <v>575307</v>
      </c>
      <c r="AN51" s="138">
        <v>328733</v>
      </c>
      <c r="AO51" s="138">
        <v>1532686</v>
      </c>
      <c r="AP51" s="138">
        <v>478586</v>
      </c>
      <c r="AQ51" s="138">
        <v>519890</v>
      </c>
      <c r="AR51" s="138">
        <v>567752</v>
      </c>
      <c r="AS51" s="138">
        <v>599851</v>
      </c>
      <c r="AT51" s="138">
        <v>2166079</v>
      </c>
      <c r="AU51" s="138">
        <v>489298</v>
      </c>
      <c r="AV51" s="138">
        <v>510779</v>
      </c>
      <c r="AW51" s="138">
        <v>502791</v>
      </c>
      <c r="AX51" s="138">
        <v>524188</v>
      </c>
      <c r="AY51" s="138">
        <v>2027056</v>
      </c>
      <c r="AZ51" s="138">
        <v>377643</v>
      </c>
    </row>
    <row r="52" spans="1:52">
      <c r="A52" s="6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O52" s="116"/>
    </row>
    <row r="53" spans="1:52">
      <c r="A53" s="69" t="s">
        <v>143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170">
        <v>-163339</v>
      </c>
      <c r="AG53" s="170">
        <v>-134186</v>
      </c>
      <c r="AH53" s="170">
        <v>-150341</v>
      </c>
      <c r="AI53" s="170">
        <v>21200</v>
      </c>
      <c r="AJ53" s="170">
        <v>-426666</v>
      </c>
      <c r="AK53" s="170">
        <v>-153837</v>
      </c>
      <c r="AL53" s="170">
        <v>-26494</v>
      </c>
      <c r="AM53" s="170">
        <v>-192876</v>
      </c>
      <c r="AN53" s="170">
        <v>-61241</v>
      </c>
      <c r="AO53" s="170">
        <v>-434448</v>
      </c>
      <c r="AP53" s="170">
        <v>-202737</v>
      </c>
      <c r="AQ53" s="170">
        <v>-186938</v>
      </c>
      <c r="AR53" s="170">
        <v>-251883</v>
      </c>
      <c r="AS53" s="170">
        <v>-215144</v>
      </c>
      <c r="AT53" s="170">
        <v>-856702</v>
      </c>
      <c r="AU53" s="170">
        <v>-191790</v>
      </c>
      <c r="AV53" s="170">
        <v>-133250</v>
      </c>
      <c r="AW53" s="170">
        <v>-169624</v>
      </c>
      <c r="AX53" s="170">
        <v>-153283</v>
      </c>
      <c r="AY53" s="170">
        <v>-647947</v>
      </c>
      <c r="AZ53" s="170">
        <v>-151110</v>
      </c>
    </row>
    <row r="54" spans="1:52">
      <c r="A54" s="69" t="s">
        <v>144</v>
      </c>
      <c r="B54" s="121">
        <v>-89127</v>
      </c>
      <c r="C54" s="121">
        <v>-108595</v>
      </c>
      <c r="D54" s="121">
        <v>-155290</v>
      </c>
      <c r="E54" s="121">
        <v>-33396</v>
      </c>
      <c r="F54" s="121">
        <v>-386408</v>
      </c>
      <c r="G54" s="121">
        <v>-110981</v>
      </c>
      <c r="H54" s="121">
        <v>-87323</v>
      </c>
      <c r="I54" s="121">
        <v>-130829</v>
      </c>
      <c r="J54" s="121">
        <v>5219.5999999999767</v>
      </c>
      <c r="K54" s="121">
        <v>-323913</v>
      </c>
      <c r="L54" s="121">
        <v>-119322</v>
      </c>
      <c r="M54" s="121">
        <v>-102533</v>
      </c>
      <c r="N54" s="121">
        <v>-134413</v>
      </c>
      <c r="O54" s="121">
        <v>-49285</v>
      </c>
      <c r="P54" s="121">
        <v>-405553</v>
      </c>
      <c r="Q54" s="121">
        <v>-106764</v>
      </c>
      <c r="R54" s="121">
        <v>-156095</v>
      </c>
      <c r="S54" s="121">
        <v>-152472</v>
      </c>
      <c r="T54" s="121">
        <v>43057</v>
      </c>
      <c r="U54" s="121">
        <v>-369136</v>
      </c>
      <c r="V54" s="121">
        <v>-119294</v>
      </c>
      <c r="W54" s="121">
        <v>-169592</v>
      </c>
      <c r="X54" s="121">
        <v>-176063</v>
      </c>
      <c r="Y54" s="121">
        <v>-85407</v>
      </c>
      <c r="Z54" s="121">
        <v>-550356</v>
      </c>
      <c r="AA54" s="121">
        <v>-192346</v>
      </c>
      <c r="AB54" s="121">
        <v>-176431</v>
      </c>
      <c r="AC54" s="121">
        <v>-142867</v>
      </c>
      <c r="AD54" s="121">
        <v>-22434</v>
      </c>
      <c r="AE54" s="121">
        <v>-534078</v>
      </c>
      <c r="AF54" s="169">
        <v>-138282</v>
      </c>
      <c r="AG54" s="169">
        <v>-146912</v>
      </c>
      <c r="AH54" s="169">
        <v>-136132</v>
      </c>
      <c r="AI54" s="169">
        <v>-11628</v>
      </c>
      <c r="AJ54" s="169">
        <v>-432954</v>
      </c>
      <c r="AK54" s="169">
        <v>-125267</v>
      </c>
      <c r="AL54" s="169">
        <v>-27193</v>
      </c>
      <c r="AM54" s="169">
        <v>-182792</v>
      </c>
      <c r="AN54" s="169">
        <v>-65732</v>
      </c>
      <c r="AO54" s="169">
        <v>-400984</v>
      </c>
      <c r="AP54" s="169">
        <v>-148828</v>
      </c>
      <c r="AQ54" s="169">
        <v>-227295</v>
      </c>
      <c r="AR54" s="169">
        <v>-232012</v>
      </c>
      <c r="AS54" s="169">
        <v>-65131</v>
      </c>
      <c r="AT54" s="169">
        <v>-673266</v>
      </c>
      <c r="AU54" s="169">
        <v>-170452</v>
      </c>
      <c r="AV54" s="169">
        <v>-119178</v>
      </c>
      <c r="AW54" s="169">
        <v>-214612</v>
      </c>
      <c r="AX54" s="169">
        <v>-117976</v>
      </c>
      <c r="AY54" s="169">
        <v>-622218</v>
      </c>
      <c r="AZ54" s="169">
        <v>-226384</v>
      </c>
    </row>
    <row r="55" spans="1:52">
      <c r="A55" s="69" t="s">
        <v>145</v>
      </c>
      <c r="B55" s="121">
        <v>21805</v>
      </c>
      <c r="C55" s="121">
        <v>26966</v>
      </c>
      <c r="D55" s="121">
        <v>42915</v>
      </c>
      <c r="E55" s="121">
        <v>12234</v>
      </c>
      <c r="F55" s="121">
        <v>103920</v>
      </c>
      <c r="G55" s="121">
        <v>21184</v>
      </c>
      <c r="H55" s="121">
        <v>24170</v>
      </c>
      <c r="I55" s="121">
        <v>30458</v>
      </c>
      <c r="J55" s="121">
        <v>32045</v>
      </c>
      <c r="K55" s="121">
        <v>107857</v>
      </c>
      <c r="L55" s="121">
        <v>29054</v>
      </c>
      <c r="M55" s="121">
        <v>26638</v>
      </c>
      <c r="N55" s="121">
        <v>34325</v>
      </c>
      <c r="O55" s="121">
        <v>40614</v>
      </c>
      <c r="P55" s="121">
        <v>130631</v>
      </c>
      <c r="Q55" s="121">
        <v>35950</v>
      </c>
      <c r="R55" s="121">
        <v>26357</v>
      </c>
      <c r="S55" s="121">
        <v>36254</v>
      </c>
      <c r="T55" s="121">
        <v>-555342</v>
      </c>
      <c r="U55" s="121">
        <v>-459919</v>
      </c>
      <c r="V55" s="121">
        <v>14452</v>
      </c>
      <c r="W55" s="121">
        <v>31933</v>
      </c>
      <c r="X55" s="121">
        <v>40358</v>
      </c>
      <c r="Y55" s="121">
        <v>7248</v>
      </c>
      <c r="Z55" s="121">
        <v>93991</v>
      </c>
      <c r="AA55" s="121">
        <v>41359</v>
      </c>
      <c r="AB55" s="121">
        <v>13671</v>
      </c>
      <c r="AC55" s="121">
        <v>88020</v>
      </c>
      <c r="AD55" s="121">
        <v>-22761</v>
      </c>
      <c r="AE55" s="121">
        <v>120289</v>
      </c>
      <c r="AF55" s="169">
        <v>-25057</v>
      </c>
      <c r="AG55" s="169">
        <v>12726</v>
      </c>
      <c r="AH55" s="169">
        <v>-14209</v>
      </c>
      <c r="AI55" s="169">
        <v>32828</v>
      </c>
      <c r="AJ55" s="169">
        <v>6288</v>
      </c>
      <c r="AK55" s="169">
        <v>-28570</v>
      </c>
      <c r="AL55" s="169">
        <v>699</v>
      </c>
      <c r="AM55" s="169">
        <v>-10084</v>
      </c>
      <c r="AN55" s="169">
        <v>4491</v>
      </c>
      <c r="AO55" s="169">
        <v>-33464</v>
      </c>
      <c r="AP55" s="169">
        <v>-53909</v>
      </c>
      <c r="AQ55" s="169">
        <v>40357</v>
      </c>
      <c r="AR55" s="169">
        <v>-19871</v>
      </c>
      <c r="AS55" s="169">
        <v>-150013</v>
      </c>
      <c r="AT55" s="169">
        <v>-183436</v>
      </c>
      <c r="AU55" s="169">
        <v>-21338</v>
      </c>
      <c r="AV55" s="169">
        <v>-14072</v>
      </c>
      <c r="AW55" s="169">
        <v>44988</v>
      </c>
      <c r="AX55" s="169">
        <v>-35307</v>
      </c>
      <c r="AY55" s="169">
        <v>-25729</v>
      </c>
      <c r="AZ55" s="169">
        <v>75274</v>
      </c>
    </row>
    <row r="56" spans="1:52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O56" s="142"/>
    </row>
    <row r="57" spans="1:52" s="72" customFormat="1">
      <c r="A57" s="94" t="s">
        <v>160</v>
      </c>
      <c r="B57" s="145">
        <v>121766</v>
      </c>
      <c r="C57" s="145">
        <v>127086</v>
      </c>
      <c r="D57" s="145">
        <v>194088</v>
      </c>
      <c r="E57" s="145">
        <v>180423</v>
      </c>
      <c r="F57" s="145">
        <v>623363</v>
      </c>
      <c r="G57" s="145">
        <v>143555</v>
      </c>
      <c r="H57" s="145">
        <v>94340</v>
      </c>
      <c r="I57" s="145">
        <v>150015</v>
      </c>
      <c r="J57" s="145">
        <v>192256.59999999998</v>
      </c>
      <c r="K57" s="145">
        <v>580167</v>
      </c>
      <c r="L57" s="145">
        <v>137795</v>
      </c>
      <c r="M57" s="145">
        <v>135801</v>
      </c>
      <c r="N57" s="145">
        <v>155105</v>
      </c>
      <c r="O57" s="145">
        <v>251297</v>
      </c>
      <c r="P57" s="145">
        <v>679997.8</v>
      </c>
      <c r="Q57" s="145">
        <v>106229</v>
      </c>
      <c r="R57" s="145">
        <v>190316</v>
      </c>
      <c r="S57" s="145">
        <v>173524</v>
      </c>
      <c r="T57" s="145">
        <v>927242</v>
      </c>
      <c r="U57" s="145">
        <v>1397311</v>
      </c>
      <c r="V57" s="145">
        <v>147609</v>
      </c>
      <c r="W57" s="145">
        <v>215945</v>
      </c>
      <c r="X57" s="145">
        <v>232579</v>
      </c>
      <c r="Y57" s="145">
        <v>280055</v>
      </c>
      <c r="Z57" s="145">
        <v>876188</v>
      </c>
      <c r="AA57" s="145">
        <v>229125</v>
      </c>
      <c r="AB57" s="145">
        <v>273266</v>
      </c>
      <c r="AC57" s="145">
        <v>204453</v>
      </c>
      <c r="AD57" s="145">
        <v>291498</v>
      </c>
      <c r="AE57" s="145">
        <v>998342</v>
      </c>
      <c r="AF57" s="145">
        <v>237408</v>
      </c>
      <c r="AG57" s="145">
        <v>171596</v>
      </c>
      <c r="AH57" s="145">
        <v>201569</v>
      </c>
      <c r="AI57" s="145">
        <v>300773</v>
      </c>
      <c r="AJ57" s="145">
        <v>911346</v>
      </c>
      <c r="AK57" s="145">
        <v>213449</v>
      </c>
      <c r="AL57" s="145">
        <v>234866</v>
      </c>
      <c r="AM57" s="145">
        <v>382431</v>
      </c>
      <c r="AN57" s="145">
        <v>267492</v>
      </c>
      <c r="AO57" s="145">
        <v>1098238</v>
      </c>
      <c r="AP57" s="145">
        <v>275849</v>
      </c>
      <c r="AQ57" s="145">
        <v>332952</v>
      </c>
      <c r="AR57" s="145">
        <v>315869</v>
      </c>
      <c r="AS57" s="145">
        <v>384707</v>
      </c>
      <c r="AT57" s="145">
        <v>1309377</v>
      </c>
      <c r="AU57" s="145">
        <v>297508</v>
      </c>
      <c r="AV57" s="145">
        <v>377529</v>
      </c>
      <c r="AW57" s="145">
        <v>333167</v>
      </c>
      <c r="AX57" s="145">
        <v>370905</v>
      </c>
      <c r="AY57" s="145">
        <v>1379109</v>
      </c>
      <c r="AZ57" s="145">
        <v>226533</v>
      </c>
    </row>
    <row r="58" spans="1:5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52" ht="15.95" customHeight="1">
      <c r="A59" s="95" t="s">
        <v>161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72"/>
      <c r="AL59" s="72"/>
      <c r="AM59" s="72"/>
      <c r="AN59" s="72"/>
      <c r="AO59" s="116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</row>
    <row r="60" spans="1:52" ht="15.95" customHeight="1">
      <c r="A60" s="96" t="s">
        <v>146</v>
      </c>
      <c r="B60" s="121">
        <v>121715</v>
      </c>
      <c r="C60" s="121">
        <v>127033</v>
      </c>
      <c r="D60" s="121">
        <v>194002</v>
      </c>
      <c r="E60" s="121">
        <v>180341</v>
      </c>
      <c r="F60" s="121">
        <v>623091</v>
      </c>
      <c r="G60" s="121">
        <v>143513</v>
      </c>
      <c r="H60" s="121">
        <v>94311</v>
      </c>
      <c r="I60" s="121">
        <v>149993</v>
      </c>
      <c r="J60" s="121">
        <v>192267</v>
      </c>
      <c r="K60" s="121">
        <v>580084</v>
      </c>
      <c r="L60" s="121">
        <v>138028</v>
      </c>
      <c r="M60" s="121">
        <v>136500</v>
      </c>
      <c r="N60" s="121">
        <v>155863</v>
      </c>
      <c r="O60" s="121">
        <v>252189</v>
      </c>
      <c r="P60" s="121">
        <v>682580</v>
      </c>
      <c r="Q60" s="121">
        <v>106442</v>
      </c>
      <c r="R60" s="121">
        <v>191169</v>
      </c>
      <c r="S60" s="121">
        <v>174841</v>
      </c>
      <c r="T60" s="121">
        <v>932755</v>
      </c>
      <c r="U60" s="121">
        <v>1405207</v>
      </c>
      <c r="V60" s="121">
        <v>150698</v>
      </c>
      <c r="W60" s="121">
        <v>217116</v>
      </c>
      <c r="X60" s="121">
        <v>232277</v>
      </c>
      <c r="Y60" s="121">
        <v>275738</v>
      </c>
      <c r="Z60" s="121">
        <v>875829</v>
      </c>
      <c r="AA60" s="121">
        <v>228995</v>
      </c>
      <c r="AB60" s="121">
        <v>273150</v>
      </c>
      <c r="AC60" s="121">
        <v>207233</v>
      </c>
      <c r="AD60" s="121">
        <v>292139</v>
      </c>
      <c r="AE60" s="121">
        <v>1001517</v>
      </c>
      <c r="AF60" s="169">
        <v>238510</v>
      </c>
      <c r="AG60" s="169">
        <v>172794</v>
      </c>
      <c r="AH60" s="169">
        <v>202682</v>
      </c>
      <c r="AI60" s="169">
        <v>301613</v>
      </c>
      <c r="AJ60" s="169">
        <v>915599</v>
      </c>
      <c r="AK60" s="169">
        <v>214300</v>
      </c>
      <c r="AL60" s="169">
        <v>235703</v>
      </c>
      <c r="AM60" s="169">
        <v>383175</v>
      </c>
      <c r="AN60" s="169">
        <v>267689</v>
      </c>
      <c r="AO60" s="169">
        <v>1100867</v>
      </c>
      <c r="AP60" s="169">
        <v>276124</v>
      </c>
      <c r="AQ60" s="169">
        <v>333089</v>
      </c>
      <c r="AR60" s="169">
        <v>316357</v>
      </c>
      <c r="AS60" s="169">
        <v>385050</v>
      </c>
      <c r="AT60" s="169">
        <v>1310620</v>
      </c>
      <c r="AU60" s="169">
        <v>297670</v>
      </c>
      <c r="AV60" s="169">
        <v>379030</v>
      </c>
      <c r="AW60" s="169">
        <v>333344</v>
      </c>
      <c r="AX60" s="169">
        <v>369039</v>
      </c>
      <c r="AY60" s="169">
        <v>1379083</v>
      </c>
      <c r="AZ60" s="169">
        <v>226525</v>
      </c>
    </row>
    <row r="61" spans="1:52" ht="15.95" customHeight="1">
      <c r="A61" s="97" t="s">
        <v>147</v>
      </c>
      <c r="B61" s="121">
        <v>51</v>
      </c>
      <c r="C61" s="121">
        <v>53</v>
      </c>
      <c r="D61" s="121">
        <v>86</v>
      </c>
      <c r="E61" s="121">
        <v>82</v>
      </c>
      <c r="F61" s="121">
        <v>272</v>
      </c>
      <c r="G61" s="121">
        <v>42</v>
      </c>
      <c r="H61" s="121">
        <v>29</v>
      </c>
      <c r="I61" s="121">
        <v>22</v>
      </c>
      <c r="J61" s="121">
        <v>-10.400000000023283</v>
      </c>
      <c r="K61" s="121">
        <v>83</v>
      </c>
      <c r="L61" s="121">
        <v>-233</v>
      </c>
      <c r="M61" s="121">
        <v>-699</v>
      </c>
      <c r="N61" s="121">
        <v>-758</v>
      </c>
      <c r="O61" s="121">
        <v>-892</v>
      </c>
      <c r="P61" s="121">
        <v>-2582.1999999999534</v>
      </c>
      <c r="Q61" s="121">
        <v>-213</v>
      </c>
      <c r="R61" s="121">
        <v>-853</v>
      </c>
      <c r="S61" s="121">
        <v>-1317</v>
      </c>
      <c r="T61" s="121">
        <v>-5513</v>
      </c>
      <c r="U61" s="121">
        <v>-7896</v>
      </c>
      <c r="V61" s="121">
        <v>-3089</v>
      </c>
      <c r="W61" s="121">
        <v>-1171</v>
      </c>
      <c r="X61" s="121">
        <v>302</v>
      </c>
      <c r="Y61" s="121">
        <v>4317</v>
      </c>
      <c r="Z61" s="121">
        <v>359</v>
      </c>
      <c r="AA61" s="121">
        <v>130</v>
      </c>
      <c r="AB61" s="121">
        <v>116</v>
      </c>
      <c r="AC61" s="121">
        <v>-2780</v>
      </c>
      <c r="AD61" s="121">
        <v>-641</v>
      </c>
      <c r="AE61" s="121">
        <v>-3175</v>
      </c>
      <c r="AF61" s="169">
        <v>-1102</v>
      </c>
      <c r="AG61" s="169">
        <v>-1198</v>
      </c>
      <c r="AH61" s="169">
        <v>-1113</v>
      </c>
      <c r="AI61" s="169">
        <v>-840</v>
      </c>
      <c r="AJ61" s="169">
        <v>-4253</v>
      </c>
      <c r="AK61" s="169">
        <v>-851</v>
      </c>
      <c r="AL61" s="169">
        <v>-837</v>
      </c>
      <c r="AM61" s="169">
        <v>-744</v>
      </c>
      <c r="AN61" s="169">
        <v>-197</v>
      </c>
      <c r="AO61" s="169">
        <v>-2629</v>
      </c>
      <c r="AP61" s="169">
        <v>-275</v>
      </c>
      <c r="AQ61" s="169">
        <v>-137</v>
      </c>
      <c r="AR61" s="169">
        <v>-488</v>
      </c>
      <c r="AS61" s="169">
        <v>-343</v>
      </c>
      <c r="AT61" s="169">
        <v>-1243</v>
      </c>
      <c r="AU61" s="169">
        <v>-162</v>
      </c>
      <c r="AV61" s="169">
        <v>-1501</v>
      </c>
      <c r="AW61" s="169">
        <v>-177</v>
      </c>
      <c r="AX61" s="169">
        <v>1866</v>
      </c>
      <c r="AY61" s="169">
        <v>26</v>
      </c>
      <c r="AZ61" s="169">
        <v>8</v>
      </c>
    </row>
    <row r="62" spans="1:52" ht="15.95" customHeight="1">
      <c r="A62" s="75"/>
    </row>
    <row r="63" spans="1:52">
      <c r="A63" s="85"/>
      <c r="B63" s="86"/>
      <c r="C63" s="87"/>
      <c r="D63" s="87"/>
    </row>
    <row r="64" spans="1:52">
      <c r="A64" s="88"/>
      <c r="B64" s="89"/>
      <c r="C64" s="89"/>
      <c r="D64" s="90"/>
    </row>
    <row r="65" spans="1:4">
      <c r="A65" s="88"/>
      <c r="B65" s="89"/>
      <c r="C65" s="89"/>
      <c r="D65" s="9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3:AT60"/>
  <sheetViews>
    <sheetView showGridLines="0" zoomScale="96" zoomScaleNormal="96" workbookViewId="0">
      <pane xSplit="1" ySplit="4" topLeftCell="AJ5" activePane="bottomRight" state="frozen"/>
      <selection pane="topRight" activeCell="B1" sqref="B1"/>
      <selection pane="bottomLeft" activeCell="A2" sqref="A2"/>
      <selection pane="bottomRight" activeCell="AT4" sqref="AT4"/>
    </sheetView>
  </sheetViews>
  <sheetFormatPr defaultRowHeight="12.75"/>
  <cols>
    <col min="1" max="1" width="60" style="60" customWidth="1"/>
    <col min="2" max="2" width="12.85546875" style="60" customWidth="1"/>
    <col min="3" max="3" width="1.5703125" style="60" customWidth="1"/>
    <col min="4" max="4" width="12.85546875" style="60" customWidth="1"/>
    <col min="5" max="5" width="1.5703125" style="60" customWidth="1"/>
    <col min="6" max="6" width="12.85546875" style="60" customWidth="1"/>
    <col min="7" max="7" width="1.5703125" style="60" customWidth="1"/>
    <col min="8" max="8" width="12.85546875" style="60" customWidth="1"/>
    <col min="9" max="9" width="1.5703125" style="60" customWidth="1"/>
    <col min="10" max="10" width="12.85546875" style="60" customWidth="1"/>
    <col min="11" max="12" width="12.140625" style="60" bestFit="1" customWidth="1"/>
    <col min="13" max="13" width="12.42578125" style="60" customWidth="1"/>
    <col min="14" max="21" width="12.140625" style="60" bestFit="1" customWidth="1"/>
    <col min="22" max="23" width="12.140625" style="60" customWidth="1"/>
    <col min="24" max="46" width="12.140625" style="60" bestFit="1" customWidth="1"/>
    <col min="47" max="16384" width="9.140625" style="60"/>
  </cols>
  <sheetData>
    <row r="3" spans="1:46" ht="57.75" customHeight="1"/>
    <row r="4" spans="1:46" s="67" customFormat="1">
      <c r="A4" s="65" t="s">
        <v>186</v>
      </c>
      <c r="B4" s="79" t="s">
        <v>42</v>
      </c>
      <c r="C4" s="79"/>
      <c r="D4" s="79" t="s">
        <v>43</v>
      </c>
      <c r="E4" s="79"/>
      <c r="F4" s="79" t="s">
        <v>44</v>
      </c>
      <c r="G4" s="79"/>
      <c r="H4" s="79" t="s">
        <v>45</v>
      </c>
      <c r="I4" s="79"/>
      <c r="J4" s="79" t="s">
        <v>46</v>
      </c>
      <c r="K4" s="79" t="s">
        <v>192</v>
      </c>
      <c r="L4" s="79" t="s">
        <v>222</v>
      </c>
      <c r="M4" s="79" t="s">
        <v>226</v>
      </c>
      <c r="N4" s="79" t="s">
        <v>228</v>
      </c>
      <c r="O4" s="79" t="s">
        <v>235</v>
      </c>
      <c r="P4" s="79" t="s">
        <v>238</v>
      </c>
      <c r="Q4" s="79" t="s">
        <v>241</v>
      </c>
      <c r="R4" s="79" t="s">
        <v>242</v>
      </c>
      <c r="S4" s="79" t="s">
        <v>251</v>
      </c>
      <c r="T4" s="79" t="s">
        <v>252</v>
      </c>
      <c r="U4" s="79" t="s">
        <v>261</v>
      </c>
      <c r="V4" s="79" t="s">
        <v>286</v>
      </c>
      <c r="W4" s="79" t="s">
        <v>292</v>
      </c>
      <c r="X4" s="79" t="s">
        <v>294</v>
      </c>
      <c r="Y4" s="79" t="s">
        <v>297</v>
      </c>
      <c r="Z4" s="79" t="s">
        <v>306</v>
      </c>
      <c r="AA4" s="79" t="s">
        <v>307</v>
      </c>
      <c r="AB4" s="79" t="s">
        <v>309</v>
      </c>
      <c r="AC4" s="79" t="s">
        <v>310</v>
      </c>
      <c r="AD4" s="79" t="s">
        <v>315</v>
      </c>
      <c r="AE4" s="79" t="s">
        <v>316</v>
      </c>
      <c r="AF4" s="79" t="s">
        <v>330</v>
      </c>
      <c r="AG4" s="79" t="s">
        <v>331</v>
      </c>
      <c r="AH4" s="79" t="s">
        <v>332</v>
      </c>
      <c r="AI4" s="79" t="s">
        <v>333</v>
      </c>
      <c r="AJ4" s="79" t="s">
        <v>334</v>
      </c>
      <c r="AK4" s="79" t="s">
        <v>335</v>
      </c>
      <c r="AL4" s="79" t="s">
        <v>336</v>
      </c>
      <c r="AM4" s="79" t="s">
        <v>340</v>
      </c>
      <c r="AN4" s="79" t="s">
        <v>341</v>
      </c>
      <c r="AO4" s="79" t="s">
        <v>342</v>
      </c>
      <c r="AP4" s="79" t="s">
        <v>344</v>
      </c>
      <c r="AQ4" s="79" t="s">
        <v>348</v>
      </c>
      <c r="AR4" s="79" t="s">
        <v>349</v>
      </c>
      <c r="AS4" s="79" t="s">
        <v>350</v>
      </c>
      <c r="AT4" s="79" t="s">
        <v>351</v>
      </c>
    </row>
    <row r="5" spans="1:46" s="68" customFormat="1">
      <c r="A5" s="77"/>
    </row>
    <row r="6" spans="1:46" s="68" customFormat="1">
      <c r="A6" s="80" t="s">
        <v>102</v>
      </c>
    </row>
    <row r="7" spans="1:46" s="80" customFormat="1">
      <c r="A7" s="70" t="s">
        <v>103</v>
      </c>
      <c r="B7" s="81">
        <v>38760</v>
      </c>
      <c r="C7" s="68"/>
      <c r="D7" s="81">
        <v>30127</v>
      </c>
      <c r="E7" s="81"/>
      <c r="F7" s="81">
        <v>27857</v>
      </c>
      <c r="G7" s="81"/>
      <c r="H7" s="81">
        <v>39443</v>
      </c>
      <c r="I7" s="81"/>
      <c r="J7" s="81">
        <v>40925</v>
      </c>
      <c r="K7" s="81">
        <v>50858</v>
      </c>
      <c r="L7" s="81">
        <v>57382</v>
      </c>
      <c r="M7" s="81">
        <v>1524262</v>
      </c>
      <c r="N7" s="81">
        <v>609849</v>
      </c>
      <c r="O7" s="81">
        <v>675618</v>
      </c>
      <c r="P7" s="81">
        <v>1091060</v>
      </c>
      <c r="Q7" s="81">
        <v>683302</v>
      </c>
      <c r="R7" s="81">
        <v>627389</v>
      </c>
      <c r="S7" s="81">
        <v>506843</v>
      </c>
      <c r="T7" s="81">
        <v>1306076</v>
      </c>
      <c r="U7" s="81">
        <v>1336503</v>
      </c>
      <c r="V7" s="81">
        <v>904724</v>
      </c>
      <c r="W7" s="81">
        <v>627325</v>
      </c>
      <c r="X7" s="81">
        <v>659733</v>
      </c>
      <c r="Y7" s="81">
        <v>1003862</v>
      </c>
      <c r="Z7" s="157">
        <v>1251911</v>
      </c>
      <c r="AA7" s="157">
        <v>663341</v>
      </c>
      <c r="AB7" s="157">
        <v>701890</v>
      </c>
      <c r="AC7" s="157">
        <v>1154904</v>
      </c>
      <c r="AD7" s="205">
        <v>1390753</v>
      </c>
      <c r="AE7" s="205">
        <v>424583</v>
      </c>
      <c r="AF7" s="205">
        <v>848993</v>
      </c>
      <c r="AG7" s="205">
        <v>882067</v>
      </c>
      <c r="AH7" s="205">
        <v>558627</v>
      </c>
      <c r="AI7" s="205">
        <v>892628</v>
      </c>
      <c r="AJ7" s="205">
        <v>1711576</v>
      </c>
      <c r="AK7" s="205">
        <v>1266575</v>
      </c>
      <c r="AL7" s="205">
        <v>832278</v>
      </c>
      <c r="AM7" s="205">
        <v>643393</v>
      </c>
      <c r="AN7" s="205">
        <v>723766</v>
      </c>
      <c r="AO7" s="205">
        <v>769472</v>
      </c>
      <c r="AP7" s="205">
        <v>632140</v>
      </c>
      <c r="AQ7" s="205">
        <v>1264655</v>
      </c>
      <c r="AR7" s="205">
        <v>929181</v>
      </c>
      <c r="AS7" s="205">
        <v>893263</v>
      </c>
      <c r="AT7" s="205">
        <v>1483518</v>
      </c>
    </row>
    <row r="8" spans="1:46" s="68" customFormat="1">
      <c r="A8" s="70" t="s">
        <v>104</v>
      </c>
      <c r="Z8" s="156"/>
      <c r="AA8" s="156"/>
      <c r="AB8" s="156"/>
      <c r="AC8" s="15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</row>
    <row r="9" spans="1:46" s="68" customFormat="1">
      <c r="A9" s="70" t="s">
        <v>162</v>
      </c>
      <c r="B9" s="68">
        <v>5850694</v>
      </c>
      <c r="D9" s="68">
        <v>6207208</v>
      </c>
      <c r="F9" s="68">
        <v>6688819</v>
      </c>
      <c r="H9" s="68">
        <v>7330333</v>
      </c>
      <c r="J9" s="68">
        <v>7866658</v>
      </c>
      <c r="K9" s="68">
        <v>7633113</v>
      </c>
      <c r="L9" s="68">
        <v>7808545</v>
      </c>
      <c r="M9" s="68">
        <v>6702486</v>
      </c>
      <c r="N9" s="68">
        <v>7730496</v>
      </c>
      <c r="O9" s="68">
        <v>7495810</v>
      </c>
      <c r="P9" s="68">
        <v>7419999</v>
      </c>
      <c r="Q9" s="68">
        <v>8290191</v>
      </c>
      <c r="R9" s="68">
        <v>8505820</v>
      </c>
      <c r="S9" s="68">
        <v>8184852</v>
      </c>
      <c r="T9" s="68">
        <v>7011501</v>
      </c>
      <c r="U9" s="68">
        <v>6786176</v>
      </c>
      <c r="V9" s="68">
        <v>6203502</v>
      </c>
      <c r="W9" s="68">
        <v>5926833</v>
      </c>
      <c r="X9" s="68">
        <v>6039432</v>
      </c>
      <c r="Y9" s="68">
        <v>5676233</v>
      </c>
      <c r="Z9" s="156">
        <v>5652034</v>
      </c>
      <c r="AA9" s="156">
        <v>6168896</v>
      </c>
      <c r="AB9" s="156">
        <v>6212369</v>
      </c>
      <c r="AC9" s="156">
        <v>6147438</v>
      </c>
      <c r="AD9" s="116">
        <v>6264966</v>
      </c>
      <c r="AE9" s="116">
        <v>6952287</v>
      </c>
      <c r="AF9" s="116">
        <v>6939370</v>
      </c>
      <c r="AG9" s="116">
        <v>8071637</v>
      </c>
      <c r="AH9" s="116">
        <v>9013623</v>
      </c>
      <c r="AI9" s="116">
        <v>8120282</v>
      </c>
      <c r="AJ9" s="116">
        <v>7865566</v>
      </c>
      <c r="AK9" s="116">
        <v>9910114</v>
      </c>
      <c r="AL9" s="116">
        <v>0</v>
      </c>
      <c r="AM9" s="116">
        <v>0</v>
      </c>
      <c r="AN9" s="116">
        <v>0</v>
      </c>
      <c r="AO9" s="205">
        <v>0</v>
      </c>
      <c r="AP9" s="205">
        <v>0</v>
      </c>
      <c r="AQ9" s="205">
        <v>0</v>
      </c>
      <c r="AR9" s="205">
        <v>0</v>
      </c>
      <c r="AS9" s="205">
        <v>0</v>
      </c>
      <c r="AT9" s="205">
        <v>0</v>
      </c>
    </row>
    <row r="10" spans="1:46" s="68" customFormat="1">
      <c r="A10" s="70" t="s">
        <v>105</v>
      </c>
      <c r="B10" s="68">
        <v>999156</v>
      </c>
      <c r="D10" s="68">
        <v>740691</v>
      </c>
      <c r="F10" s="68">
        <v>599526</v>
      </c>
      <c r="H10" s="68">
        <v>308601</v>
      </c>
      <c r="J10" s="68">
        <v>10370</v>
      </c>
      <c r="K10" s="68">
        <v>25093</v>
      </c>
      <c r="L10" s="68">
        <v>25194</v>
      </c>
      <c r="M10" s="68">
        <v>30293</v>
      </c>
      <c r="N10" s="68">
        <v>30531</v>
      </c>
      <c r="O10" s="68">
        <v>40841</v>
      </c>
      <c r="P10" s="68">
        <v>10200</v>
      </c>
      <c r="Q10" s="68">
        <v>47249</v>
      </c>
      <c r="R10" s="68">
        <v>51507</v>
      </c>
      <c r="S10" s="68">
        <v>58230</v>
      </c>
      <c r="T10" s="68">
        <v>570313</v>
      </c>
      <c r="U10" s="68">
        <v>1083878</v>
      </c>
      <c r="V10" s="68">
        <v>2282013</v>
      </c>
      <c r="W10" s="68">
        <v>2377456</v>
      </c>
      <c r="X10" s="68">
        <v>2388667</v>
      </c>
      <c r="Y10" s="68">
        <v>2738375</v>
      </c>
      <c r="Z10" s="156">
        <v>2939342</v>
      </c>
      <c r="AA10" s="156">
        <v>2972544</v>
      </c>
      <c r="AB10" s="156">
        <v>2964932</v>
      </c>
      <c r="AC10" s="156">
        <v>3076268</v>
      </c>
      <c r="AD10" s="116">
        <v>3192632</v>
      </c>
      <c r="AE10" s="116">
        <v>3269629</v>
      </c>
      <c r="AF10" s="116">
        <v>3373277</v>
      </c>
      <c r="AG10" s="116">
        <v>2565429</v>
      </c>
      <c r="AH10" s="116">
        <v>2647140</v>
      </c>
      <c r="AI10" s="116">
        <v>3175006</v>
      </c>
      <c r="AJ10" s="116">
        <v>3289840</v>
      </c>
      <c r="AK10" s="116">
        <v>2320387</v>
      </c>
      <c r="AL10" s="116">
        <v>0</v>
      </c>
      <c r="AM10" s="116">
        <v>0</v>
      </c>
      <c r="AN10" s="116">
        <v>0</v>
      </c>
      <c r="AO10" s="205">
        <v>0</v>
      </c>
      <c r="AP10" s="205">
        <v>0</v>
      </c>
      <c r="AQ10" s="205">
        <v>0</v>
      </c>
      <c r="AR10" s="205">
        <v>0</v>
      </c>
      <c r="AS10" s="205">
        <v>0</v>
      </c>
      <c r="AT10" s="205">
        <v>0</v>
      </c>
    </row>
    <row r="11" spans="1:46" s="68" customFormat="1">
      <c r="A11" s="70" t="s">
        <v>337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9635441</v>
      </c>
      <c r="AM11" s="116">
        <v>8729768</v>
      </c>
      <c r="AN11" s="116">
        <v>9533915</v>
      </c>
      <c r="AO11" s="205">
        <v>10046900</v>
      </c>
      <c r="AP11" s="205">
        <v>10814498</v>
      </c>
      <c r="AQ11" s="205">
        <v>9257410</v>
      </c>
      <c r="AR11" s="205">
        <v>8557075</v>
      </c>
      <c r="AS11" s="205">
        <v>8620803</v>
      </c>
      <c r="AT11" s="205">
        <v>9365771</v>
      </c>
    </row>
    <row r="12" spans="1:46" s="68" customFormat="1">
      <c r="A12" s="70" t="s">
        <v>338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2939639</v>
      </c>
      <c r="AM12" s="116">
        <v>3402905</v>
      </c>
      <c r="AN12" s="116">
        <v>3677757</v>
      </c>
      <c r="AO12" s="205">
        <v>2871569</v>
      </c>
      <c r="AP12" s="205">
        <v>2948217</v>
      </c>
      <c r="AQ12" s="205">
        <v>3037981</v>
      </c>
      <c r="AR12" s="205">
        <v>2783058</v>
      </c>
      <c r="AS12" s="205">
        <v>2806121</v>
      </c>
      <c r="AT12" s="205">
        <v>2093678</v>
      </c>
    </row>
    <row r="13" spans="1:46" s="68" customFormat="1">
      <c r="A13" s="70" t="s">
        <v>339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582851</v>
      </c>
      <c r="AM13" s="116">
        <v>617296</v>
      </c>
      <c r="AN13" s="116">
        <v>626063</v>
      </c>
      <c r="AO13" s="205">
        <v>977733</v>
      </c>
      <c r="AP13" s="205">
        <v>980618</v>
      </c>
      <c r="AQ13" s="205">
        <v>1008201</v>
      </c>
      <c r="AR13" s="205">
        <v>2461255</v>
      </c>
      <c r="AS13" s="205">
        <v>2514697</v>
      </c>
      <c r="AT13" s="205">
        <v>2198852</v>
      </c>
    </row>
    <row r="14" spans="1:46" s="68" customFormat="1">
      <c r="A14" s="70" t="s">
        <v>106</v>
      </c>
      <c r="C14" s="70"/>
      <c r="Z14" s="156"/>
      <c r="AA14" s="156"/>
      <c r="AB14" s="156"/>
      <c r="AC14" s="15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>
        <v>0</v>
      </c>
      <c r="AN14" s="116">
        <v>0</v>
      </c>
      <c r="AO14" s="205">
        <v>0</v>
      </c>
      <c r="AP14" s="205">
        <v>0</v>
      </c>
      <c r="AQ14" s="205">
        <v>0</v>
      </c>
      <c r="AR14" s="205">
        <v>0</v>
      </c>
      <c r="AS14" s="205">
        <v>0</v>
      </c>
      <c r="AT14" s="205">
        <v>0</v>
      </c>
    </row>
    <row r="15" spans="1:46" s="68" customFormat="1">
      <c r="A15" s="70" t="s">
        <v>107</v>
      </c>
      <c r="B15" s="68">
        <v>368972</v>
      </c>
      <c r="D15" s="68">
        <v>370386</v>
      </c>
      <c r="F15" s="68">
        <v>366751</v>
      </c>
      <c r="H15" s="68">
        <v>366736</v>
      </c>
      <c r="J15" s="68">
        <v>403113</v>
      </c>
      <c r="K15" s="68">
        <v>419290</v>
      </c>
      <c r="L15" s="68">
        <v>466375</v>
      </c>
      <c r="M15" s="68">
        <v>490654</v>
      </c>
      <c r="N15" s="68">
        <v>586632</v>
      </c>
      <c r="O15" s="68">
        <v>648643</v>
      </c>
      <c r="P15" s="68">
        <v>699936</v>
      </c>
      <c r="Q15" s="68">
        <v>758926</v>
      </c>
      <c r="R15" s="68">
        <v>839270</v>
      </c>
      <c r="S15" s="68">
        <v>930731</v>
      </c>
      <c r="T15" s="68">
        <v>1012905</v>
      </c>
      <c r="U15" s="68">
        <v>1054428</v>
      </c>
      <c r="V15" s="68">
        <v>1114067</v>
      </c>
      <c r="W15" s="68">
        <v>1172737</v>
      </c>
      <c r="X15" s="68">
        <v>1210570</v>
      </c>
      <c r="Y15" s="68">
        <v>1257120</v>
      </c>
      <c r="Z15" s="156">
        <v>1323247</v>
      </c>
      <c r="AA15" s="156">
        <v>1347516</v>
      </c>
      <c r="AB15" s="156">
        <v>1280869</v>
      </c>
      <c r="AC15" s="156">
        <v>1254446</v>
      </c>
      <c r="AD15" s="116">
        <v>1313235</v>
      </c>
      <c r="AE15" s="116">
        <v>1346892</v>
      </c>
      <c r="AF15" s="116">
        <v>1344674</v>
      </c>
      <c r="AG15" s="116">
        <v>1333794</v>
      </c>
      <c r="AH15" s="116">
        <v>1382655</v>
      </c>
      <c r="AI15" s="116">
        <v>1372542</v>
      </c>
      <c r="AJ15" s="116">
        <v>1416104</v>
      </c>
      <c r="AK15" s="116">
        <v>1556167</v>
      </c>
      <c r="AL15" s="116">
        <v>1710921</v>
      </c>
      <c r="AM15" s="116">
        <v>1726425</v>
      </c>
      <c r="AN15" s="116">
        <v>1772545</v>
      </c>
      <c r="AO15" s="205">
        <v>1771812</v>
      </c>
      <c r="AP15" s="205">
        <v>1869256</v>
      </c>
      <c r="AQ15" s="205">
        <v>1944988</v>
      </c>
      <c r="AR15" s="205">
        <v>2003583</v>
      </c>
      <c r="AS15" s="205">
        <v>2072642</v>
      </c>
      <c r="AT15" s="205">
        <v>2296304</v>
      </c>
    </row>
    <row r="16" spans="1:46" s="68" customFormat="1">
      <c r="A16" s="70" t="s">
        <v>108</v>
      </c>
      <c r="B16" s="68">
        <v>1626130</v>
      </c>
      <c r="D16" s="68">
        <v>1676118</v>
      </c>
      <c r="F16" s="68">
        <v>1823593</v>
      </c>
      <c r="H16" s="68">
        <v>1926151</v>
      </c>
      <c r="J16" s="68">
        <v>1863095</v>
      </c>
      <c r="K16" s="68">
        <v>1844567</v>
      </c>
      <c r="L16" s="68">
        <v>1991393</v>
      </c>
      <c r="M16" s="68">
        <v>2019019</v>
      </c>
      <c r="N16" s="68">
        <v>1926583</v>
      </c>
      <c r="O16" s="68">
        <v>1933824</v>
      </c>
      <c r="P16" s="68">
        <v>2139914</v>
      </c>
      <c r="Q16" s="68">
        <v>2273358</v>
      </c>
      <c r="R16" s="68">
        <v>2239517</v>
      </c>
      <c r="S16" s="68">
        <v>2279476</v>
      </c>
      <c r="T16" s="68">
        <v>2598438</v>
      </c>
      <c r="U16" s="68">
        <v>2737949</v>
      </c>
      <c r="V16" s="68">
        <v>2620969</v>
      </c>
      <c r="W16" s="68">
        <v>2588608</v>
      </c>
      <c r="X16" s="68">
        <v>2712579</v>
      </c>
      <c r="Y16" s="68">
        <v>3156539</v>
      </c>
      <c r="Z16" s="156">
        <v>2946536</v>
      </c>
      <c r="AA16" s="156">
        <v>2970545</v>
      </c>
      <c r="AB16" s="156">
        <v>3077787</v>
      </c>
      <c r="AC16" s="156">
        <v>3321247</v>
      </c>
      <c r="AD16" s="116">
        <v>3182861</v>
      </c>
      <c r="AE16" s="116">
        <v>3157245</v>
      </c>
      <c r="AF16" s="116">
        <v>3262376</v>
      </c>
      <c r="AG16" s="116">
        <v>3328757</v>
      </c>
      <c r="AH16" s="116">
        <v>3238985</v>
      </c>
      <c r="AI16" s="116">
        <v>3318158</v>
      </c>
      <c r="AJ16" s="116">
        <v>3500064</v>
      </c>
      <c r="AK16" s="116">
        <v>3598072</v>
      </c>
      <c r="AL16" s="116">
        <v>3500697</v>
      </c>
      <c r="AM16" s="116">
        <v>3498468</v>
      </c>
      <c r="AN16" s="116">
        <v>3563725</v>
      </c>
      <c r="AO16" s="205">
        <v>3629846</v>
      </c>
      <c r="AP16" s="205">
        <v>3426634</v>
      </c>
      <c r="AQ16" s="205">
        <v>3453780</v>
      </c>
      <c r="AR16" s="205">
        <v>3652441</v>
      </c>
      <c r="AS16" s="205">
        <v>3998526</v>
      </c>
      <c r="AT16" s="205">
        <v>3928185</v>
      </c>
    </row>
    <row r="17" spans="1:46" s="68" customFormat="1">
      <c r="A17" s="70" t="s">
        <v>109</v>
      </c>
      <c r="B17" s="68">
        <v>553555</v>
      </c>
      <c r="D17" s="68">
        <v>570024</v>
      </c>
      <c r="F17" s="68">
        <v>627302</v>
      </c>
      <c r="H17" s="68">
        <v>766444</v>
      </c>
      <c r="J17" s="68">
        <v>762930</v>
      </c>
      <c r="K17" s="68">
        <v>795693</v>
      </c>
      <c r="L17" s="68">
        <v>881014</v>
      </c>
      <c r="M17" s="68">
        <v>1055333</v>
      </c>
      <c r="N17" s="68">
        <v>1014888</v>
      </c>
      <c r="O17" s="68">
        <v>1069911</v>
      </c>
      <c r="P17" s="68">
        <v>1193705</v>
      </c>
      <c r="Q17" s="68">
        <v>1450247</v>
      </c>
      <c r="R17" s="68">
        <v>1453844</v>
      </c>
      <c r="S17" s="68">
        <v>1579292</v>
      </c>
      <c r="T17" s="68">
        <v>1788293</v>
      </c>
      <c r="U17" s="68">
        <v>2141010</v>
      </c>
      <c r="V17" s="68">
        <v>1714364</v>
      </c>
      <c r="W17" s="68">
        <v>1864632</v>
      </c>
      <c r="X17" s="68">
        <v>1936785</v>
      </c>
      <c r="Y17" s="68">
        <v>2215105</v>
      </c>
      <c r="Z17" s="156">
        <v>2022565</v>
      </c>
      <c r="AA17" s="156">
        <v>1934328</v>
      </c>
      <c r="AB17" s="156">
        <v>1947682</v>
      </c>
      <c r="AC17" s="156">
        <v>2253601</v>
      </c>
      <c r="AD17" s="116">
        <v>2153856</v>
      </c>
      <c r="AE17" s="116">
        <v>2254022</v>
      </c>
      <c r="AF17" s="116">
        <v>2328565</v>
      </c>
      <c r="AG17" s="116">
        <v>2753991</v>
      </c>
      <c r="AH17" s="116">
        <v>2698326</v>
      </c>
      <c r="AI17" s="116">
        <v>2718968</v>
      </c>
      <c r="AJ17" s="116">
        <v>2866785</v>
      </c>
      <c r="AK17" s="116">
        <v>3406636</v>
      </c>
      <c r="AL17" s="116">
        <v>3226286</v>
      </c>
      <c r="AM17" s="116">
        <v>3274987</v>
      </c>
      <c r="AN17" s="116">
        <v>3317838</v>
      </c>
      <c r="AO17" s="205">
        <v>3741561</v>
      </c>
      <c r="AP17" s="205">
        <v>3436285</v>
      </c>
      <c r="AQ17" s="205">
        <v>3529400</v>
      </c>
      <c r="AR17" s="205">
        <v>3830093</v>
      </c>
      <c r="AS17" s="205">
        <v>4509008</v>
      </c>
      <c r="AT17" s="205">
        <v>4235284</v>
      </c>
    </row>
    <row r="18" spans="1:46" s="68" customFormat="1">
      <c r="A18" t="s">
        <v>260</v>
      </c>
      <c r="B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>
        <v>27028</v>
      </c>
      <c r="S18" s="116">
        <v>29984</v>
      </c>
      <c r="T18" s="116">
        <v>30337</v>
      </c>
      <c r="U18" s="116">
        <v>38215</v>
      </c>
      <c r="V18" s="116">
        <v>35439</v>
      </c>
      <c r="W18" s="116">
        <v>40420</v>
      </c>
      <c r="X18" s="116">
        <v>45624</v>
      </c>
      <c r="Y18" s="116">
        <v>39567</v>
      </c>
      <c r="Z18" s="156">
        <v>49932</v>
      </c>
      <c r="AA18" s="156">
        <v>47664</v>
      </c>
      <c r="AB18" s="156">
        <v>54206</v>
      </c>
      <c r="AC18" s="156">
        <v>55362</v>
      </c>
      <c r="AD18" s="116">
        <v>73173</v>
      </c>
      <c r="AE18" s="116">
        <v>76309</v>
      </c>
      <c r="AF18" s="116">
        <v>84755</v>
      </c>
      <c r="AG18" s="116">
        <v>96951</v>
      </c>
      <c r="AH18" s="116">
        <v>102569</v>
      </c>
      <c r="AI18" s="116">
        <v>92880</v>
      </c>
      <c r="AJ18" s="116">
        <v>93264</v>
      </c>
      <c r="AK18" s="116">
        <v>94524</v>
      </c>
      <c r="AL18" s="116">
        <v>91782</v>
      </c>
      <c r="AM18" s="116">
        <v>75144</v>
      </c>
      <c r="AN18" s="116">
        <v>74203</v>
      </c>
      <c r="AO18" s="205">
        <v>67562</v>
      </c>
      <c r="AP18" s="205">
        <v>53734</v>
      </c>
      <c r="AQ18" s="205">
        <v>48724</v>
      </c>
      <c r="AR18" s="205">
        <v>54287</v>
      </c>
      <c r="AS18" s="205">
        <v>63409</v>
      </c>
      <c r="AT18" s="205">
        <v>61966</v>
      </c>
    </row>
    <row r="19" spans="1:46" s="68" customFormat="1">
      <c r="A19" s="70" t="s">
        <v>110</v>
      </c>
      <c r="B19" s="68">
        <v>8695</v>
      </c>
      <c r="D19" s="68">
        <v>6324</v>
      </c>
      <c r="F19" s="68">
        <v>27553</v>
      </c>
      <c r="H19" s="68">
        <v>25507</v>
      </c>
      <c r="J19" s="68">
        <v>22830</v>
      </c>
      <c r="K19" s="68">
        <v>10588</v>
      </c>
      <c r="L19" s="68">
        <v>18854</v>
      </c>
      <c r="M19" s="68">
        <v>18048</v>
      </c>
      <c r="N19" s="68">
        <v>12190</v>
      </c>
      <c r="O19" s="68">
        <v>54558</v>
      </c>
      <c r="P19" s="68">
        <v>58358</v>
      </c>
      <c r="Q19" s="68">
        <v>53265</v>
      </c>
      <c r="R19" s="68">
        <v>61027</v>
      </c>
      <c r="S19" s="68">
        <v>60265</v>
      </c>
      <c r="T19" s="68">
        <v>79847</v>
      </c>
      <c r="U19" s="68">
        <v>76784</v>
      </c>
      <c r="V19" s="68">
        <v>79190</v>
      </c>
      <c r="W19" s="68">
        <v>68789</v>
      </c>
      <c r="X19" s="68">
        <v>61723</v>
      </c>
      <c r="Y19" s="68">
        <v>73557</v>
      </c>
      <c r="Z19" s="156">
        <v>85900</v>
      </c>
      <c r="AA19" s="156">
        <v>61384</v>
      </c>
      <c r="AB19" s="156">
        <v>88303</v>
      </c>
      <c r="AC19" s="156">
        <v>74080</v>
      </c>
      <c r="AD19" s="116">
        <v>89897</v>
      </c>
      <c r="AE19" s="116">
        <v>76375</v>
      </c>
      <c r="AF19" s="116">
        <v>78745</v>
      </c>
      <c r="AG19" s="116">
        <v>81174</v>
      </c>
      <c r="AH19" s="116">
        <v>77982</v>
      </c>
      <c r="AI19" s="116">
        <v>80648</v>
      </c>
      <c r="AJ19" s="116">
        <v>84182</v>
      </c>
      <c r="AK19" s="116">
        <v>125847</v>
      </c>
      <c r="AL19" s="116">
        <v>104213</v>
      </c>
      <c r="AM19" s="116">
        <v>114721</v>
      </c>
      <c r="AN19" s="116">
        <v>113544</v>
      </c>
      <c r="AO19" s="205">
        <v>104738</v>
      </c>
      <c r="AP19" s="205">
        <v>98555</v>
      </c>
      <c r="AQ19" s="205">
        <v>98917</v>
      </c>
      <c r="AR19" s="205">
        <v>115368</v>
      </c>
      <c r="AS19" s="205">
        <v>118477</v>
      </c>
      <c r="AT19" s="205">
        <v>125758</v>
      </c>
    </row>
    <row r="20" spans="1:46" s="68" customFormat="1">
      <c r="A20" s="70" t="s">
        <v>111</v>
      </c>
      <c r="B20" s="68">
        <v>461277</v>
      </c>
      <c r="D20" s="68">
        <v>482261</v>
      </c>
      <c r="F20" s="68">
        <v>519193</v>
      </c>
      <c r="H20" s="68">
        <v>543392</v>
      </c>
      <c r="J20" s="68">
        <v>564576</v>
      </c>
      <c r="K20" s="68">
        <v>588746</v>
      </c>
      <c r="L20" s="68">
        <v>619204</v>
      </c>
      <c r="M20" s="68">
        <v>651249</v>
      </c>
      <c r="N20" s="68">
        <v>680303</v>
      </c>
      <c r="O20" s="68">
        <v>706914</v>
      </c>
      <c r="P20" s="68">
        <v>778511</v>
      </c>
      <c r="Q20" s="68">
        <v>815397</v>
      </c>
      <c r="R20" s="68">
        <v>846947</v>
      </c>
      <c r="S20" s="68">
        <v>872041</v>
      </c>
      <c r="T20" s="68">
        <v>907034</v>
      </c>
      <c r="U20" s="68">
        <v>347290</v>
      </c>
      <c r="V20" s="68">
        <v>316574</v>
      </c>
      <c r="W20" s="68">
        <v>334922</v>
      </c>
      <c r="X20" s="68">
        <v>375598</v>
      </c>
      <c r="Y20" s="68">
        <v>387633</v>
      </c>
      <c r="Z20" s="156">
        <v>424428</v>
      </c>
      <c r="AA20" s="156">
        <v>433429</v>
      </c>
      <c r="AB20" s="156">
        <v>524270</v>
      </c>
      <c r="AC20" s="156">
        <v>502875</v>
      </c>
      <c r="AD20" s="116">
        <v>476830</v>
      </c>
      <c r="AE20" s="116">
        <v>490130</v>
      </c>
      <c r="AF20" s="116">
        <v>467109</v>
      </c>
      <c r="AG20" s="116">
        <v>501508</v>
      </c>
      <c r="AH20" s="116">
        <v>466953</v>
      </c>
      <c r="AI20" s="116">
        <v>469476</v>
      </c>
      <c r="AJ20" s="116">
        <v>442446</v>
      </c>
      <c r="AK20" s="116">
        <v>458019</v>
      </c>
      <c r="AL20" s="116">
        <v>394465</v>
      </c>
      <c r="AM20" s="116">
        <v>446810</v>
      </c>
      <c r="AN20" s="116">
        <v>433085</v>
      </c>
      <c r="AO20" s="205">
        <v>278468</v>
      </c>
      <c r="AP20" s="205">
        <v>296206</v>
      </c>
      <c r="AQ20" s="205">
        <v>263924</v>
      </c>
      <c r="AR20" s="205">
        <v>292468</v>
      </c>
      <c r="AS20" s="205">
        <v>264930</v>
      </c>
      <c r="AT20" s="205">
        <v>274353</v>
      </c>
    </row>
    <row r="21" spans="1:46" s="68" customFormat="1">
      <c r="A21" s="70" t="s">
        <v>112</v>
      </c>
      <c r="B21" s="68">
        <v>77843</v>
      </c>
      <c r="D21" s="68">
        <v>77791</v>
      </c>
      <c r="F21" s="68">
        <v>354555</v>
      </c>
      <c r="H21" s="68">
        <v>416040</v>
      </c>
      <c r="J21" s="68">
        <v>133599</v>
      </c>
      <c r="K21" s="68">
        <v>276617</v>
      </c>
      <c r="L21" s="68">
        <v>367442</v>
      </c>
      <c r="M21" s="68">
        <v>498724</v>
      </c>
      <c r="N21" s="68">
        <v>230076</v>
      </c>
      <c r="O21" s="68">
        <v>154943</v>
      </c>
      <c r="P21" s="68">
        <v>108345</v>
      </c>
      <c r="Q21" s="68">
        <v>142127</v>
      </c>
      <c r="R21" s="68">
        <v>128531</v>
      </c>
      <c r="S21" s="68">
        <v>121651</v>
      </c>
      <c r="T21" s="68">
        <v>126122</v>
      </c>
      <c r="U21" s="68">
        <v>194757</v>
      </c>
      <c r="V21" s="68">
        <v>128207</v>
      </c>
      <c r="W21" s="68">
        <v>70863</v>
      </c>
      <c r="X21" s="68">
        <v>57236</v>
      </c>
      <c r="Y21" s="68">
        <v>74899</v>
      </c>
      <c r="Z21" s="156">
        <v>57842</v>
      </c>
      <c r="AA21" s="156">
        <v>55782</v>
      </c>
      <c r="AB21" s="156">
        <v>73607</v>
      </c>
      <c r="AC21" s="156">
        <v>144336</v>
      </c>
      <c r="AD21" s="116">
        <v>80703</v>
      </c>
      <c r="AE21" s="116">
        <v>80713</v>
      </c>
      <c r="AF21" s="116">
        <v>91644</v>
      </c>
      <c r="AG21" s="116">
        <v>177115</v>
      </c>
      <c r="AH21" s="116">
        <v>128099</v>
      </c>
      <c r="AI21" s="116">
        <v>185923</v>
      </c>
      <c r="AJ21" s="116">
        <v>89341</v>
      </c>
      <c r="AK21" s="116">
        <v>111819</v>
      </c>
      <c r="AL21" s="116">
        <v>119225</v>
      </c>
      <c r="AM21" s="116">
        <v>130788</v>
      </c>
      <c r="AN21" s="116">
        <v>113968</v>
      </c>
      <c r="AO21" s="205">
        <v>159578</v>
      </c>
      <c r="AP21" s="205">
        <v>167757</v>
      </c>
      <c r="AQ21" s="205">
        <v>164749</v>
      </c>
      <c r="AR21" s="205">
        <v>156715</v>
      </c>
      <c r="AS21" s="205">
        <v>157589</v>
      </c>
      <c r="AT21" s="205">
        <v>158309</v>
      </c>
    </row>
    <row r="22" spans="1:46" s="68" customFormat="1">
      <c r="A22" s="70" t="s">
        <v>113</v>
      </c>
      <c r="B22" s="68">
        <v>112555</v>
      </c>
      <c r="D22" s="68">
        <v>100461</v>
      </c>
      <c r="F22" s="68">
        <v>81347</v>
      </c>
      <c r="H22" s="68">
        <v>92762</v>
      </c>
      <c r="J22" s="68">
        <v>130330</v>
      </c>
      <c r="K22" s="68">
        <v>126963</v>
      </c>
      <c r="L22" s="68">
        <v>125851</v>
      </c>
      <c r="M22" s="68">
        <v>128883</v>
      </c>
      <c r="N22" s="68">
        <v>141354</v>
      </c>
      <c r="O22" s="68">
        <v>122638</v>
      </c>
      <c r="P22" s="68">
        <v>122505</v>
      </c>
      <c r="Q22" s="68">
        <v>117444</v>
      </c>
      <c r="R22" s="68">
        <v>144657</v>
      </c>
      <c r="S22" s="68">
        <v>126904</v>
      </c>
      <c r="T22" s="68">
        <v>135673</v>
      </c>
      <c r="U22" s="68">
        <v>113202</v>
      </c>
      <c r="V22" s="68">
        <v>121153</v>
      </c>
      <c r="W22" s="68">
        <v>142999</v>
      </c>
      <c r="X22" s="68">
        <v>184746</v>
      </c>
      <c r="Y22" s="68">
        <v>168945</v>
      </c>
      <c r="Z22" s="156">
        <v>199568</v>
      </c>
      <c r="AA22" s="156">
        <v>196162</v>
      </c>
      <c r="AB22" s="156">
        <v>173728</v>
      </c>
      <c r="AC22" s="156">
        <v>167098</v>
      </c>
      <c r="AD22" s="116">
        <v>221285</v>
      </c>
      <c r="AE22" s="116">
        <v>196535</v>
      </c>
      <c r="AF22" s="116">
        <v>181718</v>
      </c>
      <c r="AG22" s="116">
        <v>188672</v>
      </c>
      <c r="AH22" s="116">
        <v>201450</v>
      </c>
      <c r="AI22" s="116">
        <v>193104</v>
      </c>
      <c r="AJ22" s="116">
        <v>168854</v>
      </c>
      <c r="AK22" s="116">
        <v>146020</v>
      </c>
      <c r="AL22" s="116">
        <v>206271</v>
      </c>
      <c r="AM22" s="116">
        <v>198238</v>
      </c>
      <c r="AN22" s="116">
        <v>143996</v>
      </c>
      <c r="AO22" s="205">
        <v>172892</v>
      </c>
      <c r="AP22" s="205">
        <v>201923</v>
      </c>
      <c r="AQ22" s="205">
        <v>186821</v>
      </c>
      <c r="AR22" s="205">
        <v>166455</v>
      </c>
      <c r="AS22" s="205">
        <v>178690</v>
      </c>
      <c r="AT22" s="205">
        <v>180241</v>
      </c>
    </row>
    <row r="23" spans="1:46" s="80" customFormat="1">
      <c r="A23" s="68" t="s">
        <v>114</v>
      </c>
      <c r="B23" s="84">
        <v>568494</v>
      </c>
      <c r="C23" s="68"/>
      <c r="D23" s="84">
        <v>580616</v>
      </c>
      <c r="E23" s="84"/>
      <c r="F23" s="84">
        <v>599508</v>
      </c>
      <c r="G23" s="84"/>
      <c r="H23" s="84">
        <v>590212</v>
      </c>
      <c r="I23" s="84"/>
      <c r="J23" s="84">
        <v>640054</v>
      </c>
      <c r="K23" s="84">
        <v>692544</v>
      </c>
      <c r="L23" s="84">
        <v>721797</v>
      </c>
      <c r="M23" s="84">
        <v>747908</v>
      </c>
      <c r="N23" s="84">
        <v>857232</v>
      </c>
      <c r="O23" s="84">
        <v>774647</v>
      </c>
      <c r="P23" s="84">
        <v>831211</v>
      </c>
      <c r="Q23" s="84">
        <v>857461</v>
      </c>
      <c r="R23" s="84">
        <v>853201</v>
      </c>
      <c r="S23" s="84">
        <v>995482</v>
      </c>
      <c r="T23" s="84">
        <v>999500</v>
      </c>
      <c r="U23" s="84">
        <v>840709</v>
      </c>
      <c r="V23" s="84">
        <v>886009</v>
      </c>
      <c r="W23" s="84">
        <v>935464</v>
      </c>
      <c r="X23" s="84">
        <v>986606</v>
      </c>
      <c r="Y23" s="84">
        <v>635251</v>
      </c>
      <c r="Z23" s="156">
        <v>988561</v>
      </c>
      <c r="AA23" s="156">
        <v>980129</v>
      </c>
      <c r="AB23" s="156">
        <v>1055190</v>
      </c>
      <c r="AC23" s="156">
        <v>668270</v>
      </c>
      <c r="AD23" s="116">
        <v>786913</v>
      </c>
      <c r="AE23" s="116">
        <v>763278</v>
      </c>
      <c r="AF23" s="116">
        <v>757019</v>
      </c>
      <c r="AG23" s="116">
        <v>764840</v>
      </c>
      <c r="AH23" s="116">
        <v>754582</v>
      </c>
      <c r="AI23" s="116">
        <v>745937</v>
      </c>
      <c r="AJ23" s="116">
        <v>783086</v>
      </c>
      <c r="AK23" s="116">
        <v>803630</v>
      </c>
      <c r="AL23" s="116">
        <v>792558</v>
      </c>
      <c r="AM23" s="116">
        <v>791404</v>
      </c>
      <c r="AN23" s="116">
        <v>691986</v>
      </c>
      <c r="AO23" s="205">
        <v>649610</v>
      </c>
      <c r="AP23" s="205">
        <v>624052</v>
      </c>
      <c r="AQ23" s="205">
        <v>761287</v>
      </c>
      <c r="AR23" s="205">
        <v>777961</v>
      </c>
      <c r="AS23" s="205">
        <v>790359</v>
      </c>
      <c r="AT23" s="205">
        <v>755754</v>
      </c>
    </row>
    <row r="24" spans="1:46" s="80" customFormat="1">
      <c r="A24" s="68" t="s">
        <v>308</v>
      </c>
      <c r="B24" s="71"/>
      <c r="C24" s="68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>
        <v>431</v>
      </c>
      <c r="W24" s="71">
        <v>3848</v>
      </c>
      <c r="X24" s="71">
        <v>360</v>
      </c>
      <c r="Y24" s="71">
        <v>1130</v>
      </c>
      <c r="Z24" s="156">
        <v>3597</v>
      </c>
      <c r="AA24" s="156">
        <v>1813</v>
      </c>
      <c r="AB24" s="156">
        <v>52915</v>
      </c>
      <c r="AC24" s="156">
        <v>37343</v>
      </c>
      <c r="AD24" s="116">
        <v>12723</v>
      </c>
      <c r="AE24" s="116">
        <v>0</v>
      </c>
      <c r="AF24" s="116">
        <v>0</v>
      </c>
      <c r="AG24" s="116">
        <v>1455</v>
      </c>
      <c r="AH24" s="116">
        <v>848</v>
      </c>
      <c r="AI24" s="116">
        <v>1189</v>
      </c>
      <c r="AJ24" s="116">
        <v>182</v>
      </c>
      <c r="AK24" s="116">
        <v>1071</v>
      </c>
      <c r="AL24" s="116">
        <v>0</v>
      </c>
      <c r="AM24" s="116">
        <v>3099</v>
      </c>
      <c r="AN24" s="116">
        <v>12908</v>
      </c>
      <c r="AO24" s="205">
        <v>5002</v>
      </c>
      <c r="AP24" s="205">
        <v>4404</v>
      </c>
      <c r="AQ24" s="205">
        <v>904</v>
      </c>
      <c r="AR24" s="205">
        <v>5683</v>
      </c>
      <c r="AS24" s="205">
        <v>7440</v>
      </c>
      <c r="AT24" s="205">
        <v>57829</v>
      </c>
    </row>
    <row r="25" spans="1:46" s="68" customFormat="1">
      <c r="A25" s="68" t="s">
        <v>115</v>
      </c>
      <c r="B25" s="84">
        <v>1916518</v>
      </c>
      <c r="C25" s="84"/>
      <c r="D25" s="84">
        <v>1908841</v>
      </c>
      <c r="E25" s="84"/>
      <c r="F25" s="84">
        <v>1929638</v>
      </c>
      <c r="G25" s="84"/>
      <c r="H25" s="84">
        <v>1991189</v>
      </c>
      <c r="I25" s="84"/>
      <c r="J25" s="84">
        <v>1978380</v>
      </c>
      <c r="K25" s="84">
        <v>1984960</v>
      </c>
      <c r="L25" s="84">
        <v>2003323</v>
      </c>
      <c r="M25" s="84">
        <v>2032705</v>
      </c>
      <c r="N25" s="84">
        <v>1278947</v>
      </c>
      <c r="O25" s="84">
        <v>1286647</v>
      </c>
      <c r="P25" s="84">
        <v>1316973</v>
      </c>
      <c r="Q25" s="84">
        <v>1339722</v>
      </c>
      <c r="R25" s="84">
        <v>1352930</v>
      </c>
      <c r="S25" s="84">
        <v>1393661</v>
      </c>
      <c r="T25" s="84">
        <v>1407037</v>
      </c>
      <c r="U25" s="84">
        <v>1424597</v>
      </c>
      <c r="V25" s="84">
        <v>1442080</v>
      </c>
      <c r="W25" s="84">
        <v>1462769</v>
      </c>
      <c r="X25" s="84">
        <v>1479629</v>
      </c>
      <c r="Y25" s="84">
        <v>1490523</v>
      </c>
      <c r="Z25" s="156">
        <v>1491889</v>
      </c>
      <c r="AA25" s="156">
        <v>1517607</v>
      </c>
      <c r="AB25" s="156">
        <v>1586399</v>
      </c>
      <c r="AC25" s="156">
        <v>1649644</v>
      </c>
      <c r="AD25" s="116">
        <v>1671171</v>
      </c>
      <c r="AE25" s="116">
        <v>1736335</v>
      </c>
      <c r="AF25" s="116">
        <v>1762938</v>
      </c>
      <c r="AG25" s="116">
        <v>1823541</v>
      </c>
      <c r="AH25" s="116">
        <v>1849646</v>
      </c>
      <c r="AI25" s="116">
        <v>1889832</v>
      </c>
      <c r="AJ25" s="116">
        <v>1912814</v>
      </c>
      <c r="AK25" s="116">
        <v>1951476</v>
      </c>
      <c r="AL25" s="116">
        <v>1978095</v>
      </c>
      <c r="AM25" s="116">
        <v>1996939</v>
      </c>
      <c r="AN25" s="116">
        <v>2000246</v>
      </c>
      <c r="AO25" s="205">
        <v>2001097</v>
      </c>
      <c r="AP25" s="205">
        <v>1984710</v>
      </c>
      <c r="AQ25" s="205">
        <v>2013990</v>
      </c>
      <c r="AR25" s="205">
        <v>2023911</v>
      </c>
      <c r="AS25" s="205">
        <v>2036648</v>
      </c>
      <c r="AT25" s="205">
        <v>2037923</v>
      </c>
    </row>
    <row r="26" spans="1:46" s="80" customFormat="1">
      <c r="A26" s="68" t="s">
        <v>234</v>
      </c>
      <c r="B26" s="68">
        <v>606583</v>
      </c>
      <c r="C26" s="68"/>
      <c r="D26" s="68">
        <v>609422</v>
      </c>
      <c r="E26" s="68"/>
      <c r="F26" s="68">
        <v>637638</v>
      </c>
      <c r="G26" s="68"/>
      <c r="H26" s="68">
        <v>696818</v>
      </c>
      <c r="I26" s="68"/>
      <c r="J26" s="68">
        <v>701948</v>
      </c>
      <c r="K26" s="68">
        <v>712304</v>
      </c>
      <c r="L26" s="68">
        <v>738205</v>
      </c>
      <c r="M26" s="68">
        <v>758795</v>
      </c>
      <c r="N26" s="68">
        <v>755937</v>
      </c>
      <c r="O26" s="68">
        <v>759886</v>
      </c>
      <c r="P26" s="68">
        <v>800685</v>
      </c>
      <c r="Q26" s="68">
        <v>837811</v>
      </c>
      <c r="R26" s="68">
        <v>848573</v>
      </c>
      <c r="S26" s="68">
        <v>874148</v>
      </c>
      <c r="T26" s="68">
        <v>946378</v>
      </c>
      <c r="U26" s="68">
        <v>1011519</v>
      </c>
      <c r="V26" s="68">
        <v>1014381</v>
      </c>
      <c r="W26" s="68">
        <v>1010636</v>
      </c>
      <c r="X26" s="68">
        <v>1058406</v>
      </c>
      <c r="Y26" s="68">
        <v>1116255</v>
      </c>
      <c r="Z26" s="156">
        <v>1121843</v>
      </c>
      <c r="AA26" s="156">
        <v>1110913</v>
      </c>
      <c r="AB26" s="156">
        <v>1125260</v>
      </c>
      <c r="AC26" s="156">
        <v>1195278</v>
      </c>
      <c r="AD26" s="116">
        <v>1214948</v>
      </c>
      <c r="AE26" s="116">
        <v>1210169</v>
      </c>
      <c r="AF26" s="116">
        <v>1218773</v>
      </c>
      <c r="AG26" s="116">
        <v>1241623</v>
      </c>
      <c r="AH26" s="116">
        <v>1236321</v>
      </c>
      <c r="AI26" s="116">
        <v>1241673</v>
      </c>
      <c r="AJ26" s="116">
        <v>1244449</v>
      </c>
      <c r="AK26" s="116">
        <v>1582937</v>
      </c>
      <c r="AL26" s="116">
        <v>1418834</v>
      </c>
      <c r="AM26" s="116">
        <v>1512800</v>
      </c>
      <c r="AN26" s="116">
        <v>1594214</v>
      </c>
      <c r="AO26" s="205">
        <v>1680731</v>
      </c>
      <c r="AP26" s="205">
        <v>1649583</v>
      </c>
      <c r="AQ26" s="205">
        <v>1661765</v>
      </c>
      <c r="AR26" s="205">
        <v>1698132</v>
      </c>
      <c r="AS26" s="205">
        <v>1862816</v>
      </c>
      <c r="AT26" s="205">
        <v>1834627</v>
      </c>
    </row>
    <row r="27" spans="1:46" s="80" customFormat="1">
      <c r="A27" s="68" t="s">
        <v>236</v>
      </c>
      <c r="B27" s="68">
        <v>1309935</v>
      </c>
      <c r="C27" s="68"/>
      <c r="D27" s="68">
        <v>1299419</v>
      </c>
      <c r="E27" s="68"/>
      <c r="F27" s="68">
        <v>1292001</v>
      </c>
      <c r="G27" s="68"/>
      <c r="H27" s="68">
        <v>1294371</v>
      </c>
      <c r="I27" s="68"/>
      <c r="J27" s="68">
        <v>1276432</v>
      </c>
      <c r="K27" s="68">
        <v>1272656</v>
      </c>
      <c r="L27" s="68">
        <v>1265118</v>
      </c>
      <c r="M27" s="68">
        <v>1273910</v>
      </c>
      <c r="N27" s="68"/>
      <c r="O27" s="68"/>
      <c r="P27" s="68"/>
      <c r="Q27" s="68" t="s">
        <v>28</v>
      </c>
      <c r="R27" s="68" t="s">
        <v>28</v>
      </c>
      <c r="S27" s="68" t="s">
        <v>28</v>
      </c>
      <c r="T27" s="68" t="s">
        <v>28</v>
      </c>
      <c r="U27" s="68">
        <v>0</v>
      </c>
      <c r="V27" s="68" t="s">
        <v>28</v>
      </c>
      <c r="W27" s="68" t="s">
        <v>28</v>
      </c>
      <c r="X27" s="68" t="s">
        <v>28</v>
      </c>
      <c r="Y27" s="68">
        <v>0</v>
      </c>
      <c r="Z27" s="154" t="s">
        <v>28</v>
      </c>
      <c r="AA27" s="154" t="s">
        <v>28</v>
      </c>
      <c r="AB27" s="154" t="s">
        <v>28</v>
      </c>
      <c r="AC27" s="154" t="s">
        <v>28</v>
      </c>
      <c r="AD27" s="71" t="s">
        <v>28</v>
      </c>
      <c r="AE27" s="71" t="s">
        <v>28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205">
        <v>0</v>
      </c>
      <c r="AP27" s="205">
        <v>0</v>
      </c>
      <c r="AQ27" s="205">
        <v>0</v>
      </c>
      <c r="AR27" s="205">
        <v>0</v>
      </c>
      <c r="AS27" s="205">
        <v>0</v>
      </c>
      <c r="AT27" s="205">
        <v>0</v>
      </c>
    </row>
    <row r="28" spans="1:46" s="68" customFormat="1">
      <c r="A28" s="68" t="s">
        <v>116</v>
      </c>
      <c r="B28" s="84">
        <v>9144</v>
      </c>
      <c r="D28" s="84">
        <v>9100</v>
      </c>
      <c r="E28" s="84"/>
      <c r="F28" s="84">
        <v>9055</v>
      </c>
      <c r="G28" s="84"/>
      <c r="H28" s="84">
        <v>9010</v>
      </c>
      <c r="I28" s="84"/>
      <c r="J28" s="84">
        <v>8964</v>
      </c>
      <c r="K28" s="84">
        <v>8971</v>
      </c>
      <c r="L28" s="84">
        <v>8926</v>
      </c>
      <c r="M28" s="84">
        <v>8881</v>
      </c>
      <c r="N28" s="84">
        <v>8835</v>
      </c>
      <c r="O28" s="84">
        <v>8790</v>
      </c>
      <c r="P28" s="84">
        <v>8745</v>
      </c>
      <c r="Q28" s="84">
        <v>8700</v>
      </c>
      <c r="R28" s="84">
        <v>8655</v>
      </c>
      <c r="S28" s="84">
        <v>8976</v>
      </c>
      <c r="T28" s="84">
        <v>8930</v>
      </c>
      <c r="U28" s="84">
        <v>8883</v>
      </c>
      <c r="V28" s="84">
        <v>8837</v>
      </c>
      <c r="W28" s="84">
        <v>8790</v>
      </c>
      <c r="X28" s="84">
        <v>8744</v>
      </c>
      <c r="Y28" s="84">
        <v>8697</v>
      </c>
      <c r="Z28" s="156">
        <v>8650</v>
      </c>
      <c r="AA28" s="156">
        <v>8604</v>
      </c>
      <c r="AB28" s="156">
        <v>8557</v>
      </c>
      <c r="AC28" s="156">
        <v>8511</v>
      </c>
      <c r="AD28" s="116">
        <v>8464</v>
      </c>
      <c r="AE28" s="116">
        <v>8651</v>
      </c>
      <c r="AF28" s="116">
        <v>8603</v>
      </c>
      <c r="AG28" s="116">
        <v>8554</v>
      </c>
      <c r="AH28" s="116">
        <v>8505</v>
      </c>
      <c r="AI28" s="116">
        <v>8456</v>
      </c>
      <c r="AJ28" s="116">
        <v>8407</v>
      </c>
      <c r="AK28" s="116">
        <v>8358</v>
      </c>
      <c r="AL28" s="116">
        <v>7865</v>
      </c>
      <c r="AM28" s="116">
        <v>8260</v>
      </c>
      <c r="AN28" s="116">
        <v>99279</v>
      </c>
      <c r="AO28" s="205">
        <v>99233</v>
      </c>
      <c r="AP28" s="205">
        <v>99188</v>
      </c>
      <c r="AQ28" s="205">
        <v>135140</v>
      </c>
      <c r="AR28" s="205">
        <v>136263</v>
      </c>
      <c r="AS28" s="205">
        <v>132478</v>
      </c>
      <c r="AT28" s="205">
        <v>136659</v>
      </c>
    </row>
    <row r="29" spans="1:46" s="68" customFormat="1">
      <c r="A29" s="68" t="s">
        <v>117</v>
      </c>
      <c r="B29" s="68">
        <v>616578</v>
      </c>
      <c r="D29" s="68">
        <v>617186</v>
      </c>
      <c r="F29" s="68">
        <v>637151</v>
      </c>
      <c r="H29" s="68">
        <v>661991</v>
      </c>
      <c r="J29" s="68">
        <v>690746</v>
      </c>
      <c r="K29" s="68">
        <v>755449</v>
      </c>
      <c r="L29" s="68">
        <v>833905</v>
      </c>
      <c r="M29" s="68">
        <v>886375</v>
      </c>
      <c r="N29" s="68">
        <v>916676</v>
      </c>
      <c r="O29" s="68">
        <v>968228</v>
      </c>
      <c r="P29" s="68">
        <v>1024482</v>
      </c>
      <c r="Q29" s="68">
        <v>1064755</v>
      </c>
      <c r="R29" s="68">
        <v>1101772</v>
      </c>
      <c r="S29" s="68">
        <v>1150973</v>
      </c>
      <c r="T29" s="68">
        <v>1188950</v>
      </c>
      <c r="U29" s="68">
        <v>1213415</v>
      </c>
      <c r="V29" s="68">
        <v>1233358</v>
      </c>
      <c r="W29" s="68">
        <v>1264995</v>
      </c>
      <c r="X29" s="68">
        <v>1314740</v>
      </c>
      <c r="Y29" s="68">
        <v>1377028</v>
      </c>
      <c r="Z29" s="156">
        <v>1406778</v>
      </c>
      <c r="AA29" s="156">
        <v>1431139</v>
      </c>
      <c r="AB29" s="156">
        <v>1463233</v>
      </c>
      <c r="AC29" s="156">
        <v>1478793</v>
      </c>
      <c r="AD29" s="116">
        <v>1487665</v>
      </c>
      <c r="AE29" s="116">
        <v>1481648</v>
      </c>
      <c r="AF29" s="116">
        <v>1516140</v>
      </c>
      <c r="AG29" s="116">
        <v>1535599</v>
      </c>
      <c r="AH29" s="116">
        <v>1543413</v>
      </c>
      <c r="AI29" s="116">
        <v>1539432</v>
      </c>
      <c r="AJ29" s="116">
        <v>1595742</v>
      </c>
      <c r="AK29" s="116">
        <v>1636474</v>
      </c>
      <c r="AL29" s="116">
        <v>1643121</v>
      </c>
      <c r="AM29" s="116">
        <v>1646305</v>
      </c>
      <c r="AN29" s="116">
        <v>1559359</v>
      </c>
      <c r="AO29" s="205">
        <v>1533154</v>
      </c>
      <c r="AP29" s="205">
        <v>1551940</v>
      </c>
      <c r="AQ29" s="205">
        <v>1537590</v>
      </c>
      <c r="AR29" s="205">
        <v>1531350</v>
      </c>
      <c r="AS29" s="205">
        <v>1564446</v>
      </c>
      <c r="AT29" s="205">
        <v>1626434</v>
      </c>
    </row>
    <row r="30" spans="1:46" s="68" customFormat="1">
      <c r="A30" s="68" t="s">
        <v>345</v>
      </c>
      <c r="Z30" s="156"/>
      <c r="AA30" s="156"/>
      <c r="AB30" s="156"/>
      <c r="AC30" s="15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205"/>
      <c r="AP30" s="205">
        <v>134441</v>
      </c>
      <c r="AQ30" s="205">
        <v>129280</v>
      </c>
      <c r="AR30" s="205">
        <v>124118</v>
      </c>
      <c r="AS30" s="205">
        <v>118957</v>
      </c>
      <c r="AT30" s="205">
        <v>113795</v>
      </c>
    </row>
    <row r="31" spans="1:46" s="68" customFormat="1">
      <c r="A31" s="77"/>
      <c r="Z31" s="156"/>
      <c r="AA31" s="156"/>
      <c r="AB31" s="156"/>
      <c r="AC31" s="15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</row>
    <row r="32" spans="1:46" s="72" customFormat="1">
      <c r="A32" s="74" t="s">
        <v>118</v>
      </c>
      <c r="B32" s="82">
        <v>13208371</v>
      </c>
      <c r="C32" s="82"/>
      <c r="D32" s="82">
        <v>13377134</v>
      </c>
      <c r="E32" s="82"/>
      <c r="F32" s="82">
        <v>14291849</v>
      </c>
      <c r="G32" s="82"/>
      <c r="H32" s="82">
        <v>15067811</v>
      </c>
      <c r="I32" s="82"/>
      <c r="J32" s="82">
        <v>15116570</v>
      </c>
      <c r="K32" s="82">
        <v>15213452</v>
      </c>
      <c r="L32" s="82">
        <v>15929205</v>
      </c>
      <c r="M32" s="82">
        <v>16794820</v>
      </c>
      <c r="N32" s="82">
        <f>SUM(N7:N29)</f>
        <v>16780529</v>
      </c>
      <c r="O32" s="82">
        <f>SUM(O7:O31)</f>
        <v>16701898</v>
      </c>
      <c r="P32" s="82">
        <v>17604629</v>
      </c>
      <c r="Q32" s="82">
        <v>18739955</v>
      </c>
      <c r="R32" s="82">
        <v>19090668</v>
      </c>
      <c r="S32" s="82">
        <v>19173509</v>
      </c>
      <c r="T32" s="82">
        <v>20117334</v>
      </c>
      <c r="U32" s="82">
        <v>20409315</v>
      </c>
      <c r="V32" s="82">
        <v>20105298</v>
      </c>
      <c r="W32" s="82">
        <v>19902086</v>
      </c>
      <c r="X32" s="82">
        <v>20521178</v>
      </c>
      <c r="Y32" s="82">
        <v>21420719</v>
      </c>
      <c r="Z32" s="155">
        <v>21974623</v>
      </c>
      <c r="AA32" s="155">
        <v>21901796</v>
      </c>
      <c r="AB32" s="155">
        <v>22391197</v>
      </c>
      <c r="AC32" s="155">
        <v>23189494</v>
      </c>
      <c r="AD32" s="79">
        <v>23622075</v>
      </c>
      <c r="AE32" s="79">
        <v>23524801</v>
      </c>
      <c r="AF32" s="79">
        <v>24264699</v>
      </c>
      <c r="AG32" s="79">
        <v>25356707</v>
      </c>
      <c r="AH32" s="79">
        <v>25909724</v>
      </c>
      <c r="AI32" s="79">
        <v>26046134</v>
      </c>
      <c r="AJ32" s="79">
        <v>27072702</v>
      </c>
      <c r="AK32" s="79">
        <v>28978126</v>
      </c>
      <c r="AL32" s="79">
        <v>29184542</v>
      </c>
      <c r="AM32" s="79">
        <v>28817750</v>
      </c>
      <c r="AN32" s="79">
        <v>30052397</v>
      </c>
      <c r="AO32" s="79">
        <v>30560958</v>
      </c>
      <c r="AP32" s="79">
        <v>30974141</v>
      </c>
      <c r="AQ32" s="79">
        <v>30499506</v>
      </c>
      <c r="AR32" s="79">
        <v>31299397</v>
      </c>
      <c r="AS32" s="79">
        <v>32711299</v>
      </c>
      <c r="AT32" s="79">
        <v>32965240</v>
      </c>
    </row>
    <row r="33" spans="1:46" s="72" customFormat="1">
      <c r="B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158"/>
      <c r="AA33" s="158"/>
      <c r="AB33" s="159"/>
      <c r="AC33" s="159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</row>
    <row r="34" spans="1:46" s="68" customFormat="1">
      <c r="A34" s="66" t="s">
        <v>101</v>
      </c>
      <c r="Z34" s="156"/>
      <c r="AA34" s="156"/>
      <c r="AB34" s="156"/>
      <c r="AC34" s="15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</row>
    <row r="35" spans="1:46" s="80" customFormat="1">
      <c r="A35" s="76" t="s">
        <v>100</v>
      </c>
      <c r="B35" s="84">
        <v>5747202</v>
      </c>
      <c r="C35" s="68"/>
      <c r="D35" s="84">
        <v>5823338</v>
      </c>
      <c r="E35" s="84"/>
      <c r="F35" s="84">
        <v>6088774</v>
      </c>
      <c r="G35" s="84"/>
      <c r="H35" s="84">
        <v>6409066</v>
      </c>
      <c r="I35" s="84"/>
      <c r="J35" s="84">
        <v>6593220</v>
      </c>
      <c r="K35" s="84">
        <v>6657478</v>
      </c>
      <c r="L35" s="84">
        <v>6806723</v>
      </c>
      <c r="M35" s="84">
        <v>7032174</v>
      </c>
      <c r="N35" s="84">
        <v>7211318</v>
      </c>
      <c r="O35" s="84">
        <v>7305168</v>
      </c>
      <c r="P35" s="84">
        <v>7649736</v>
      </c>
      <c r="Q35" s="84">
        <v>8016436</v>
      </c>
      <c r="R35" s="84">
        <v>8272659</v>
      </c>
      <c r="S35" s="84">
        <v>8228794</v>
      </c>
      <c r="T35" s="84">
        <v>8576603</v>
      </c>
      <c r="U35" s="84">
        <v>8907653</v>
      </c>
      <c r="V35" s="84">
        <v>9158756</v>
      </c>
      <c r="W35" s="84">
        <v>9280896</v>
      </c>
      <c r="X35" s="84">
        <v>9402701</v>
      </c>
      <c r="Y35" s="84">
        <v>9902520</v>
      </c>
      <c r="Z35" s="157">
        <v>10328828</v>
      </c>
      <c r="AA35" s="157">
        <v>10301127</v>
      </c>
      <c r="AB35" s="157">
        <v>10466409</v>
      </c>
      <c r="AC35" s="157">
        <v>10869659</v>
      </c>
      <c r="AD35" s="205">
        <v>11243419</v>
      </c>
      <c r="AE35" s="205">
        <v>11318807</v>
      </c>
      <c r="AF35" s="205">
        <v>11640049</v>
      </c>
      <c r="AG35" s="205">
        <v>11964959</v>
      </c>
      <c r="AH35" s="205">
        <v>12272051</v>
      </c>
      <c r="AI35" s="205">
        <v>12522553</v>
      </c>
      <c r="AJ35" s="205">
        <v>12853109</v>
      </c>
      <c r="AK35" s="205">
        <v>13573916</v>
      </c>
      <c r="AL35" s="205">
        <v>13631856</v>
      </c>
      <c r="AM35" s="205">
        <v>13747118</v>
      </c>
      <c r="AN35" s="205">
        <v>13998346</v>
      </c>
      <c r="AO35" s="205">
        <v>14402642</v>
      </c>
      <c r="AP35" s="205">
        <v>14501078</v>
      </c>
      <c r="AQ35" s="205">
        <v>14277158</v>
      </c>
      <c r="AR35" s="205">
        <v>14324094</v>
      </c>
      <c r="AS35" s="205">
        <v>14635782</v>
      </c>
      <c r="AT35" s="205">
        <v>14617549</v>
      </c>
    </row>
    <row r="36" spans="1:46" s="68" customFormat="1">
      <c r="A36" s="76" t="s">
        <v>119</v>
      </c>
      <c r="B36" s="68">
        <v>322203</v>
      </c>
      <c r="D36" s="68">
        <v>329539</v>
      </c>
      <c r="F36" s="68">
        <v>387550</v>
      </c>
      <c r="H36" s="68">
        <v>370010</v>
      </c>
      <c r="J36" s="68">
        <v>379197</v>
      </c>
      <c r="K36" s="68">
        <v>387364</v>
      </c>
      <c r="L36" s="68">
        <v>414804</v>
      </c>
      <c r="M36" s="68">
        <v>449087</v>
      </c>
      <c r="N36" s="68">
        <v>516835</v>
      </c>
      <c r="O36" s="68">
        <v>447725</v>
      </c>
      <c r="P36" s="68">
        <v>464771</v>
      </c>
      <c r="Q36" s="68">
        <v>532143</v>
      </c>
      <c r="R36" s="68">
        <v>547438</v>
      </c>
      <c r="S36" s="68">
        <v>574037</v>
      </c>
      <c r="T36" s="68">
        <v>612455</v>
      </c>
      <c r="U36" s="68">
        <v>643687</v>
      </c>
      <c r="V36" s="68">
        <v>624743</v>
      </c>
      <c r="W36" s="68">
        <v>623398</v>
      </c>
      <c r="X36" s="68">
        <v>626262</v>
      </c>
      <c r="Y36" s="68">
        <v>356281</v>
      </c>
      <c r="Z36" s="157">
        <v>552440</v>
      </c>
      <c r="AA36" s="157">
        <v>587918</v>
      </c>
      <c r="AB36" s="157">
        <v>648109</v>
      </c>
      <c r="AC36" s="157">
        <v>347205</v>
      </c>
      <c r="AD36" s="205">
        <v>397213</v>
      </c>
      <c r="AE36" s="205">
        <v>365745</v>
      </c>
      <c r="AF36" s="205">
        <v>373970</v>
      </c>
      <c r="AG36" s="205">
        <v>354252</v>
      </c>
      <c r="AH36" s="205">
        <v>332438</v>
      </c>
      <c r="AI36" s="205">
        <v>318738</v>
      </c>
      <c r="AJ36" s="205">
        <v>346843</v>
      </c>
      <c r="AK36" s="205">
        <v>362462</v>
      </c>
      <c r="AL36" s="205">
        <v>380538</v>
      </c>
      <c r="AM36" s="205">
        <v>369381</v>
      </c>
      <c r="AN36" s="205">
        <v>358383</v>
      </c>
      <c r="AO36" s="205">
        <v>351353</v>
      </c>
      <c r="AP36" s="205">
        <v>342284</v>
      </c>
      <c r="AQ36" s="205">
        <v>376205</v>
      </c>
      <c r="AR36" s="205">
        <v>409980</v>
      </c>
      <c r="AS36" s="205">
        <v>398365</v>
      </c>
      <c r="AT36" s="205">
        <v>354984</v>
      </c>
    </row>
    <row r="37" spans="1:46" s="68" customFormat="1">
      <c r="A37" s="76" t="s">
        <v>120</v>
      </c>
      <c r="B37" s="68">
        <v>857409</v>
      </c>
      <c r="D37" s="68">
        <v>863209</v>
      </c>
      <c r="F37" s="68">
        <v>894053</v>
      </c>
      <c r="H37" s="68">
        <v>1063637</v>
      </c>
      <c r="J37" s="68">
        <v>1059916</v>
      </c>
      <c r="K37" s="68">
        <v>1112483</v>
      </c>
      <c r="L37" s="68">
        <v>1244714</v>
      </c>
      <c r="M37" s="68">
        <v>1602110</v>
      </c>
      <c r="N37" s="68">
        <v>1480645</v>
      </c>
      <c r="O37" s="68">
        <v>1567886</v>
      </c>
      <c r="P37" s="68">
        <v>1766464</v>
      </c>
      <c r="Q37" s="68">
        <v>2140675</v>
      </c>
      <c r="R37" s="68">
        <v>2117814</v>
      </c>
      <c r="S37" s="68">
        <v>2315144</v>
      </c>
      <c r="T37" s="68">
        <v>2574520</v>
      </c>
      <c r="U37" s="68">
        <v>3111085</v>
      </c>
      <c r="V37" s="68">
        <v>2677817</v>
      </c>
      <c r="W37" s="68">
        <v>2982114</v>
      </c>
      <c r="X37" s="68">
        <v>3201545</v>
      </c>
      <c r="Y37" s="68">
        <v>3466109</v>
      </c>
      <c r="Z37" s="157">
        <v>3297984</v>
      </c>
      <c r="AA37" s="157">
        <v>3479848</v>
      </c>
      <c r="AB37" s="157">
        <v>3315048</v>
      </c>
      <c r="AC37" s="157">
        <v>3796065</v>
      </c>
      <c r="AD37" s="205">
        <v>3627554</v>
      </c>
      <c r="AE37" s="205">
        <v>3717410</v>
      </c>
      <c r="AF37" s="205">
        <v>3823721</v>
      </c>
      <c r="AG37" s="205">
        <v>4338647</v>
      </c>
      <c r="AH37" s="205">
        <v>4484451</v>
      </c>
      <c r="AI37" s="205">
        <v>4484434</v>
      </c>
      <c r="AJ37" s="205">
        <v>4563107</v>
      </c>
      <c r="AK37" s="205">
        <v>5470385</v>
      </c>
      <c r="AL37" s="205">
        <v>5384267</v>
      </c>
      <c r="AM37" s="205">
        <v>5592615</v>
      </c>
      <c r="AN37" s="205">
        <v>6126076</v>
      </c>
      <c r="AO37" s="205">
        <v>6152147</v>
      </c>
      <c r="AP37" s="205">
        <v>6129499</v>
      </c>
      <c r="AQ37" s="205">
        <v>6109231</v>
      </c>
      <c r="AR37" s="205">
        <v>6363532</v>
      </c>
      <c r="AS37" s="205">
        <v>7100591</v>
      </c>
      <c r="AT37" s="205">
        <v>7439505</v>
      </c>
    </row>
    <row r="38" spans="1:46" s="68" customFormat="1">
      <c r="A38" s="68" t="s">
        <v>308</v>
      </c>
      <c r="V38" s="68">
        <v>0</v>
      </c>
      <c r="W38" s="68">
        <v>0</v>
      </c>
      <c r="X38" s="68">
        <v>0</v>
      </c>
      <c r="Y38" s="68">
        <v>0</v>
      </c>
      <c r="Z38" s="157">
        <v>0</v>
      </c>
      <c r="AA38" s="157">
        <v>1951</v>
      </c>
      <c r="AB38" s="157">
        <v>7010</v>
      </c>
      <c r="AC38" s="157">
        <v>0</v>
      </c>
      <c r="AD38" s="205">
        <v>3323</v>
      </c>
      <c r="AE38" s="205">
        <v>8118</v>
      </c>
      <c r="AF38" s="205">
        <v>12285</v>
      </c>
      <c r="AG38" s="205">
        <v>13139</v>
      </c>
      <c r="AH38" s="205">
        <v>21147</v>
      </c>
      <c r="AI38" s="205">
        <v>15121</v>
      </c>
      <c r="AJ38" s="205">
        <v>25877</v>
      </c>
      <c r="AK38" s="205">
        <v>2733</v>
      </c>
      <c r="AL38" s="205">
        <v>4255</v>
      </c>
      <c r="AM38" s="205">
        <v>886</v>
      </c>
      <c r="AN38" s="205">
        <v>1442</v>
      </c>
      <c r="AO38" s="205">
        <v>702</v>
      </c>
      <c r="AP38" s="205">
        <v>1583</v>
      </c>
      <c r="AQ38" s="205">
        <v>3118</v>
      </c>
      <c r="AR38" s="205">
        <v>3432</v>
      </c>
      <c r="AS38" s="205">
        <v>4072</v>
      </c>
      <c r="AT38" s="205">
        <v>0</v>
      </c>
    </row>
    <row r="39" spans="1:46" s="68" customFormat="1">
      <c r="A39" s="76" t="s">
        <v>121</v>
      </c>
      <c r="B39" s="68">
        <v>198415</v>
      </c>
      <c r="D39" s="68">
        <v>213193</v>
      </c>
      <c r="F39" s="68">
        <v>472801</v>
      </c>
      <c r="H39" s="68">
        <v>497626</v>
      </c>
      <c r="J39" s="68">
        <v>214378.2</v>
      </c>
      <c r="K39" s="68">
        <v>332216</v>
      </c>
      <c r="L39" s="68">
        <v>471330</v>
      </c>
      <c r="M39" s="68">
        <v>550235</v>
      </c>
      <c r="N39" s="68">
        <v>305496</v>
      </c>
      <c r="O39" s="68">
        <v>232597</v>
      </c>
      <c r="P39" s="68">
        <v>270075</v>
      </c>
      <c r="Q39" s="68">
        <v>275436</v>
      </c>
      <c r="R39" s="68">
        <v>247210</v>
      </c>
      <c r="S39" s="68">
        <v>262001</v>
      </c>
      <c r="T39" s="68">
        <v>289310</v>
      </c>
      <c r="U39" s="68">
        <v>288402</v>
      </c>
      <c r="V39" s="68">
        <v>302042</v>
      </c>
      <c r="W39" s="68">
        <v>306837</v>
      </c>
      <c r="X39" s="68">
        <v>329453</v>
      </c>
      <c r="Y39" s="68">
        <v>360266</v>
      </c>
      <c r="Z39" s="157">
        <v>347749</v>
      </c>
      <c r="AA39" s="157">
        <v>355433</v>
      </c>
      <c r="AB39" s="157">
        <v>361698</v>
      </c>
      <c r="AC39" s="157">
        <v>432305</v>
      </c>
      <c r="AD39" s="205">
        <v>386671</v>
      </c>
      <c r="AE39" s="205">
        <v>351640</v>
      </c>
      <c r="AF39" s="205">
        <v>398367</v>
      </c>
      <c r="AG39" s="205">
        <v>408033</v>
      </c>
      <c r="AH39" s="205">
        <v>382558</v>
      </c>
      <c r="AI39" s="205">
        <v>378962</v>
      </c>
      <c r="AJ39" s="205">
        <v>425588</v>
      </c>
      <c r="AK39" s="205">
        <v>419671</v>
      </c>
      <c r="AL39" s="205">
        <v>403247</v>
      </c>
      <c r="AM39" s="205">
        <v>448906</v>
      </c>
      <c r="AN39" s="205">
        <v>470994</v>
      </c>
      <c r="AO39" s="205">
        <v>456490</v>
      </c>
      <c r="AP39" s="205">
        <v>446193</v>
      </c>
      <c r="AQ39" s="205">
        <v>420109</v>
      </c>
      <c r="AR39" s="205">
        <v>462250</v>
      </c>
      <c r="AS39" s="205">
        <v>543892</v>
      </c>
      <c r="AT39" s="205">
        <v>476196</v>
      </c>
    </row>
    <row r="40" spans="1:46" s="68" customFormat="1">
      <c r="A40" s="76" t="s">
        <v>122</v>
      </c>
      <c r="B40" s="68">
        <v>450638</v>
      </c>
      <c r="D40" s="68">
        <v>445306</v>
      </c>
      <c r="F40" s="68">
        <v>452848</v>
      </c>
      <c r="H40" s="68">
        <v>446501</v>
      </c>
      <c r="J40" s="68">
        <v>441945</v>
      </c>
      <c r="K40" s="68">
        <v>435888</v>
      </c>
      <c r="L40" s="68">
        <v>428763</v>
      </c>
      <c r="M40" s="68">
        <v>422601</v>
      </c>
      <c r="N40" s="68">
        <v>417567</v>
      </c>
      <c r="O40" s="68">
        <v>412047</v>
      </c>
      <c r="P40" s="68">
        <v>410401</v>
      </c>
      <c r="Q40" s="68">
        <v>408817</v>
      </c>
      <c r="R40" s="68">
        <v>408067</v>
      </c>
      <c r="S40" s="68">
        <v>405661</v>
      </c>
      <c r="T40" s="68">
        <v>405176.6</v>
      </c>
      <c r="U40" s="68">
        <v>396423.19999999995</v>
      </c>
      <c r="V40" s="68">
        <v>298465</v>
      </c>
      <c r="W40" s="68">
        <v>297259</v>
      </c>
      <c r="X40" s="68">
        <v>290539</v>
      </c>
      <c r="Y40" s="68">
        <v>296087</v>
      </c>
      <c r="Z40" s="157">
        <v>291523</v>
      </c>
      <c r="AA40" s="157">
        <v>286853</v>
      </c>
      <c r="AB40" s="157">
        <v>289674</v>
      </c>
      <c r="AC40" s="157">
        <v>293743</v>
      </c>
      <c r="AD40" s="205">
        <v>288403</v>
      </c>
      <c r="AE40" s="205">
        <v>288977</v>
      </c>
      <c r="AF40" s="205">
        <v>273466</v>
      </c>
      <c r="AG40" s="205">
        <v>286088</v>
      </c>
      <c r="AH40" s="205">
        <v>280103</v>
      </c>
      <c r="AI40" s="205">
        <v>281927</v>
      </c>
      <c r="AJ40" s="205">
        <v>264981</v>
      </c>
      <c r="AK40" s="205">
        <v>276063</v>
      </c>
      <c r="AL40" s="205">
        <v>266418</v>
      </c>
      <c r="AM40" s="205">
        <v>278406</v>
      </c>
      <c r="AN40" s="205">
        <v>284552</v>
      </c>
      <c r="AO40" s="205">
        <v>279948</v>
      </c>
      <c r="AP40" s="205">
        <v>319024</v>
      </c>
      <c r="AQ40" s="205">
        <v>300814</v>
      </c>
      <c r="AR40" s="205">
        <v>284370</v>
      </c>
      <c r="AS40" s="205">
        <v>292139</v>
      </c>
      <c r="AT40" s="205">
        <v>226288</v>
      </c>
    </row>
    <row r="41" spans="1:46" s="68" customFormat="1">
      <c r="A41" s="76" t="s">
        <v>123</v>
      </c>
      <c r="B41" s="68">
        <v>1066776</v>
      </c>
      <c r="D41" s="68">
        <v>1101979</v>
      </c>
      <c r="F41" s="68">
        <v>1128364</v>
      </c>
      <c r="H41" s="68">
        <v>1210619</v>
      </c>
      <c r="J41" s="68">
        <v>1257034</v>
      </c>
      <c r="K41" s="68">
        <v>1314975</v>
      </c>
      <c r="L41" s="68">
        <v>1369352</v>
      </c>
      <c r="M41" s="68">
        <v>1409201</v>
      </c>
      <c r="N41" s="68">
        <v>1466652</v>
      </c>
      <c r="O41" s="68">
        <v>1514566</v>
      </c>
      <c r="P41" s="68">
        <v>1577854</v>
      </c>
      <c r="Q41" s="68">
        <v>1630754</v>
      </c>
      <c r="R41" s="68">
        <v>1683634</v>
      </c>
      <c r="S41" s="68">
        <v>1687003</v>
      </c>
      <c r="T41" s="68">
        <v>1744713</v>
      </c>
      <c r="U41" s="68">
        <v>68875</v>
      </c>
      <c r="V41" s="68">
        <v>72921</v>
      </c>
      <c r="W41" s="68">
        <v>77270</v>
      </c>
      <c r="X41" s="68">
        <v>100658</v>
      </c>
      <c r="Y41" s="68">
        <v>97554</v>
      </c>
      <c r="Z41" s="157">
        <v>92829</v>
      </c>
      <c r="AA41" s="157">
        <v>74676</v>
      </c>
      <c r="AB41" s="157">
        <v>73928</v>
      </c>
      <c r="AC41" s="157">
        <v>72647</v>
      </c>
      <c r="AD41" s="205">
        <v>76158</v>
      </c>
      <c r="AE41" s="205">
        <v>79765</v>
      </c>
      <c r="AF41" s="205">
        <v>85219</v>
      </c>
      <c r="AG41" s="205">
        <v>97840</v>
      </c>
      <c r="AH41" s="205">
        <v>91027</v>
      </c>
      <c r="AI41" s="205">
        <v>96329</v>
      </c>
      <c r="AJ41" s="205">
        <v>98986</v>
      </c>
      <c r="AK41" s="205">
        <v>99486</v>
      </c>
      <c r="AL41" s="205">
        <v>106880</v>
      </c>
      <c r="AM41" s="205">
        <v>107487</v>
      </c>
      <c r="AN41" s="205">
        <v>111987</v>
      </c>
      <c r="AO41" s="205">
        <v>87392</v>
      </c>
      <c r="AP41" s="205">
        <v>85766</v>
      </c>
      <c r="AQ41" s="205">
        <v>138747</v>
      </c>
      <c r="AR41" s="205">
        <v>143127</v>
      </c>
      <c r="AS41" s="205">
        <v>144207</v>
      </c>
      <c r="AT41" s="205">
        <v>147526</v>
      </c>
    </row>
    <row r="42" spans="1:46" s="68" customFormat="1">
      <c r="A42" s="76" t="s">
        <v>227</v>
      </c>
      <c r="B42" s="84"/>
      <c r="D42" s="84"/>
      <c r="E42" s="84"/>
      <c r="F42" s="84"/>
      <c r="G42" s="84"/>
      <c r="H42" s="84"/>
      <c r="I42" s="84"/>
      <c r="J42" s="84"/>
      <c r="K42" s="84"/>
      <c r="L42" s="84"/>
      <c r="M42" s="84">
        <v>142028</v>
      </c>
      <c r="N42" s="84">
        <v>280058</v>
      </c>
      <c r="O42" s="84">
        <v>0</v>
      </c>
      <c r="P42" s="84">
        <v>0</v>
      </c>
      <c r="Q42" s="84">
        <v>127243</v>
      </c>
      <c r="R42" s="84">
        <v>341290</v>
      </c>
      <c r="S42" s="84">
        <v>7</v>
      </c>
      <c r="T42" s="84">
        <v>7</v>
      </c>
      <c r="U42" s="84">
        <v>350438</v>
      </c>
      <c r="V42" s="84">
        <v>785589</v>
      </c>
      <c r="W42" s="84">
        <v>356</v>
      </c>
      <c r="X42" s="84">
        <v>356</v>
      </c>
      <c r="Y42" s="84">
        <v>206979</v>
      </c>
      <c r="Z42" s="157">
        <v>434903</v>
      </c>
      <c r="AA42" s="157">
        <v>1014</v>
      </c>
      <c r="AB42" s="157">
        <v>1014</v>
      </c>
      <c r="AC42" s="157">
        <v>239508</v>
      </c>
      <c r="AD42" s="205">
        <v>351766</v>
      </c>
      <c r="AE42" s="205">
        <v>1321</v>
      </c>
      <c r="AF42" s="205">
        <v>1341</v>
      </c>
      <c r="AG42" s="205">
        <v>219185</v>
      </c>
      <c r="AH42" s="205">
        <v>327981</v>
      </c>
      <c r="AI42" s="205">
        <v>195494</v>
      </c>
      <c r="AJ42" s="205">
        <v>200097</v>
      </c>
      <c r="AK42" s="205">
        <v>260978</v>
      </c>
      <c r="AL42" s="205">
        <v>443360</v>
      </c>
      <c r="AM42" s="205">
        <v>186844</v>
      </c>
      <c r="AN42" s="205">
        <v>191480</v>
      </c>
      <c r="AO42" s="205">
        <v>309668</v>
      </c>
      <c r="AP42" s="205">
        <v>659599</v>
      </c>
      <c r="AQ42" s="205">
        <v>190205</v>
      </c>
      <c r="AR42" s="205">
        <v>194903</v>
      </c>
      <c r="AS42" s="205">
        <v>328555</v>
      </c>
      <c r="AT42" s="205">
        <v>692434</v>
      </c>
    </row>
    <row r="43" spans="1:46" s="68" customFormat="1">
      <c r="A43" s="76" t="s">
        <v>124</v>
      </c>
      <c r="B43" s="68">
        <v>425355</v>
      </c>
      <c r="D43" s="68">
        <v>358690</v>
      </c>
      <c r="F43" s="68">
        <v>408204</v>
      </c>
      <c r="H43" s="68">
        <v>627655</v>
      </c>
      <c r="J43" s="68">
        <v>672308</v>
      </c>
      <c r="K43" s="68">
        <v>397988</v>
      </c>
      <c r="L43" s="68">
        <v>496108</v>
      </c>
      <c r="M43" s="68">
        <v>484069</v>
      </c>
      <c r="N43" s="68">
        <v>400057</v>
      </c>
      <c r="O43" s="68">
        <v>405496</v>
      </c>
      <c r="P43" s="68">
        <v>490232</v>
      </c>
      <c r="Q43" s="68">
        <v>539064</v>
      </c>
      <c r="R43" s="68">
        <v>511051</v>
      </c>
      <c r="S43" s="68">
        <v>548391</v>
      </c>
      <c r="T43" s="68">
        <v>586587</v>
      </c>
      <c r="U43" s="68">
        <v>749244</v>
      </c>
      <c r="V43" s="68">
        <v>657487</v>
      </c>
      <c r="W43" s="68">
        <v>573062</v>
      </c>
      <c r="X43" s="68">
        <v>583436</v>
      </c>
      <c r="Y43" s="68">
        <v>735475</v>
      </c>
      <c r="Z43" s="157">
        <v>633421</v>
      </c>
      <c r="AA43" s="157">
        <v>552481</v>
      </c>
      <c r="AB43" s="157">
        <v>779938</v>
      </c>
      <c r="AC43" s="157">
        <v>702518</v>
      </c>
      <c r="AD43" s="205">
        <v>648419</v>
      </c>
      <c r="AE43" s="205">
        <v>631553</v>
      </c>
      <c r="AF43" s="205">
        <v>672435</v>
      </c>
      <c r="AG43" s="205">
        <v>673765</v>
      </c>
      <c r="AH43" s="205">
        <v>605770</v>
      </c>
      <c r="AI43" s="205">
        <v>646073</v>
      </c>
      <c r="AJ43" s="205">
        <v>732209</v>
      </c>
      <c r="AK43" s="205">
        <v>796333</v>
      </c>
      <c r="AL43" s="205">
        <v>757987</v>
      </c>
      <c r="AM43" s="205">
        <v>743536</v>
      </c>
      <c r="AN43" s="205">
        <v>863898</v>
      </c>
      <c r="AO43" s="205">
        <v>876895</v>
      </c>
      <c r="AP43" s="205">
        <v>791541</v>
      </c>
      <c r="AQ43" s="205">
        <v>805264</v>
      </c>
      <c r="AR43" s="205">
        <v>924094</v>
      </c>
      <c r="AS43" s="205">
        <v>849814</v>
      </c>
      <c r="AT43" s="205">
        <v>802365</v>
      </c>
    </row>
    <row r="44" spans="1:46" s="68" customFormat="1">
      <c r="A44" s="76" t="s">
        <v>346</v>
      </c>
      <c r="Z44" s="157"/>
      <c r="AA44" s="157"/>
      <c r="AB44" s="157"/>
      <c r="AC44" s="157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>
        <v>157114</v>
      </c>
      <c r="AQ44" s="205">
        <v>153121</v>
      </c>
      <c r="AR44" s="205">
        <v>148671</v>
      </c>
      <c r="AS44" s="205">
        <v>144098</v>
      </c>
      <c r="AT44" s="205">
        <v>139394</v>
      </c>
    </row>
    <row r="45" spans="1:46" s="68" customFormat="1">
      <c r="A45" s="102"/>
      <c r="Z45" s="156"/>
      <c r="AA45" s="156"/>
      <c r="AB45" s="156"/>
      <c r="AC45" s="15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1:46" s="68" customFormat="1">
      <c r="A46" s="103" t="s">
        <v>125</v>
      </c>
      <c r="Z46" s="156"/>
      <c r="AA46" s="156"/>
      <c r="AB46" s="156"/>
      <c r="AC46" s="15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1:46" s="68" customFormat="1">
      <c r="A47" s="102" t="s">
        <v>163</v>
      </c>
      <c r="B47" s="68">
        <v>4140373</v>
      </c>
      <c r="D47" s="68">
        <v>4241880</v>
      </c>
      <c r="F47" s="68">
        <v>4459255</v>
      </c>
      <c r="H47" s="68">
        <v>4442697</v>
      </c>
      <c r="J47" s="68">
        <v>4498572</v>
      </c>
      <c r="K47" s="68">
        <v>4575060</v>
      </c>
      <c r="L47" s="68">
        <v>4697411</v>
      </c>
      <c r="M47" s="68">
        <v>4703315</v>
      </c>
      <c r="N47" s="68">
        <f>SUM(N48:N54)</f>
        <v>4701901</v>
      </c>
      <c r="O47" s="68">
        <v>4816413</v>
      </c>
      <c r="P47" s="68">
        <v>4975096</v>
      </c>
      <c r="Q47" s="68">
        <v>5069387</v>
      </c>
      <c r="R47" s="68">
        <v>4961505</v>
      </c>
      <c r="S47" s="68">
        <v>5152471</v>
      </c>
      <c r="T47" s="68">
        <v>5327962</v>
      </c>
      <c r="U47" s="68">
        <v>5893508</v>
      </c>
      <c r="V47" s="68">
        <v>5527478</v>
      </c>
      <c r="W47" s="68">
        <v>5760894</v>
      </c>
      <c r="X47" s="68">
        <v>5986228</v>
      </c>
      <c r="Y47" s="68">
        <v>5999448</v>
      </c>
      <c r="Z47" s="156">
        <v>5994946</v>
      </c>
      <c r="AA47" s="156">
        <v>6260495</v>
      </c>
      <c r="AB47" s="156">
        <v>6448369</v>
      </c>
      <c r="AC47" s="156">
        <v>6435844</v>
      </c>
      <c r="AD47" s="116">
        <v>6599149</v>
      </c>
      <c r="AE47" s="116">
        <v>6761465</v>
      </c>
      <c r="AF47" s="116">
        <v>6983846</v>
      </c>
      <c r="AG47" s="116">
        <v>7000799</v>
      </c>
      <c r="AH47" s="116">
        <v>7112198</v>
      </c>
      <c r="AI47" s="116">
        <v>7106503</v>
      </c>
      <c r="AJ47" s="116">
        <v>7561905</v>
      </c>
      <c r="AK47" s="116">
        <v>7716099</v>
      </c>
      <c r="AL47" s="116">
        <v>7805734</v>
      </c>
      <c r="AM47" s="116">
        <v>7342571</v>
      </c>
      <c r="AN47" s="116">
        <v>7645239</v>
      </c>
      <c r="AO47" s="116">
        <v>7643721</v>
      </c>
      <c r="AP47" s="116">
        <v>7540460</v>
      </c>
      <c r="AQ47" s="116">
        <v>7725534</v>
      </c>
      <c r="AR47" s="116">
        <v>8040944</v>
      </c>
      <c r="AS47" s="116">
        <v>8269784</v>
      </c>
      <c r="AT47" s="116">
        <v>8068999</v>
      </c>
    </row>
    <row r="48" spans="1:46" s="68" customFormat="1">
      <c r="A48" s="102" t="s">
        <v>164</v>
      </c>
      <c r="B48" s="68">
        <v>1870000</v>
      </c>
      <c r="D48" s="68">
        <v>1870000</v>
      </c>
      <c r="F48" s="68">
        <v>1870000</v>
      </c>
      <c r="H48" s="68">
        <v>1870000</v>
      </c>
      <c r="J48" s="68">
        <v>1870000</v>
      </c>
      <c r="K48" s="68">
        <v>1870000</v>
      </c>
      <c r="L48" s="68">
        <v>1870000</v>
      </c>
      <c r="M48" s="68">
        <v>1870000</v>
      </c>
      <c r="N48" s="68">
        <v>2782000</v>
      </c>
      <c r="O48" s="68">
        <v>2782000</v>
      </c>
      <c r="P48" s="68">
        <v>2782000</v>
      </c>
      <c r="Q48" s="68">
        <v>2782000</v>
      </c>
      <c r="R48" s="68">
        <v>2782000</v>
      </c>
      <c r="S48" s="68">
        <v>2782000</v>
      </c>
      <c r="T48" s="68">
        <v>2782000</v>
      </c>
      <c r="U48" s="68">
        <v>2782000</v>
      </c>
      <c r="V48" s="68">
        <v>2782000</v>
      </c>
      <c r="W48" s="68">
        <v>2782000</v>
      </c>
      <c r="X48" s="68">
        <v>2782000</v>
      </c>
      <c r="Y48" s="68">
        <v>2782000</v>
      </c>
      <c r="Z48" s="156">
        <v>2782000</v>
      </c>
      <c r="AA48" s="156">
        <v>2782000</v>
      </c>
      <c r="AB48" s="156">
        <v>2782000</v>
      </c>
      <c r="AC48" s="156">
        <v>2782000</v>
      </c>
      <c r="AD48" s="116">
        <v>3170000</v>
      </c>
      <c r="AE48" s="116">
        <v>3170000</v>
      </c>
      <c r="AF48" s="116">
        <v>3170000</v>
      </c>
      <c r="AG48" s="116">
        <v>3170000</v>
      </c>
      <c r="AH48" s="116">
        <v>3500000</v>
      </c>
      <c r="AI48" s="116">
        <v>3500000</v>
      </c>
      <c r="AJ48" s="116">
        <v>3500000</v>
      </c>
      <c r="AK48" s="116">
        <v>3500000</v>
      </c>
      <c r="AL48" s="116">
        <v>4000000</v>
      </c>
      <c r="AM48" s="116">
        <v>4000000</v>
      </c>
      <c r="AN48" s="116">
        <v>4000000</v>
      </c>
      <c r="AO48" s="205">
        <v>4000000</v>
      </c>
      <c r="AP48" s="205">
        <v>4000000</v>
      </c>
      <c r="AQ48" s="205">
        <v>4000000</v>
      </c>
      <c r="AR48" s="205">
        <v>4000000</v>
      </c>
      <c r="AS48" s="205">
        <v>4000000</v>
      </c>
      <c r="AT48" s="205">
        <v>4000000</v>
      </c>
    </row>
    <row r="49" spans="1:46" s="68" customFormat="1">
      <c r="A49" s="102" t="s">
        <v>193</v>
      </c>
      <c r="B49" s="68">
        <v>0</v>
      </c>
      <c r="D49" s="68">
        <v>0</v>
      </c>
      <c r="F49" s="68">
        <v>0</v>
      </c>
      <c r="H49" s="68">
        <v>0</v>
      </c>
      <c r="J49" s="68">
        <v>0</v>
      </c>
      <c r="K49" s="68">
        <v>-19942</v>
      </c>
      <c r="L49" s="68">
        <v>-49445</v>
      </c>
      <c r="M49" s="68">
        <v>-59782</v>
      </c>
      <c r="N49" s="68">
        <v>0</v>
      </c>
      <c r="O49" s="68">
        <v>-24252</v>
      </c>
      <c r="P49" s="68">
        <v>-24252</v>
      </c>
      <c r="Q49" s="68">
        <v>-24252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156">
        <v>0</v>
      </c>
      <c r="AA49" s="156">
        <v>0</v>
      </c>
      <c r="AB49" s="156">
        <v>0</v>
      </c>
      <c r="AC49" s="156">
        <v>0</v>
      </c>
      <c r="AD49" s="116">
        <v>0</v>
      </c>
      <c r="AE49" s="116">
        <v>0</v>
      </c>
      <c r="AF49" s="116"/>
      <c r="AG49" s="116"/>
      <c r="AH49" s="116">
        <v>-20506</v>
      </c>
      <c r="AI49" s="116">
        <v>-20506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205">
        <v>0</v>
      </c>
      <c r="AP49" s="205">
        <v>-7912</v>
      </c>
      <c r="AQ49" s="205">
        <v>-7912</v>
      </c>
      <c r="AR49" s="205">
        <v>-19900</v>
      </c>
      <c r="AS49" s="205">
        <v>-19788</v>
      </c>
      <c r="AT49" s="205">
        <v>-34920</v>
      </c>
    </row>
    <row r="50" spans="1:46" s="68" customFormat="1">
      <c r="A50" s="102" t="s">
        <v>165</v>
      </c>
      <c r="B50" s="68">
        <v>2269557</v>
      </c>
      <c r="D50" s="68">
        <v>2371008</v>
      </c>
      <c r="F50" s="68">
        <v>2145538</v>
      </c>
      <c r="H50" s="68">
        <v>2484637</v>
      </c>
      <c r="J50" s="68">
        <v>2627385</v>
      </c>
      <c r="K50" s="68">
        <v>2483437</v>
      </c>
      <c r="L50" s="68">
        <v>2485617</v>
      </c>
      <c r="M50" s="68">
        <v>2751698</v>
      </c>
      <c r="N50" s="68">
        <v>1778739</v>
      </c>
      <c r="O50" s="68">
        <v>1779224</v>
      </c>
      <c r="P50" s="68">
        <v>1780692</v>
      </c>
      <c r="Q50" s="68">
        <v>2126127</v>
      </c>
      <c r="R50" s="68">
        <v>2057420</v>
      </c>
      <c r="S50" s="68">
        <v>2057420</v>
      </c>
      <c r="T50" s="68">
        <v>2057420</v>
      </c>
      <c r="U50" s="68">
        <v>2584972</v>
      </c>
      <c r="V50" s="68">
        <v>2584972</v>
      </c>
      <c r="W50" s="68">
        <v>2579282</v>
      </c>
      <c r="X50" s="68">
        <v>2577377</v>
      </c>
      <c r="Y50" s="68">
        <v>2986713</v>
      </c>
      <c r="Z50" s="156">
        <v>2986713</v>
      </c>
      <c r="AA50" s="156">
        <v>2986713</v>
      </c>
      <c r="AB50" s="156">
        <v>2986713</v>
      </c>
      <c r="AC50" s="156">
        <v>3559486</v>
      </c>
      <c r="AD50" s="116">
        <v>3178175</v>
      </c>
      <c r="AE50" s="116">
        <v>3175838</v>
      </c>
      <c r="AF50" s="116">
        <v>3175838</v>
      </c>
      <c r="AG50" s="116">
        <v>3703495</v>
      </c>
      <c r="AH50" s="116">
        <v>3373495</v>
      </c>
      <c r="AI50" s="116">
        <v>3373495</v>
      </c>
      <c r="AJ50" s="116">
        <v>3377479</v>
      </c>
      <c r="AK50" s="116">
        <v>3965560</v>
      </c>
      <c r="AL50" s="116">
        <v>3425139</v>
      </c>
      <c r="AM50" s="116">
        <v>2925139</v>
      </c>
      <c r="AN50" s="116">
        <v>2925139</v>
      </c>
      <c r="AO50" s="205">
        <v>3209333</v>
      </c>
      <c r="AP50" s="205">
        <v>3148862</v>
      </c>
      <c r="AQ50" s="205">
        <v>3148862</v>
      </c>
      <c r="AR50" s="205">
        <v>3148862</v>
      </c>
      <c r="AS50" s="205">
        <v>3793533</v>
      </c>
      <c r="AT50" s="205">
        <v>3795090</v>
      </c>
    </row>
    <row r="51" spans="1:46" s="68" customFormat="1">
      <c r="A51" s="102" t="s">
        <v>194</v>
      </c>
      <c r="B51" s="68">
        <v>0</v>
      </c>
      <c r="D51" s="68">
        <v>0</v>
      </c>
      <c r="F51" s="68">
        <v>442750</v>
      </c>
      <c r="H51" s="68">
        <v>0</v>
      </c>
      <c r="J51" s="68">
        <v>0</v>
      </c>
      <c r="K51" s="68">
        <v>238155</v>
      </c>
      <c r="L51" s="68">
        <v>387817</v>
      </c>
      <c r="M51" s="68">
        <v>0</v>
      </c>
      <c r="N51" s="68">
        <v>138028</v>
      </c>
      <c r="O51" s="68">
        <v>274528</v>
      </c>
      <c r="P51" s="68">
        <v>430391</v>
      </c>
      <c r="Q51" s="68">
        <v>0</v>
      </c>
      <c r="R51" s="68">
        <v>106442</v>
      </c>
      <c r="S51" s="68">
        <v>297611</v>
      </c>
      <c r="T51" s="68">
        <v>472452</v>
      </c>
      <c r="U51" s="68">
        <v>0</v>
      </c>
      <c r="V51" s="68">
        <v>150698</v>
      </c>
      <c r="W51" s="68">
        <v>367814</v>
      </c>
      <c r="X51" s="68">
        <v>600091</v>
      </c>
      <c r="Y51" s="68">
        <v>0</v>
      </c>
      <c r="Z51" s="156">
        <v>0</v>
      </c>
      <c r="AA51" s="156">
        <v>502145</v>
      </c>
      <c r="AB51" s="156">
        <v>709378</v>
      </c>
      <c r="AC51" s="156">
        <v>0</v>
      </c>
      <c r="AD51" s="116">
        <v>238510</v>
      </c>
      <c r="AE51" s="116">
        <v>411304</v>
      </c>
      <c r="AF51" s="116">
        <v>613986</v>
      </c>
      <c r="AG51" s="116">
        <v>0</v>
      </c>
      <c r="AH51" s="116">
        <v>214300</v>
      </c>
      <c r="AI51" s="116">
        <v>206923</v>
      </c>
      <c r="AJ51" s="116">
        <v>590098</v>
      </c>
      <c r="AK51" s="116">
        <v>0</v>
      </c>
      <c r="AL51" s="116">
        <v>276124</v>
      </c>
      <c r="AM51" s="116">
        <v>380485</v>
      </c>
      <c r="AN51" s="116">
        <v>696842</v>
      </c>
      <c r="AO51" s="205">
        <v>0</v>
      </c>
      <c r="AP51" s="205">
        <v>297670</v>
      </c>
      <c r="AQ51" s="205">
        <v>445788</v>
      </c>
      <c r="AR51" s="205">
        <v>779132</v>
      </c>
      <c r="AS51" s="205">
        <v>0</v>
      </c>
      <c r="AT51" s="205">
        <v>226525</v>
      </c>
    </row>
    <row r="52" spans="1:46" s="80" customFormat="1">
      <c r="A52" s="102" t="s">
        <v>262</v>
      </c>
      <c r="B52" s="84">
        <v>0</v>
      </c>
      <c r="C52" s="68"/>
      <c r="D52" s="84">
        <v>0</v>
      </c>
      <c r="E52" s="84"/>
      <c r="F52" s="84">
        <v>0</v>
      </c>
      <c r="G52" s="84"/>
      <c r="H52" s="84">
        <v>87099</v>
      </c>
      <c r="I52" s="84"/>
      <c r="J52" s="84">
        <v>0</v>
      </c>
      <c r="K52" s="84">
        <v>0</v>
      </c>
      <c r="L52" s="84">
        <v>0</v>
      </c>
      <c r="M52" s="84">
        <v>138037</v>
      </c>
      <c r="N52" s="84">
        <v>0</v>
      </c>
      <c r="O52" s="84">
        <v>0</v>
      </c>
      <c r="P52" s="84"/>
      <c r="Q52" s="84">
        <v>178549</v>
      </c>
      <c r="R52" s="84">
        <v>0</v>
      </c>
      <c r="S52" s="84">
        <v>0</v>
      </c>
      <c r="T52" s="84">
        <v>0</v>
      </c>
      <c r="U52" s="84">
        <v>508855</v>
      </c>
      <c r="V52" s="84">
        <v>0</v>
      </c>
      <c r="W52" s="84">
        <v>0</v>
      </c>
      <c r="X52" s="84">
        <v>0</v>
      </c>
      <c r="Y52" s="84">
        <v>227917</v>
      </c>
      <c r="Z52" s="156">
        <v>228995</v>
      </c>
      <c r="AA52" s="156">
        <v>0</v>
      </c>
      <c r="AB52" s="156">
        <v>0</v>
      </c>
      <c r="AC52" s="156">
        <v>112259</v>
      </c>
      <c r="AD52" s="116">
        <v>0</v>
      </c>
      <c r="AE52" s="116">
        <v>0</v>
      </c>
      <c r="AF52" s="116">
        <v>0</v>
      </c>
      <c r="AG52" s="116">
        <v>108675</v>
      </c>
      <c r="AH52" s="116">
        <v>0</v>
      </c>
      <c r="AI52" s="116">
        <v>0</v>
      </c>
      <c r="AJ52" s="116">
        <v>0</v>
      </c>
      <c r="AK52" s="116">
        <v>175698</v>
      </c>
      <c r="AL52" s="116">
        <v>0</v>
      </c>
      <c r="AM52" s="116">
        <v>0</v>
      </c>
      <c r="AN52" s="116">
        <v>0</v>
      </c>
      <c r="AO52" s="205">
        <v>343055</v>
      </c>
      <c r="AP52" s="205">
        <v>0</v>
      </c>
      <c r="AQ52" s="205">
        <v>0</v>
      </c>
      <c r="AR52" s="205">
        <v>0</v>
      </c>
      <c r="AS52" s="205">
        <v>361418</v>
      </c>
      <c r="AT52" s="205">
        <v>0</v>
      </c>
    </row>
    <row r="53" spans="1:46" s="80" customFormat="1">
      <c r="A53" s="102" t="s">
        <v>246</v>
      </c>
      <c r="B53" s="84"/>
      <c r="C53" s="68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>
        <v>8160</v>
      </c>
      <c r="S53" s="84">
        <v>8756</v>
      </c>
      <c r="T53" s="84">
        <v>6287</v>
      </c>
      <c r="U53" s="84">
        <v>13336</v>
      </c>
      <c r="V53" s="84">
        <v>8659</v>
      </c>
      <c r="W53" s="84">
        <v>26128</v>
      </c>
      <c r="X53" s="84">
        <v>18857</v>
      </c>
      <c r="Y53" s="84">
        <v>1391</v>
      </c>
      <c r="Z53" s="157">
        <v>-4320</v>
      </c>
      <c r="AA53" s="157">
        <v>-11944</v>
      </c>
      <c r="AB53" s="157">
        <v>-31347</v>
      </c>
      <c r="AC53" s="157">
        <v>-19504</v>
      </c>
      <c r="AD53" s="205">
        <v>10612</v>
      </c>
      <c r="AE53" s="205">
        <v>2223</v>
      </c>
      <c r="AF53" s="116">
        <v>21763</v>
      </c>
      <c r="AG53" s="116">
        <v>16896</v>
      </c>
      <c r="AH53" s="205">
        <v>42839</v>
      </c>
      <c r="AI53" s="205">
        <v>44518</v>
      </c>
      <c r="AJ53" s="205">
        <v>92696</v>
      </c>
      <c r="AK53" s="205">
        <v>73106</v>
      </c>
      <c r="AL53" s="205">
        <v>102804</v>
      </c>
      <c r="AM53" s="205">
        <v>35158</v>
      </c>
      <c r="AN53" s="205">
        <v>22795</v>
      </c>
      <c r="AO53" s="205">
        <v>90856</v>
      </c>
      <c r="AP53" s="205">
        <v>101166</v>
      </c>
      <c r="AQ53" s="205">
        <v>139359</v>
      </c>
      <c r="AR53" s="205">
        <v>132776</v>
      </c>
      <c r="AS53" s="205">
        <v>134482</v>
      </c>
      <c r="AT53" s="205">
        <v>82156</v>
      </c>
    </row>
    <row r="54" spans="1:46" s="68" customFormat="1" ht="12" customHeight="1">
      <c r="A54" s="102" t="s">
        <v>166</v>
      </c>
      <c r="B54" s="84">
        <v>816</v>
      </c>
      <c r="C54" s="84"/>
      <c r="D54" s="84">
        <v>872</v>
      </c>
      <c r="E54" s="84"/>
      <c r="F54" s="84">
        <v>967</v>
      </c>
      <c r="G54" s="84"/>
      <c r="H54" s="84">
        <v>961</v>
      </c>
      <c r="I54" s="84"/>
      <c r="J54" s="84">
        <v>1187</v>
      </c>
      <c r="K54" s="84">
        <v>3410</v>
      </c>
      <c r="L54" s="84">
        <v>3422</v>
      </c>
      <c r="M54" s="84">
        <v>3362</v>
      </c>
      <c r="N54" s="84">
        <v>3134</v>
      </c>
      <c r="O54" s="84">
        <v>4913</v>
      </c>
      <c r="P54" s="84">
        <v>6265</v>
      </c>
      <c r="Q54" s="84">
        <v>6963</v>
      </c>
      <c r="R54" s="84">
        <v>7483</v>
      </c>
      <c r="S54" s="84">
        <v>6684</v>
      </c>
      <c r="T54" s="84">
        <v>9803</v>
      </c>
      <c r="U54" s="84">
        <v>4345</v>
      </c>
      <c r="V54" s="84">
        <v>1149</v>
      </c>
      <c r="W54" s="84">
        <v>5670</v>
      </c>
      <c r="X54" s="84">
        <v>7903</v>
      </c>
      <c r="Y54" s="84">
        <v>1427</v>
      </c>
      <c r="Z54" s="157">
        <v>1558</v>
      </c>
      <c r="AA54" s="157">
        <v>1581</v>
      </c>
      <c r="AB54" s="157">
        <v>1625</v>
      </c>
      <c r="AC54" s="157">
        <v>1603</v>
      </c>
      <c r="AD54" s="205">
        <v>1852</v>
      </c>
      <c r="AE54" s="205">
        <v>2100</v>
      </c>
      <c r="AF54" s="205">
        <v>2259</v>
      </c>
      <c r="AG54" s="205">
        <v>1733</v>
      </c>
      <c r="AH54" s="205">
        <v>2070</v>
      </c>
      <c r="AI54" s="205">
        <v>2073</v>
      </c>
      <c r="AJ54" s="205">
        <v>1632</v>
      </c>
      <c r="AK54" s="205">
        <v>1735</v>
      </c>
      <c r="AL54" s="205">
        <v>1667</v>
      </c>
      <c r="AM54" s="205">
        <v>1789</v>
      </c>
      <c r="AN54" s="205">
        <v>463</v>
      </c>
      <c r="AO54" s="205">
        <v>477</v>
      </c>
      <c r="AP54" s="205">
        <v>674</v>
      </c>
      <c r="AQ54" s="205">
        <v>-563</v>
      </c>
      <c r="AR54" s="205">
        <v>74</v>
      </c>
      <c r="AS54" s="205">
        <v>139</v>
      </c>
      <c r="AT54" s="205">
        <v>148</v>
      </c>
    </row>
    <row r="55" spans="1:46" s="68" customFormat="1">
      <c r="A55" s="77"/>
      <c r="Z55" s="156"/>
      <c r="AA55" s="156"/>
      <c r="AB55" s="156"/>
      <c r="AC55" s="15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</row>
    <row r="56" spans="1:46" s="72" customFormat="1">
      <c r="A56" s="74" t="s">
        <v>126</v>
      </c>
      <c r="B56" s="82">
        <v>13208371</v>
      </c>
      <c r="C56" s="82"/>
      <c r="D56" s="82">
        <v>13377134</v>
      </c>
      <c r="E56" s="82"/>
      <c r="F56" s="82">
        <v>14291849</v>
      </c>
      <c r="G56" s="82"/>
      <c r="H56" s="82">
        <v>15067811</v>
      </c>
      <c r="I56" s="82"/>
      <c r="J56" s="82">
        <v>15116570.199999999</v>
      </c>
      <c r="K56" s="82">
        <v>15213452</v>
      </c>
      <c r="L56" s="82">
        <v>15929205</v>
      </c>
      <c r="M56" s="82">
        <v>16794820</v>
      </c>
      <c r="N56" s="82">
        <f>SUM(N35:N47)</f>
        <v>16780529</v>
      </c>
      <c r="O56" s="82">
        <v>16701898</v>
      </c>
      <c r="P56" s="82">
        <v>17604629</v>
      </c>
      <c r="Q56" s="82">
        <v>18739955</v>
      </c>
      <c r="R56" s="82">
        <v>19090668</v>
      </c>
      <c r="S56" s="82">
        <v>19173509</v>
      </c>
      <c r="T56" s="82">
        <v>20117333.600000001</v>
      </c>
      <c r="U56" s="82">
        <v>20409315.199999999</v>
      </c>
      <c r="V56" s="82">
        <v>20105298</v>
      </c>
      <c r="W56" s="82">
        <v>19902086</v>
      </c>
      <c r="X56" s="82">
        <v>20521178</v>
      </c>
      <c r="Y56" s="82">
        <v>21420719</v>
      </c>
      <c r="Z56" s="155">
        <v>21974623</v>
      </c>
      <c r="AA56" s="155">
        <v>21901796</v>
      </c>
      <c r="AB56" s="155">
        <v>22391197</v>
      </c>
      <c r="AC56" s="155">
        <v>23189494</v>
      </c>
      <c r="AD56" s="79">
        <v>23622075</v>
      </c>
      <c r="AE56" s="79">
        <v>23524801</v>
      </c>
      <c r="AF56" s="79">
        <v>24264699</v>
      </c>
      <c r="AG56" s="79">
        <v>25356707</v>
      </c>
      <c r="AH56" s="79">
        <v>25909724</v>
      </c>
      <c r="AI56" s="79">
        <v>26046134</v>
      </c>
      <c r="AJ56" s="79">
        <v>27072702</v>
      </c>
      <c r="AK56" s="79">
        <v>28978126</v>
      </c>
      <c r="AL56" s="79">
        <v>29184542</v>
      </c>
      <c r="AM56" s="79">
        <v>28817750</v>
      </c>
      <c r="AN56" s="79">
        <v>30052397</v>
      </c>
      <c r="AO56" s="79">
        <v>30560958</v>
      </c>
      <c r="AP56" s="79">
        <v>30974141</v>
      </c>
      <c r="AQ56" s="79">
        <v>30499506</v>
      </c>
      <c r="AR56" s="79">
        <v>31299397</v>
      </c>
      <c r="AS56" s="79">
        <v>32711299</v>
      </c>
      <c r="AT56" s="79">
        <v>32965240</v>
      </c>
    </row>
    <row r="57" spans="1:46">
      <c r="K57" s="68"/>
    </row>
    <row r="58" spans="1:46">
      <c r="B58" s="77"/>
      <c r="D58" s="77"/>
      <c r="F58" s="77"/>
      <c r="H58" s="77"/>
      <c r="J58" s="77"/>
      <c r="K58" s="109"/>
    </row>
    <row r="59" spans="1:46">
      <c r="B59" s="78"/>
    </row>
    <row r="60" spans="1:46">
      <c r="B60" s="7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DA32"/>
  <sheetViews>
    <sheetView showGridLines="0" zoomScaleNormal="100" workbookViewId="0">
      <pane xSplit="1" ySplit="4" topLeftCell="CD5" activePane="bottomRight" state="frozen"/>
      <selection pane="topRight" activeCell="B1" sqref="B1"/>
      <selection pane="bottomLeft" activeCell="A2" sqref="A2"/>
      <selection pane="bottomRight" activeCell="CL11" sqref="CL11"/>
    </sheetView>
  </sheetViews>
  <sheetFormatPr defaultRowHeight="12.75"/>
  <cols>
    <col min="1" max="1" width="69.140625" bestFit="1" customWidth="1"/>
    <col min="2" max="5" width="10" bestFit="1" customWidth="1"/>
    <col min="6" max="9" width="8.5703125" bestFit="1" customWidth="1"/>
    <col min="10" max="10" width="10" bestFit="1" customWidth="1"/>
    <col min="11" max="14" width="8.5703125" bestFit="1" customWidth="1"/>
    <col min="15" max="15" width="10" bestFit="1" customWidth="1"/>
    <col min="16" max="18" width="8.5703125" bestFit="1" customWidth="1"/>
    <col min="19" max="30" width="10" bestFit="1" customWidth="1"/>
    <col min="31" max="31" width="10" style="23" bestFit="1" customWidth="1"/>
    <col min="32" max="32" width="10" bestFit="1" customWidth="1"/>
    <col min="33" max="34" width="10" style="23" bestFit="1" customWidth="1"/>
    <col min="35" max="35" width="10" bestFit="1" customWidth="1"/>
    <col min="36" max="37" width="10" style="23" bestFit="1" customWidth="1"/>
    <col min="38" max="38" width="10" bestFit="1" customWidth="1"/>
    <col min="39" max="59" width="10" style="23" bestFit="1" customWidth="1"/>
    <col min="60" max="60" width="11" style="23" bestFit="1" customWidth="1"/>
    <col min="61" max="62" width="10" style="23" bestFit="1" customWidth="1"/>
    <col min="63" max="64" width="10" style="23" customWidth="1"/>
    <col min="65" max="65" width="11" style="23" bestFit="1" customWidth="1"/>
    <col min="66" max="69" width="10" style="23" bestFit="1" customWidth="1"/>
    <col min="70" max="70" width="11" style="23" bestFit="1" customWidth="1"/>
    <col min="71" max="72" width="10" style="23" bestFit="1" customWidth="1"/>
    <col min="73" max="74" width="10" style="23" customWidth="1"/>
    <col min="75" max="75" width="11" style="23" bestFit="1" customWidth="1"/>
    <col min="76" max="79" width="11" style="23" customWidth="1"/>
    <col min="80" max="82" width="11" style="23" bestFit="1" customWidth="1"/>
    <col min="83" max="84" width="11" style="23" customWidth="1"/>
    <col min="85" max="85" width="12.28515625" style="23" bestFit="1" customWidth="1"/>
    <col min="86" max="87" width="11" style="23" bestFit="1" customWidth="1"/>
    <col min="88" max="89" width="11" style="23" customWidth="1"/>
    <col min="90" max="91" width="11" style="23" bestFit="1" customWidth="1"/>
    <col min="92" max="16384" width="9.140625" style="23"/>
  </cols>
  <sheetData>
    <row r="2" spans="1:91" ht="6" customHeight="1"/>
    <row r="3" spans="1:91" ht="70.5" customHeight="1"/>
    <row r="4" spans="1:91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0</v>
      </c>
      <c r="G4" s="3" t="s">
        <v>1</v>
      </c>
      <c r="H4" s="3" t="s">
        <v>2</v>
      </c>
      <c r="I4" s="3" t="s">
        <v>3</v>
      </c>
      <c r="J4" s="3">
        <v>2003</v>
      </c>
      <c r="K4" s="4" t="s">
        <v>4</v>
      </c>
      <c r="L4" s="4" t="s">
        <v>5</v>
      </c>
      <c r="M4" s="4" t="s">
        <v>6</v>
      </c>
      <c r="N4" s="4" t="s">
        <v>7</v>
      </c>
      <c r="O4" s="3">
        <v>2004</v>
      </c>
      <c r="P4" s="4" t="s">
        <v>8</v>
      </c>
      <c r="Q4" s="4" t="s">
        <v>9</v>
      </c>
      <c r="R4" s="4" t="s">
        <v>10</v>
      </c>
      <c r="S4" s="4" t="s">
        <v>11</v>
      </c>
      <c r="T4" s="3">
        <v>2005</v>
      </c>
      <c r="U4" s="4" t="s">
        <v>12</v>
      </c>
      <c r="V4" s="4" t="s">
        <v>13</v>
      </c>
      <c r="W4" s="4" t="s">
        <v>14</v>
      </c>
      <c r="X4" s="4" t="s">
        <v>15</v>
      </c>
      <c r="Y4" s="3">
        <v>2006</v>
      </c>
      <c r="Z4" s="4" t="s">
        <v>16</v>
      </c>
      <c r="AA4" s="5" t="s">
        <v>17</v>
      </c>
      <c r="AB4" s="5" t="s">
        <v>18</v>
      </c>
      <c r="AC4" s="5" t="s">
        <v>19</v>
      </c>
      <c r="AD4" s="6">
        <v>2007</v>
      </c>
      <c r="AE4" s="6" t="s">
        <v>20</v>
      </c>
      <c r="AF4" s="5" t="s">
        <v>21</v>
      </c>
      <c r="AG4" s="4" t="s">
        <v>22</v>
      </c>
      <c r="AH4" s="5" t="s">
        <v>25</v>
      </c>
      <c r="AI4" s="6">
        <v>2008</v>
      </c>
      <c r="AJ4" s="6" t="s">
        <v>26</v>
      </c>
      <c r="AK4" s="55" t="s">
        <v>27</v>
      </c>
      <c r="AL4" s="4" t="s">
        <v>29</v>
      </c>
      <c r="AM4" s="4" t="s">
        <v>30</v>
      </c>
      <c r="AN4" s="57">
        <v>2009</v>
      </c>
      <c r="AO4" s="57" t="s">
        <v>42</v>
      </c>
      <c r="AP4" s="57" t="s">
        <v>43</v>
      </c>
      <c r="AQ4" s="57" t="s">
        <v>44</v>
      </c>
      <c r="AR4" s="57" t="s">
        <v>45</v>
      </c>
      <c r="AS4" s="57">
        <v>2010</v>
      </c>
      <c r="AT4" s="57" t="s">
        <v>46</v>
      </c>
      <c r="AU4" s="57" t="s">
        <v>192</v>
      </c>
      <c r="AV4" s="57" t="s">
        <v>222</v>
      </c>
      <c r="AW4" s="57" t="s">
        <v>226</v>
      </c>
      <c r="AX4" s="57">
        <v>2011</v>
      </c>
      <c r="AY4" s="57" t="s">
        <v>228</v>
      </c>
      <c r="AZ4" s="57" t="s">
        <v>235</v>
      </c>
      <c r="BA4" s="57" t="s">
        <v>238</v>
      </c>
      <c r="BB4" s="57" t="s">
        <v>240</v>
      </c>
      <c r="BC4" s="57">
        <v>2012</v>
      </c>
      <c r="BD4" s="57" t="s">
        <v>242</v>
      </c>
      <c r="BE4" s="57" t="s">
        <v>251</v>
      </c>
      <c r="BF4" s="57" t="s">
        <v>252</v>
      </c>
      <c r="BG4" s="57" t="s">
        <v>261</v>
      </c>
      <c r="BH4" s="57">
        <v>2013</v>
      </c>
      <c r="BI4" s="57" t="s">
        <v>286</v>
      </c>
      <c r="BJ4" s="57" t="s">
        <v>292</v>
      </c>
      <c r="BK4" s="57" t="s">
        <v>294</v>
      </c>
      <c r="BL4" s="57" t="s">
        <v>297</v>
      </c>
      <c r="BM4" s="57">
        <v>2014</v>
      </c>
      <c r="BN4" s="57" t="s">
        <v>306</v>
      </c>
      <c r="BO4" s="57" t="s">
        <v>307</v>
      </c>
      <c r="BP4" s="57" t="s">
        <v>309</v>
      </c>
      <c r="BQ4" s="57" t="s">
        <v>310</v>
      </c>
      <c r="BR4" s="57">
        <v>2015</v>
      </c>
      <c r="BS4" s="57" t="s">
        <v>315</v>
      </c>
      <c r="BT4" s="57" t="s">
        <v>316</v>
      </c>
      <c r="BU4" s="57" t="s">
        <v>330</v>
      </c>
      <c r="BV4" s="57" t="s">
        <v>331</v>
      </c>
      <c r="BW4" s="57">
        <v>2016</v>
      </c>
      <c r="BX4" s="57" t="s">
        <v>332</v>
      </c>
      <c r="BY4" s="57" t="s">
        <v>333</v>
      </c>
      <c r="BZ4" s="57" t="s">
        <v>334</v>
      </c>
      <c r="CA4" s="57" t="s">
        <v>335</v>
      </c>
      <c r="CB4" s="57">
        <v>2017</v>
      </c>
      <c r="CC4" s="57" t="s">
        <v>336</v>
      </c>
      <c r="CD4" s="57" t="s">
        <v>340</v>
      </c>
      <c r="CE4" s="57" t="s">
        <v>341</v>
      </c>
      <c r="CF4" s="57" t="s">
        <v>342</v>
      </c>
      <c r="CG4" s="57">
        <v>2018</v>
      </c>
      <c r="CH4" s="57" t="s">
        <v>344</v>
      </c>
      <c r="CI4" s="57" t="s">
        <v>348</v>
      </c>
      <c r="CJ4" s="57" t="s">
        <v>349</v>
      </c>
      <c r="CK4" s="57" t="s">
        <v>350</v>
      </c>
      <c r="CL4" s="57">
        <v>2019</v>
      </c>
      <c r="CM4" s="57" t="s">
        <v>351</v>
      </c>
    </row>
    <row r="5" spans="1:91" s="9" customFormat="1" ht="12">
      <c r="A5" s="7" t="s">
        <v>32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50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50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2081039</v>
      </c>
      <c r="AW5" s="8">
        <v>2094779</v>
      </c>
      <c r="AX5" s="8">
        <v>6083792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161">
        <v>13009204</v>
      </c>
      <c r="BS5" s="8">
        <v>3410923</v>
      </c>
      <c r="BT5" s="8">
        <v>3375594</v>
      </c>
      <c r="BU5" s="8">
        <v>3422668</v>
      </c>
      <c r="BV5" s="8">
        <v>3439800</v>
      </c>
      <c r="BW5" s="8">
        <v>13648985</v>
      </c>
      <c r="BX5" s="8">
        <v>3423643</v>
      </c>
      <c r="BY5" s="8">
        <v>3415209</v>
      </c>
      <c r="BZ5" s="8">
        <v>3486737</v>
      </c>
      <c r="CA5" s="8">
        <v>3539276</v>
      </c>
      <c r="CB5" s="8">
        <v>13864865</v>
      </c>
      <c r="CC5" s="8">
        <v>3589884</v>
      </c>
      <c r="CD5" s="8">
        <v>3655822</v>
      </c>
      <c r="CE5" s="8">
        <v>3686968</v>
      </c>
      <c r="CF5" s="8">
        <v>3697620</v>
      </c>
      <c r="CG5" s="8">
        <v>14630294</v>
      </c>
      <c r="CH5" s="8">
        <v>3648484</v>
      </c>
      <c r="CI5" s="8">
        <v>3704332</v>
      </c>
      <c r="CJ5" s="8">
        <v>3733709</v>
      </c>
      <c r="CK5" s="8">
        <v>3811190</v>
      </c>
      <c r="CL5" s="8">
        <v>14897715</v>
      </c>
      <c r="CM5" s="8">
        <v>3762705</v>
      </c>
    </row>
    <row r="6" spans="1:91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53"/>
      <c r="AU6" s="110"/>
      <c r="AV6" s="110"/>
      <c r="AW6" s="110"/>
      <c r="AX6" s="110"/>
      <c r="AY6" s="110"/>
      <c r="AZ6" s="110"/>
      <c r="BA6" s="110"/>
      <c r="BR6" s="160"/>
    </row>
    <row r="7" spans="1:91" s="9" customFormat="1" ht="12">
      <c r="A7" s="13" t="s">
        <v>33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54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165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</row>
    <row r="8" spans="1:91" s="1" customFormat="1" ht="12">
      <c r="A8" s="15" t="s">
        <v>34</v>
      </c>
      <c r="B8" s="28">
        <v>0.60538273521700225</v>
      </c>
      <c r="C8" s="28">
        <v>0.60709926273131198</v>
      </c>
      <c r="D8" s="28">
        <v>0.5863160138845892</v>
      </c>
      <c r="E8" s="28">
        <v>0.59474683081691604</v>
      </c>
      <c r="F8" s="16">
        <v>0.59989652770868573</v>
      </c>
      <c r="G8" s="16">
        <v>0.59940560968107848</v>
      </c>
      <c r="H8" s="16">
        <v>0.61374023489397889</v>
      </c>
      <c r="I8" s="16">
        <v>0.64215323327368434</v>
      </c>
      <c r="J8" s="16">
        <v>0.61494632821606376</v>
      </c>
      <c r="K8" s="16">
        <v>0.60544754521514677</v>
      </c>
      <c r="L8" s="16">
        <v>0.59764505594009543</v>
      </c>
      <c r="M8" s="16">
        <v>0.60520644993464645</v>
      </c>
      <c r="N8" s="16">
        <v>0.5835091006184423</v>
      </c>
      <c r="O8" s="16">
        <v>0.59753161150645406</v>
      </c>
      <c r="P8" s="16">
        <v>0.60873905054660593</v>
      </c>
      <c r="Q8" s="16">
        <v>0.60777834750685944</v>
      </c>
      <c r="R8" s="16">
        <v>0.60321049449693631</v>
      </c>
      <c r="S8" s="16">
        <v>0.55268171426497803</v>
      </c>
      <c r="T8" s="16">
        <v>0.59244440623838734</v>
      </c>
      <c r="U8" s="16">
        <v>0.56810515990188193</v>
      </c>
      <c r="V8" s="16">
        <v>0.55415892233135711</v>
      </c>
      <c r="W8" s="16">
        <v>0.56111761501280821</v>
      </c>
      <c r="X8" s="16">
        <v>0.52130733015900288</v>
      </c>
      <c r="Y8" s="16">
        <v>0.55054379663544328</v>
      </c>
      <c r="Z8" s="16">
        <v>0.53605026606815398</v>
      </c>
      <c r="AA8" s="16">
        <v>0.54829015668426029</v>
      </c>
      <c r="AB8" s="16">
        <v>0.50852531670311896</v>
      </c>
      <c r="AC8" s="16">
        <v>0.50771708575859142</v>
      </c>
      <c r="AD8" s="16">
        <v>0.52400000000000002</v>
      </c>
      <c r="AE8" s="16">
        <v>0.57099999999999995</v>
      </c>
      <c r="AF8" s="16">
        <v>0.5705630371014907</v>
      </c>
      <c r="AG8" s="31">
        <v>0.54328500250945166</v>
      </c>
      <c r="AH8" s="31">
        <v>0.52400000000000002</v>
      </c>
      <c r="AI8" s="16">
        <v>0.55100000000000005</v>
      </c>
      <c r="AJ8" s="16">
        <v>0.59</v>
      </c>
      <c r="AK8" s="16">
        <v>0.58599999999999997</v>
      </c>
      <c r="AL8" s="16">
        <v>0.58399999999999996</v>
      </c>
      <c r="AM8" s="16">
        <v>0.55300000000000005</v>
      </c>
      <c r="AN8" s="58">
        <v>0.57599999999999996</v>
      </c>
      <c r="AO8" s="58">
        <v>0.6</v>
      </c>
      <c r="AP8" s="58">
        <v>0.56000000000000005</v>
      </c>
      <c r="AQ8" s="58">
        <v>0.56200000000000006</v>
      </c>
      <c r="AR8" s="58">
        <v>0.55300000000000005</v>
      </c>
      <c r="AS8" s="58">
        <v>0.56799999999999995</v>
      </c>
      <c r="AT8" s="58">
        <v>0.60399999999999998</v>
      </c>
      <c r="AU8" s="58">
        <v>0.59399999999999997</v>
      </c>
      <c r="AV8" s="58">
        <v>0.59099999999999997</v>
      </c>
      <c r="AW8" s="58">
        <v>0.59199999999999997</v>
      </c>
      <c r="AX8" s="58">
        <v>0.59599999999999997</v>
      </c>
      <c r="AY8" s="58">
        <v>0.61599999999999999</v>
      </c>
      <c r="AZ8" s="58">
        <v>0.60299999999999998</v>
      </c>
      <c r="BA8" s="58">
        <v>0.57799999999999996</v>
      </c>
      <c r="BB8" s="58">
        <v>0.55600000000000005</v>
      </c>
      <c r="BC8" s="58">
        <v>0.58799999999999997</v>
      </c>
      <c r="BD8" s="58">
        <v>0.55900000000000005</v>
      </c>
      <c r="BE8" s="58">
        <v>0.53800000000000003</v>
      </c>
      <c r="BF8" s="58">
        <v>0.54700000000000004</v>
      </c>
      <c r="BG8" s="58">
        <v>0.52800000000000002</v>
      </c>
      <c r="BH8" s="58">
        <v>0.54300000000000004</v>
      </c>
      <c r="BI8" s="58">
        <v>0.58199999999999996</v>
      </c>
      <c r="BJ8" s="58">
        <v>0.56000000000000005</v>
      </c>
      <c r="BK8" s="58">
        <v>0.55000000000000004</v>
      </c>
      <c r="BL8" s="58">
        <v>0.53100000000000003</v>
      </c>
      <c r="BM8" s="58">
        <v>0.55500000000000005</v>
      </c>
      <c r="BN8" s="58">
        <v>0.55800000000000005</v>
      </c>
      <c r="BO8" s="58">
        <v>0.52700000000000002</v>
      </c>
      <c r="BP8" s="58">
        <v>0.52400000000000002</v>
      </c>
      <c r="BQ8" s="58">
        <v>0.53400000000000003</v>
      </c>
      <c r="BR8" s="166">
        <v>0.53600000000000003</v>
      </c>
      <c r="BS8" s="58">
        <v>0.57099999999999995</v>
      </c>
      <c r="BT8" s="58">
        <v>0.57999999999999996</v>
      </c>
      <c r="BU8" s="58">
        <v>0.56000000000000005</v>
      </c>
      <c r="BV8" s="58">
        <v>0.56200000000000006</v>
      </c>
      <c r="BW8" s="58">
        <v>0.56799999999999995</v>
      </c>
      <c r="BX8" s="58">
        <v>0.57199999999999995</v>
      </c>
      <c r="BY8" s="58">
        <v>0.55000000000000004</v>
      </c>
      <c r="BZ8" s="58">
        <v>0.54400000000000004</v>
      </c>
      <c r="CA8" s="58">
        <v>0.51200000000000001</v>
      </c>
      <c r="CB8" s="58">
        <v>0.54400000000000004</v>
      </c>
      <c r="CC8" s="58">
        <v>0.52200000000000002</v>
      </c>
      <c r="CD8" s="58">
        <v>0.502</v>
      </c>
      <c r="CE8" s="58">
        <v>0.505</v>
      </c>
      <c r="CF8" s="58">
        <v>0.52100000000000002</v>
      </c>
      <c r="CG8" s="58">
        <v>0.51200000000000001</v>
      </c>
      <c r="CH8" s="58">
        <v>0.54100000000000004</v>
      </c>
      <c r="CI8" s="58">
        <v>0.51600000000000001</v>
      </c>
      <c r="CJ8" s="58">
        <v>0.53100000000000003</v>
      </c>
      <c r="CK8" s="58">
        <v>0.53200000000000003</v>
      </c>
      <c r="CL8" s="58">
        <v>0.53</v>
      </c>
      <c r="CM8" s="58">
        <v>0.52600000000000002</v>
      </c>
    </row>
    <row r="9" spans="1:91" s="1" customFormat="1" ht="12">
      <c r="A9" s="15" t="s">
        <v>35</v>
      </c>
      <c r="B9" s="28">
        <v>0.2150709103776379</v>
      </c>
      <c r="C9" s="28">
        <v>0.20999137411910226</v>
      </c>
      <c r="D9" s="28">
        <v>0.21523551297796314</v>
      </c>
      <c r="E9" s="28">
        <v>0.21641223071335947</v>
      </c>
      <c r="F9" s="16">
        <v>0.20942393791662522</v>
      </c>
      <c r="G9" s="16">
        <v>0.21363571357204289</v>
      </c>
      <c r="H9" s="16">
        <v>0.20864302036911911</v>
      </c>
      <c r="I9" s="16">
        <v>0.21276308665858229</v>
      </c>
      <c r="J9" s="16">
        <v>0.21116731324122812</v>
      </c>
      <c r="K9" s="16">
        <v>0.20418734410443157</v>
      </c>
      <c r="L9" s="16">
        <v>0.21722018930440298</v>
      </c>
      <c r="M9" s="16">
        <v>0.20671809315216308</v>
      </c>
      <c r="N9" s="16">
        <v>0.21383544602129495</v>
      </c>
      <c r="O9" s="16">
        <v>0.21058635108654575</v>
      </c>
      <c r="P9" s="16">
        <v>0.20719168188226594</v>
      </c>
      <c r="Q9" s="16">
        <v>0.20879267740545376</v>
      </c>
      <c r="R9" s="16">
        <v>0.20627050943929207</v>
      </c>
      <c r="S9" s="16">
        <v>0.19878537472978086</v>
      </c>
      <c r="T9" s="16">
        <v>0.20515761465145133</v>
      </c>
      <c r="U9" s="16">
        <v>0.19685529821455436</v>
      </c>
      <c r="V9" s="16">
        <v>0.19732566368647503</v>
      </c>
      <c r="W9" s="16">
        <v>0.20298355221216371</v>
      </c>
      <c r="X9" s="16">
        <v>0.219395924998912</v>
      </c>
      <c r="Y9" s="16">
        <v>0.20450954750676048</v>
      </c>
      <c r="Z9" s="16">
        <v>0.2130075264099362</v>
      </c>
      <c r="AA9" s="16">
        <v>0.21372850488144746</v>
      </c>
      <c r="AB9" s="16">
        <v>0.22160268135458611</v>
      </c>
      <c r="AC9" s="16">
        <v>0.20699999999999999</v>
      </c>
      <c r="AD9" s="16">
        <v>0.214</v>
      </c>
      <c r="AE9" s="16">
        <v>0.216</v>
      </c>
      <c r="AF9" s="16">
        <v>0.21296299149642611</v>
      </c>
      <c r="AG9" s="31">
        <v>0.23114655024200145</v>
      </c>
      <c r="AH9" s="31">
        <v>0.22700000000000001</v>
      </c>
      <c r="AI9" s="16">
        <v>0.222</v>
      </c>
      <c r="AJ9" s="16">
        <v>0.22</v>
      </c>
      <c r="AK9" s="16">
        <v>0.218</v>
      </c>
      <c r="AL9" s="16">
        <v>0.21299999999999999</v>
      </c>
      <c r="AM9" s="16">
        <v>0.20499999999999999</v>
      </c>
      <c r="AN9" s="58">
        <v>0.21299999999999999</v>
      </c>
      <c r="AO9" s="58">
        <v>0.2</v>
      </c>
      <c r="AP9" s="58">
        <v>0.2</v>
      </c>
      <c r="AQ9" s="58">
        <v>0.20300000000000001</v>
      </c>
      <c r="AR9" s="58">
        <v>0.215</v>
      </c>
      <c r="AS9" s="58">
        <v>0.20499999999999999</v>
      </c>
      <c r="AT9" s="58">
        <v>0.19700000000000001</v>
      </c>
      <c r="AU9" s="58">
        <v>0.20300000000000001</v>
      </c>
      <c r="AV9" s="58">
        <v>0.21199999999999999</v>
      </c>
      <c r="AW9" s="58">
        <v>0.216</v>
      </c>
      <c r="AX9" s="58">
        <v>0.20699999999999999</v>
      </c>
      <c r="AY9" s="58">
        <v>0.20300000000000001</v>
      </c>
      <c r="AZ9" s="58">
        <v>0.21</v>
      </c>
      <c r="BA9" s="58">
        <v>0.20499999999999999</v>
      </c>
      <c r="BB9" s="58">
        <v>0.20699999999999999</v>
      </c>
      <c r="BC9" s="58">
        <v>0.20599999999999999</v>
      </c>
      <c r="BD9" s="58">
        <v>0.19500000000000001</v>
      </c>
      <c r="BE9" s="58">
        <v>0.192</v>
      </c>
      <c r="BF9" s="58">
        <v>0.19400000000000001</v>
      </c>
      <c r="BG9" s="58">
        <v>0.2</v>
      </c>
      <c r="BH9" s="58">
        <v>0.19500000000000001</v>
      </c>
      <c r="BI9" s="58">
        <v>0.19900000000000001</v>
      </c>
      <c r="BJ9" s="58">
        <v>0.2</v>
      </c>
      <c r="BK9" s="58">
        <v>0.20399999999999999</v>
      </c>
      <c r="BL9" s="58">
        <v>0.20200000000000001</v>
      </c>
      <c r="BM9" s="58">
        <v>0.20100000000000001</v>
      </c>
      <c r="BN9" s="58">
        <v>0.2</v>
      </c>
      <c r="BO9" s="58">
        <v>0.20399999999999999</v>
      </c>
      <c r="BP9" s="58">
        <v>0.20699999999999999</v>
      </c>
      <c r="BQ9" s="58">
        <v>0.20699999999999999</v>
      </c>
      <c r="BR9" s="166">
        <v>0.20399999999999999</v>
      </c>
      <c r="BS9" s="58">
        <v>0.19900000000000001</v>
      </c>
      <c r="BT9" s="58">
        <v>0.20100000000000001</v>
      </c>
      <c r="BU9" s="58">
        <v>0.20499999999999999</v>
      </c>
      <c r="BV9" s="58">
        <v>0.20799999999999999</v>
      </c>
      <c r="BW9" s="58">
        <v>0.20300000000000001</v>
      </c>
      <c r="BX9" s="58">
        <v>0.20399999999999999</v>
      </c>
      <c r="BY9" s="58">
        <v>0.20899999999999999</v>
      </c>
      <c r="BZ9" s="58">
        <v>0.21199999999999999</v>
      </c>
      <c r="CA9" s="58">
        <v>0.20699999999999999</v>
      </c>
      <c r="CB9" s="58">
        <v>0.20699999999999999</v>
      </c>
      <c r="CC9" s="58">
        <v>0.214</v>
      </c>
      <c r="CD9" s="58">
        <v>0.20699999999999999</v>
      </c>
      <c r="CE9" s="58">
        <v>0.22500000000000001</v>
      </c>
      <c r="CF9" s="58">
        <v>0.216</v>
      </c>
      <c r="CG9" s="58">
        <v>0.214</v>
      </c>
      <c r="CH9" s="58">
        <v>0.223</v>
      </c>
      <c r="CI9" s="58">
        <v>0.218</v>
      </c>
      <c r="CJ9" s="58">
        <v>0.22700000000000001</v>
      </c>
      <c r="CK9" s="58">
        <v>0.22900000000000001</v>
      </c>
      <c r="CL9" s="58">
        <v>0.224</v>
      </c>
      <c r="CM9" s="58">
        <v>0.23200000000000001</v>
      </c>
    </row>
    <row r="10" spans="1:91" s="1" customFormat="1" ht="12">
      <c r="A10" s="15" t="s">
        <v>36</v>
      </c>
      <c r="B10" s="28">
        <v>0.21839351908142302</v>
      </c>
      <c r="C10" s="28">
        <v>0.21478881615105433</v>
      </c>
      <c r="D10" s="28">
        <v>0.22160173999621247</v>
      </c>
      <c r="E10" s="28">
        <v>0.22680213185416825</v>
      </c>
      <c r="F10" s="17">
        <v>0.24388618047955427</v>
      </c>
      <c r="G10" s="17">
        <v>0.23342260289672223</v>
      </c>
      <c r="H10" s="17">
        <v>0.23948898792125661</v>
      </c>
      <c r="I10" s="17">
        <v>0.25433916949029622</v>
      </c>
      <c r="J10" s="17">
        <v>0.24320158966380936</v>
      </c>
      <c r="K10" s="17">
        <v>0.24330920120631666</v>
      </c>
      <c r="L10" s="17">
        <v>0.23180632755562638</v>
      </c>
      <c r="M10" s="17">
        <v>0.22490309361782757</v>
      </c>
      <c r="N10" s="17">
        <v>0.22572845222361776</v>
      </c>
      <c r="O10" s="17">
        <v>0.23109198060534464</v>
      </c>
      <c r="P10" s="17">
        <v>0.22917725980539441</v>
      </c>
      <c r="Q10" s="17">
        <v>0.21557715071213104</v>
      </c>
      <c r="R10" s="17">
        <v>0.21544712227651805</v>
      </c>
      <c r="S10" s="17">
        <v>0.2181322868444108</v>
      </c>
      <c r="T10" s="17">
        <v>0.21939745588272125</v>
      </c>
      <c r="U10" s="17">
        <v>0.20639856179685878</v>
      </c>
      <c r="V10" s="17">
        <v>0.20594544559619751</v>
      </c>
      <c r="W10" s="17">
        <v>0.20260220462949011</v>
      </c>
      <c r="X10" s="17">
        <v>0.12292960864679567</v>
      </c>
      <c r="Y10" s="17">
        <v>0.18318934655644775</v>
      </c>
      <c r="Z10" s="17">
        <v>0.20818004882603755</v>
      </c>
      <c r="AA10" s="17">
        <v>0.19571401603397534</v>
      </c>
      <c r="AB10" s="17">
        <v>0.18583482674688234</v>
      </c>
      <c r="AC10" s="17">
        <v>0.22015572876491701</v>
      </c>
      <c r="AD10" s="17">
        <v>0.20300000000000001</v>
      </c>
      <c r="AE10" s="16">
        <v>0.20900000000000005</v>
      </c>
      <c r="AF10" s="17">
        <v>0.20799999999999999</v>
      </c>
      <c r="AG10" s="31">
        <v>0.21360209647756342</v>
      </c>
      <c r="AH10" s="31">
        <v>0.219</v>
      </c>
      <c r="AI10" s="17">
        <v>0.21199999999999999</v>
      </c>
      <c r="AJ10" s="16">
        <v>0.20200000000000001</v>
      </c>
      <c r="AK10" s="16">
        <v>0.193</v>
      </c>
      <c r="AL10" s="17">
        <v>0.19500000000000001</v>
      </c>
      <c r="AM10" s="58">
        <v>0.193</v>
      </c>
      <c r="AN10" s="58">
        <v>0.19600000000000001</v>
      </c>
      <c r="AO10" s="58">
        <v>0.157</v>
      </c>
      <c r="AP10" s="58">
        <v>0.161</v>
      </c>
      <c r="AQ10" s="58">
        <v>0.155</v>
      </c>
      <c r="AR10" s="58">
        <v>0.19</v>
      </c>
      <c r="AS10" s="58">
        <v>0.16600000000000001</v>
      </c>
      <c r="AT10" s="58">
        <v>0.16500000000000001</v>
      </c>
      <c r="AU10" s="58">
        <v>0.18</v>
      </c>
      <c r="AV10" s="58">
        <v>0.16200000000000001</v>
      </c>
      <c r="AW10" s="58">
        <v>0.17899999999999999</v>
      </c>
      <c r="AX10" s="58">
        <v>0.17100000000000001</v>
      </c>
      <c r="AY10" s="58">
        <v>0.16400000000000001</v>
      </c>
      <c r="AZ10" s="58">
        <v>0.16300000000000001</v>
      </c>
      <c r="BA10" s="58">
        <v>0.16475257569237101</v>
      </c>
      <c r="BB10" s="58">
        <v>0.17100000000000001</v>
      </c>
      <c r="BC10" s="58">
        <v>0.16600000000000001</v>
      </c>
      <c r="BD10" s="58">
        <v>0.155</v>
      </c>
      <c r="BE10" s="58">
        <v>0.152</v>
      </c>
      <c r="BF10" s="58">
        <v>0.157</v>
      </c>
      <c r="BG10" s="58">
        <v>0.16500000000000001</v>
      </c>
      <c r="BH10" s="58">
        <v>0.157</v>
      </c>
      <c r="BI10" s="58">
        <v>0.153</v>
      </c>
      <c r="BJ10" s="58">
        <v>0.153</v>
      </c>
      <c r="BK10" s="58">
        <v>0.15</v>
      </c>
      <c r="BL10" s="58">
        <v>0.17299999999999999</v>
      </c>
      <c r="BM10" s="58">
        <v>0.158</v>
      </c>
      <c r="BN10" s="58">
        <v>0.15</v>
      </c>
      <c r="BO10" s="58">
        <v>0.154</v>
      </c>
      <c r="BP10" s="58">
        <v>0.157</v>
      </c>
      <c r="BQ10" s="58">
        <v>0.16</v>
      </c>
      <c r="BR10" s="166">
        <v>0.155</v>
      </c>
      <c r="BS10" s="58">
        <v>0.14699999999999999</v>
      </c>
      <c r="BT10" s="58">
        <v>0.14899999999999999</v>
      </c>
      <c r="BU10" s="58">
        <v>0.14599999999999999</v>
      </c>
      <c r="BV10" s="58">
        <v>0.156</v>
      </c>
      <c r="BW10" s="58">
        <v>0.15</v>
      </c>
      <c r="BX10" s="58">
        <v>0.14799999999999999</v>
      </c>
      <c r="BY10" s="58">
        <v>0.15</v>
      </c>
      <c r="BZ10" s="58">
        <v>0.14599999999999999</v>
      </c>
      <c r="CA10" s="58">
        <v>0.16300000000000001</v>
      </c>
      <c r="CB10" s="58">
        <v>0.153</v>
      </c>
      <c r="CC10" s="58">
        <v>0.14499999999999999</v>
      </c>
      <c r="CD10" s="58">
        <v>0.14499999999999999</v>
      </c>
      <c r="CE10" s="58">
        <v>0.13300000000000001</v>
      </c>
      <c r="CF10" s="58">
        <v>0.14699999999999999</v>
      </c>
      <c r="CG10" s="58">
        <v>0.14199999999999999</v>
      </c>
      <c r="CH10" s="58">
        <v>0.13700000000000001</v>
      </c>
      <c r="CI10" s="58">
        <v>0.14799999999999999</v>
      </c>
      <c r="CJ10" s="58">
        <v>0.13</v>
      </c>
      <c r="CK10" s="58">
        <v>0.14299999999999999</v>
      </c>
      <c r="CL10" s="58">
        <v>0.14000000000000001</v>
      </c>
      <c r="CM10" s="58">
        <v>0.13200000000000001</v>
      </c>
    </row>
    <row r="11" spans="1:91" s="1" customFormat="1" ht="12">
      <c r="A11" s="115" t="s">
        <v>223</v>
      </c>
      <c r="B11" s="28"/>
      <c r="C11" s="28"/>
      <c r="D11" s="28"/>
      <c r="E11" s="2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7"/>
      <c r="AG11" s="31"/>
      <c r="AH11" s="31"/>
      <c r="AI11" s="17"/>
      <c r="AJ11" s="16"/>
      <c r="AK11" s="16"/>
      <c r="AL11" s="17"/>
      <c r="AM11" s="58"/>
      <c r="AN11" s="58"/>
      <c r="AO11" s="58">
        <v>2.1000000000000001E-2</v>
      </c>
      <c r="AP11" s="58">
        <v>2.5999999999999999E-2</v>
      </c>
      <c r="AQ11" s="58">
        <v>2.1000000000000001E-2</v>
      </c>
      <c r="AR11" s="58">
        <v>2.9000000000000001E-2</v>
      </c>
      <c r="AS11" s="58">
        <v>2.4E-2</v>
      </c>
      <c r="AT11" s="58">
        <v>2.5999999999999999E-2</v>
      </c>
      <c r="AU11" s="58">
        <v>2.5999999999999999E-2</v>
      </c>
      <c r="AV11" s="58">
        <v>2.5999999999999999E-2</v>
      </c>
      <c r="AW11" s="58">
        <v>2.5999999999999999E-2</v>
      </c>
      <c r="AX11" s="58">
        <v>2.5999999999999999E-2</v>
      </c>
      <c r="AY11" s="58">
        <v>2.5271573526369835E-2</v>
      </c>
      <c r="AZ11" s="58">
        <v>2.5999999999999999E-2</v>
      </c>
      <c r="BA11" s="58">
        <v>2.4643274869579599E-2</v>
      </c>
      <c r="BB11" s="58">
        <v>2.5999999999999999E-2</v>
      </c>
      <c r="BC11" s="58">
        <v>2.5000000000000001E-2</v>
      </c>
      <c r="BD11" s="58">
        <v>2.4E-2</v>
      </c>
      <c r="BE11" s="58">
        <v>2.5000000000000001E-2</v>
      </c>
      <c r="BF11" s="58">
        <v>2.4E-2</v>
      </c>
      <c r="BG11" s="58">
        <v>2.9000000000000001E-2</v>
      </c>
      <c r="BH11" s="58">
        <v>2.5000000000000001E-2</v>
      </c>
      <c r="BI11" s="58">
        <v>1.2E-2</v>
      </c>
      <c r="BJ11" s="58">
        <v>1.2999999999999999E-2</v>
      </c>
      <c r="BK11" s="58">
        <v>1.2999999999999999E-2</v>
      </c>
      <c r="BL11" s="58">
        <v>1.4999999999999999E-2</v>
      </c>
      <c r="BM11" s="58">
        <v>1.2999999999999999E-2</v>
      </c>
      <c r="BN11" s="58">
        <v>0.02</v>
      </c>
      <c r="BO11" s="58">
        <v>2.5999999999999999E-2</v>
      </c>
      <c r="BP11" s="58">
        <v>2.8000000000000001E-2</v>
      </c>
      <c r="BQ11" s="58">
        <v>2.5999999999999999E-2</v>
      </c>
      <c r="BR11" s="166">
        <v>2.5000000000000001E-2</v>
      </c>
      <c r="BS11" s="58">
        <v>2.7E-2</v>
      </c>
      <c r="BT11" s="58">
        <v>2.9000000000000001E-2</v>
      </c>
      <c r="BU11" s="58">
        <v>2.7E-2</v>
      </c>
      <c r="BV11" s="58">
        <v>2.7E-2</v>
      </c>
      <c r="BW11" s="58">
        <v>2.7E-2</v>
      </c>
      <c r="BX11" s="58">
        <v>2.5999999999999999E-2</v>
      </c>
      <c r="BY11" s="58">
        <v>2.5999999999999999E-2</v>
      </c>
      <c r="BZ11" s="58">
        <v>2.7E-2</v>
      </c>
      <c r="CA11" s="58">
        <v>2.7E-2</v>
      </c>
      <c r="CB11" s="58">
        <v>2.5999999999999999E-2</v>
      </c>
      <c r="CC11" s="58">
        <v>2.8000000000000001E-2</v>
      </c>
      <c r="CD11" s="58">
        <v>2.8000000000000001E-2</v>
      </c>
      <c r="CE11" s="58">
        <v>2.8000000000000001E-2</v>
      </c>
      <c r="CF11" s="58">
        <v>2.5999999999999999E-2</v>
      </c>
      <c r="CG11" s="58">
        <v>2.7E-2</v>
      </c>
      <c r="CH11" s="58">
        <v>2.7E-2</v>
      </c>
      <c r="CI11" s="58">
        <v>2.7E-2</v>
      </c>
      <c r="CJ11" s="58">
        <v>2.7E-2</v>
      </c>
      <c r="CK11" s="58">
        <v>2.5999999999999999E-2</v>
      </c>
      <c r="CL11" s="58">
        <v>2.7E-2</v>
      </c>
      <c r="CM11" s="58">
        <v>2.7E-2</v>
      </c>
    </row>
    <row r="12" spans="1:91" s="1" customFormat="1" ht="12">
      <c r="A12" s="115" t="s">
        <v>224</v>
      </c>
      <c r="B12" s="28"/>
      <c r="C12" s="28"/>
      <c r="D12" s="28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7"/>
      <c r="AG12" s="31"/>
      <c r="AH12" s="31"/>
      <c r="AI12" s="17"/>
      <c r="AJ12" s="16"/>
      <c r="AK12" s="16"/>
      <c r="AL12" s="17"/>
      <c r="AM12" s="58"/>
      <c r="AN12" s="58"/>
      <c r="AO12" s="58">
        <v>0.17799999999999999</v>
      </c>
      <c r="AP12" s="58">
        <v>0.187</v>
      </c>
      <c r="AQ12" s="58">
        <v>0.17599999999999999</v>
      </c>
      <c r="AR12" s="58">
        <v>0.216</v>
      </c>
      <c r="AS12" s="58">
        <v>0.19</v>
      </c>
      <c r="AT12" s="58">
        <v>0.191</v>
      </c>
      <c r="AU12" s="58">
        <v>0.20599999999999999</v>
      </c>
      <c r="AV12" s="58">
        <v>0.188</v>
      </c>
      <c r="AW12" s="58">
        <v>0.20499999999999999</v>
      </c>
      <c r="AX12" s="58">
        <v>0.19700000000000001</v>
      </c>
      <c r="AY12" s="58">
        <v>0.18927157352636984</v>
      </c>
      <c r="AZ12" s="58">
        <v>0.189</v>
      </c>
      <c r="BA12" s="58">
        <v>0.1893958505619506</v>
      </c>
      <c r="BB12" s="58">
        <f>+BB10+BB11</f>
        <v>0.19700000000000001</v>
      </c>
      <c r="BC12" s="58">
        <v>0.191</v>
      </c>
      <c r="BD12" s="58">
        <v>0.17899999999999999</v>
      </c>
      <c r="BE12" s="58">
        <v>0.17699999999999999</v>
      </c>
      <c r="BF12" s="58">
        <v>0.18099999999999999</v>
      </c>
      <c r="BG12" s="58">
        <v>0.19400000000000001</v>
      </c>
      <c r="BH12" s="58">
        <v>0.182</v>
      </c>
      <c r="BI12" s="58">
        <v>0.16500000000000001</v>
      </c>
      <c r="BJ12" s="58">
        <v>0.16600000000000001</v>
      </c>
      <c r="BK12" s="58">
        <v>0.16300000000000001</v>
      </c>
      <c r="BL12" s="58">
        <v>0.188</v>
      </c>
      <c r="BM12" s="58">
        <v>0.17100000000000001</v>
      </c>
      <c r="BN12" s="58">
        <v>0.16999999999999998</v>
      </c>
      <c r="BO12" s="58">
        <v>0.18</v>
      </c>
      <c r="BP12" s="58">
        <v>0.185</v>
      </c>
      <c r="BQ12" s="58">
        <v>0.186</v>
      </c>
      <c r="BR12" s="166">
        <v>0.18</v>
      </c>
      <c r="BS12" s="58">
        <v>0.17399999999999999</v>
      </c>
      <c r="BT12" s="58">
        <v>0.17799999999999999</v>
      </c>
      <c r="BU12" s="58">
        <v>0.17299999999999999</v>
      </c>
      <c r="BV12" s="58">
        <v>0.183</v>
      </c>
      <c r="BW12" s="58">
        <v>0.17699999999999999</v>
      </c>
      <c r="BX12" s="58">
        <v>0.17399999999999999</v>
      </c>
      <c r="BY12" s="58">
        <v>0.17599999999999999</v>
      </c>
      <c r="BZ12" s="58">
        <v>0.17299999999999999</v>
      </c>
      <c r="CA12" s="58">
        <v>0.19</v>
      </c>
      <c r="CB12" s="58">
        <v>0.17899999999999999</v>
      </c>
      <c r="CC12" s="58">
        <v>0.17299999999999999</v>
      </c>
      <c r="CD12" s="58">
        <v>0.17299999999999999</v>
      </c>
      <c r="CE12" s="58">
        <v>0.161</v>
      </c>
      <c r="CF12" s="58">
        <v>0.17299999999999999</v>
      </c>
      <c r="CG12" s="58">
        <v>0.16899999999999998</v>
      </c>
      <c r="CH12" s="58">
        <v>0.16400000000000001</v>
      </c>
      <c r="CI12" s="58">
        <v>0.17499999999999999</v>
      </c>
      <c r="CJ12" s="58">
        <v>0.157</v>
      </c>
      <c r="CK12" s="58">
        <v>0.16899999999999998</v>
      </c>
      <c r="CL12" s="58">
        <v>0.16500000000000001</v>
      </c>
      <c r="CM12" s="58">
        <v>0.159</v>
      </c>
    </row>
    <row r="13" spans="1:91" s="1" customFormat="1" ht="12">
      <c r="A13" s="115" t="s">
        <v>225</v>
      </c>
      <c r="B13" s="28"/>
      <c r="C13" s="28"/>
      <c r="D13" s="28"/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7"/>
      <c r="AG13" s="31"/>
      <c r="AH13" s="31"/>
      <c r="AI13" s="17"/>
      <c r="AJ13" s="16"/>
      <c r="AK13" s="16"/>
      <c r="AL13" s="17"/>
      <c r="AM13" s="58"/>
      <c r="AN13" s="58"/>
      <c r="AO13" s="58">
        <v>1.6E-2</v>
      </c>
      <c r="AP13" s="58">
        <v>-5.0000000000000001E-3</v>
      </c>
      <c r="AQ13" s="58">
        <v>-5.0000000000000001E-3</v>
      </c>
      <c r="AR13" s="58">
        <v>-1.7999999999999999E-2</v>
      </c>
      <c r="AS13" s="58">
        <v>-1E-3</v>
      </c>
      <c r="AT13" s="58">
        <v>8.9999999999999993E-3</v>
      </c>
      <c r="AU13" s="58">
        <v>2E-3</v>
      </c>
      <c r="AV13" s="58">
        <v>-4.0000000000000001E-3</v>
      </c>
      <c r="AW13" s="58">
        <v>-1.2999999999999999E-2</v>
      </c>
      <c r="AX13" s="58">
        <v>-7.0000000000000001E-3</v>
      </c>
      <c r="AY13" s="58">
        <v>-2E-3</v>
      </c>
      <c r="AZ13" s="58">
        <v>5.0000000000000001E-3</v>
      </c>
      <c r="BA13" s="58">
        <v>8.9999999999999993E-3</v>
      </c>
      <c r="BB13" s="58">
        <v>7.0000000000000001E-3</v>
      </c>
      <c r="BC13" s="58">
        <v>5.0000000000000001E-3</v>
      </c>
      <c r="BD13" s="58">
        <v>4.2000000000000003E-2</v>
      </c>
      <c r="BE13" s="58">
        <v>3.7999999999999999E-2</v>
      </c>
      <c r="BF13" s="58">
        <v>3.5999999999999997E-2</v>
      </c>
      <c r="BG13" s="58">
        <v>4.1000000000000002E-2</v>
      </c>
      <c r="BH13" s="58">
        <v>0.04</v>
      </c>
      <c r="BI13" s="58">
        <v>4.2000000000000003E-2</v>
      </c>
      <c r="BJ13" s="58">
        <v>3.2000000000000001E-2</v>
      </c>
      <c r="BK13" s="58">
        <v>3.5999999999999997E-2</v>
      </c>
      <c r="BL13" s="58">
        <v>0.04</v>
      </c>
      <c r="BM13" s="58">
        <v>3.7999999999999999E-2</v>
      </c>
      <c r="BN13" s="58">
        <v>4.4999999999999998E-2</v>
      </c>
      <c r="BO13" s="58">
        <v>4.2000000000000003E-2</v>
      </c>
      <c r="BP13" s="58">
        <v>4.7E-2</v>
      </c>
      <c r="BQ13" s="58">
        <v>4.3999999999999997E-2</v>
      </c>
      <c r="BR13" s="166">
        <v>4.4999999999999998E-2</v>
      </c>
      <c r="BS13" s="58">
        <v>4.4999999999999998E-2</v>
      </c>
      <c r="BT13" s="58">
        <v>4.2999999999999997E-2</v>
      </c>
      <c r="BU13" s="58">
        <v>4.1000000000000002E-2</v>
      </c>
      <c r="BV13" s="58">
        <v>4.1000000000000002E-2</v>
      </c>
      <c r="BW13" s="58">
        <v>4.2999999999999997E-2</v>
      </c>
      <c r="BX13" s="58">
        <v>4.1000000000000002E-2</v>
      </c>
      <c r="BY13" s="58">
        <v>4.1000000000000002E-2</v>
      </c>
      <c r="BZ13" s="58">
        <v>3.4000000000000002E-2</v>
      </c>
      <c r="CA13" s="58">
        <v>3.6999999999999998E-2</v>
      </c>
      <c r="CB13" s="58">
        <v>3.7999999999999999E-2</v>
      </c>
      <c r="CC13" s="58">
        <v>2.3E-2</v>
      </c>
      <c r="CD13" s="58">
        <v>3.2000000000000001E-2</v>
      </c>
      <c r="CE13" s="58">
        <v>2.5999999999999999E-2</v>
      </c>
      <c r="CF13" s="58">
        <v>0.02</v>
      </c>
      <c r="CG13" s="58">
        <v>2.7E-2</v>
      </c>
      <c r="CH13" s="58">
        <v>2.4E-2</v>
      </c>
      <c r="CI13" s="58">
        <v>2.5000000000000001E-2</v>
      </c>
      <c r="CJ13" s="58">
        <v>2.5000000000000001E-2</v>
      </c>
      <c r="CK13" s="58">
        <v>2.4E-2</v>
      </c>
      <c r="CL13" s="58">
        <v>2.4E-2</v>
      </c>
      <c r="CM13" s="58">
        <v>2.4E-2</v>
      </c>
    </row>
    <row r="14" spans="1:91" s="1" customFormat="1" ht="12">
      <c r="A14" s="115" t="s">
        <v>37</v>
      </c>
      <c r="B14" s="28"/>
      <c r="C14" s="28"/>
      <c r="D14" s="28"/>
      <c r="E14" s="2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31"/>
      <c r="AH14" s="31"/>
      <c r="AI14" s="16"/>
      <c r="AJ14" s="16"/>
      <c r="AK14" s="16"/>
      <c r="AL14" s="16"/>
      <c r="AM14" s="58"/>
      <c r="AN14" s="58"/>
      <c r="AO14" s="58">
        <v>0.99400000000000011</v>
      </c>
      <c r="AP14" s="58">
        <v>0.94200000000000006</v>
      </c>
      <c r="AQ14" s="58">
        <v>0.93600000000000017</v>
      </c>
      <c r="AR14" s="58">
        <v>0.96899999999999997</v>
      </c>
      <c r="AS14" s="58">
        <v>0.96199999999999997</v>
      </c>
      <c r="AT14" s="58">
        <v>1.0009999999999999</v>
      </c>
      <c r="AU14" s="58">
        <v>1.0049999999999999</v>
      </c>
      <c r="AV14" s="58">
        <v>0.98699999999999999</v>
      </c>
      <c r="AW14" s="58">
        <v>0.99999999999999989</v>
      </c>
      <c r="AX14" s="58">
        <v>0.99299999999999999</v>
      </c>
      <c r="AY14" s="58">
        <v>1.006</v>
      </c>
      <c r="AZ14" s="58">
        <v>1.0069999999999999</v>
      </c>
      <c r="BA14" s="58">
        <v>0.98199999999999998</v>
      </c>
      <c r="BB14" s="58">
        <v>0.96799999999999997</v>
      </c>
      <c r="BC14" s="58">
        <v>0.99</v>
      </c>
      <c r="BD14" s="58">
        <v>0.97499999999999998</v>
      </c>
      <c r="BE14" s="58">
        <v>0.94499999999999995</v>
      </c>
      <c r="BF14" s="58">
        <v>0.95799999999999996</v>
      </c>
      <c r="BG14" s="58">
        <v>0.96299999999999997</v>
      </c>
      <c r="BH14" s="58">
        <v>0.96</v>
      </c>
      <c r="BI14" s="58">
        <v>0.98799999999999999</v>
      </c>
      <c r="BJ14" s="58">
        <v>0.95799999999999996</v>
      </c>
      <c r="BK14" s="58">
        <v>0.95299999999999996</v>
      </c>
      <c r="BL14" s="58">
        <v>0.96099999999999997</v>
      </c>
      <c r="BM14" s="58">
        <v>0.96499999999999997</v>
      </c>
      <c r="BN14" s="58">
        <v>0.97299999999999998</v>
      </c>
      <c r="BO14" s="58">
        <v>0.95299999999999996</v>
      </c>
      <c r="BP14" s="58">
        <v>0.96299999999999997</v>
      </c>
      <c r="BQ14" s="58">
        <v>0.97099999999999997</v>
      </c>
      <c r="BR14" s="166">
        <v>0.96499999999999997</v>
      </c>
      <c r="BS14" s="178">
        <v>0.98899999999999999</v>
      </c>
      <c r="BT14" s="178">
        <v>1.0009999999999999</v>
      </c>
      <c r="BU14" s="58">
        <v>0.97899999999999998</v>
      </c>
      <c r="BV14" s="58">
        <v>0.99399999999999999</v>
      </c>
      <c r="BW14" s="58">
        <v>0.99099999999999999</v>
      </c>
      <c r="BX14" s="58">
        <v>0.99099999999999999</v>
      </c>
      <c r="BY14" s="58">
        <v>0.97600000000000009</v>
      </c>
      <c r="BZ14" s="58">
        <v>0.96300000000000008</v>
      </c>
      <c r="CA14" s="58">
        <v>0.94600000000000006</v>
      </c>
      <c r="CB14" s="58">
        <v>0.96899999999999997</v>
      </c>
      <c r="CC14" s="58">
        <v>0.93200000000000005</v>
      </c>
      <c r="CD14" s="58">
        <v>0.91399999999999992</v>
      </c>
      <c r="CE14" s="58">
        <v>0.91700000000000004</v>
      </c>
      <c r="CF14" s="58">
        <v>0.92999999999999994</v>
      </c>
      <c r="CG14" s="58">
        <v>0.92200000000000004</v>
      </c>
      <c r="CH14" s="58">
        <v>0.95200000000000007</v>
      </c>
      <c r="CI14" s="58">
        <v>0.93400000000000005</v>
      </c>
      <c r="CJ14" s="58">
        <v>0.94000000000000006</v>
      </c>
      <c r="CK14" s="58">
        <v>0.95399999999999996</v>
      </c>
      <c r="CL14" s="58">
        <v>0.94300000000000006</v>
      </c>
      <c r="CM14" s="58">
        <v>0.94100000000000006</v>
      </c>
    </row>
    <row r="15" spans="1:91" s="1" customFormat="1" ht="12">
      <c r="A15" s="15" t="s">
        <v>38</v>
      </c>
      <c r="B15" s="28">
        <v>0.89463428844131188</v>
      </c>
      <c r="C15" s="28">
        <v>0.90928075935290842</v>
      </c>
      <c r="D15" s="28">
        <v>0.91812507854487324</v>
      </c>
      <c r="E15" s="28">
        <v>0.91266052110116813</v>
      </c>
      <c r="F15" s="16">
        <v>0.88908318215413562</v>
      </c>
      <c r="G15" s="16">
        <v>0.93319147374986244</v>
      </c>
      <c r="H15" s="16">
        <v>0.88228986133473786</v>
      </c>
      <c r="I15" s="16">
        <v>0.90368747999071153</v>
      </c>
      <c r="J15" s="16">
        <v>0.90156272421837103</v>
      </c>
      <c r="K15" s="16">
        <v>0.92820324231558948</v>
      </c>
      <c r="L15" s="16">
        <v>0.92889798498141485</v>
      </c>
      <c r="M15" s="16">
        <v>0.91118853685107726</v>
      </c>
      <c r="N15" s="16">
        <v>0.89230589092422985</v>
      </c>
      <c r="O15" s="16">
        <v>0.91417961455851438</v>
      </c>
      <c r="P15" s="16">
        <v>0.92351356871154677</v>
      </c>
      <c r="Q15" s="16">
        <v>0.91765247913092507</v>
      </c>
      <c r="R15" s="16">
        <v>0.88257499119087945</v>
      </c>
      <c r="S15" s="16">
        <v>0.84337644125193334</v>
      </c>
      <c r="T15" s="16">
        <v>0.89034713845805591</v>
      </c>
      <c r="U15" s="16">
        <v>0.84638900745099654</v>
      </c>
      <c r="V15" s="16">
        <v>0.8521049867164735</v>
      </c>
      <c r="W15" s="16">
        <v>0.8557204741940978</v>
      </c>
      <c r="X15" s="16">
        <v>0.71586594359404587</v>
      </c>
      <c r="Y15" s="16">
        <v>0.81385439590404274</v>
      </c>
      <c r="Z15" s="16">
        <v>0.85251473109305165</v>
      </c>
      <c r="AA15" s="16">
        <v>0.81698088268420588</v>
      </c>
      <c r="AB15" s="16">
        <v>0.81017350760528928</v>
      </c>
      <c r="AC15" s="16">
        <v>0.85742737694159632</v>
      </c>
      <c r="AD15" s="16">
        <v>0.83499999999999996</v>
      </c>
      <c r="AE15" s="16">
        <v>0.92100000000000004</v>
      </c>
      <c r="AF15" s="16">
        <v>0.87541070618921446</v>
      </c>
      <c r="AG15" s="31">
        <v>0.90125065344464339</v>
      </c>
      <c r="AH15" s="31">
        <v>0.89400000000000002</v>
      </c>
      <c r="AI15" s="16">
        <v>0.89800000000000002</v>
      </c>
      <c r="AJ15" s="16">
        <v>0.90300000000000002</v>
      </c>
      <c r="AK15" s="16">
        <v>0.90400000000000003</v>
      </c>
      <c r="AL15" s="16">
        <v>0.91300000000000003</v>
      </c>
      <c r="AM15" s="58">
        <v>0.88600000000000001</v>
      </c>
      <c r="AN15" s="58">
        <v>0.9</v>
      </c>
      <c r="AO15" s="58">
        <v>0.89200000000000002</v>
      </c>
      <c r="AP15" s="58">
        <v>0.88</v>
      </c>
      <c r="AQ15" s="58">
        <v>0.85399999999999998</v>
      </c>
      <c r="AR15" s="58">
        <v>0.91</v>
      </c>
      <c r="AS15" s="58">
        <v>0.88500000000000001</v>
      </c>
      <c r="AT15" s="58">
        <v>0.90600000000000003</v>
      </c>
      <c r="AU15" s="58">
        <v>0.92500000000000004</v>
      </c>
      <c r="AV15" s="58">
        <v>0.89300000000000002</v>
      </c>
      <c r="AW15" s="58">
        <v>0.92600000000000005</v>
      </c>
      <c r="AX15" s="58">
        <v>0.91200000000000003</v>
      </c>
      <c r="AY15" s="58">
        <v>0.91600000000000004</v>
      </c>
      <c r="AZ15" s="58">
        <v>0.91500000000000004</v>
      </c>
      <c r="BA15" s="58">
        <v>0.89500000000000002</v>
      </c>
      <c r="BB15" s="58">
        <v>0.88700000000000001</v>
      </c>
      <c r="BC15" s="58">
        <v>0.90300000000000002</v>
      </c>
      <c r="BD15" s="58">
        <v>0.94099999999999995</v>
      </c>
      <c r="BE15" s="58">
        <v>0.90600000000000003</v>
      </c>
      <c r="BF15" s="58">
        <v>0.91100000000000003</v>
      </c>
      <c r="BG15" s="58">
        <v>0.92700000000000005</v>
      </c>
      <c r="BH15" s="58">
        <v>0.92100000000000004</v>
      </c>
      <c r="BI15" s="58">
        <v>0.92300000000000004</v>
      </c>
      <c r="BJ15" s="58">
        <v>0.89700000000000002</v>
      </c>
      <c r="BK15" s="58">
        <v>0.89700000000000002</v>
      </c>
      <c r="BL15" s="58">
        <v>0.88900000000000001</v>
      </c>
      <c r="BM15" s="58">
        <v>0.90100000000000002</v>
      </c>
      <c r="BN15" s="58">
        <v>0.90400000000000003</v>
      </c>
      <c r="BO15" s="58">
        <v>0.88300000000000001</v>
      </c>
      <c r="BP15" s="58">
        <v>0.90200000000000002</v>
      </c>
      <c r="BQ15" s="58">
        <v>0.89400000000000002</v>
      </c>
      <c r="BR15" s="166">
        <v>0.89600000000000002</v>
      </c>
      <c r="BS15" s="178">
        <v>0.91</v>
      </c>
      <c r="BT15" s="178">
        <v>0.92600000000000005</v>
      </c>
      <c r="BU15" s="58">
        <v>0.91100000000000003</v>
      </c>
      <c r="BV15" s="58">
        <v>0.92700000000000005</v>
      </c>
      <c r="BW15" s="58">
        <v>0.91800000000000004</v>
      </c>
      <c r="BX15" s="58">
        <v>0.92400000000000004</v>
      </c>
      <c r="BY15" s="58">
        <v>0.93</v>
      </c>
      <c r="BZ15" s="58">
        <v>0.90400000000000003</v>
      </c>
      <c r="CA15" s="58">
        <v>0.91</v>
      </c>
      <c r="CB15" s="58">
        <v>0.91700000000000004</v>
      </c>
      <c r="CC15" s="58">
        <v>0.88700000000000001</v>
      </c>
      <c r="CD15" s="58">
        <v>0.86899999999999999</v>
      </c>
      <c r="CE15" s="58">
        <v>0.871</v>
      </c>
      <c r="CF15" s="58">
        <v>0.878</v>
      </c>
      <c r="CG15" s="58">
        <v>0.875</v>
      </c>
      <c r="CH15" s="58">
        <v>0.89600000000000002</v>
      </c>
      <c r="CI15" s="58">
        <v>0.89</v>
      </c>
      <c r="CJ15" s="58">
        <v>0.88700000000000001</v>
      </c>
      <c r="CK15" s="58">
        <v>0.90500000000000003</v>
      </c>
      <c r="CL15" s="58">
        <v>0.89500000000000002</v>
      </c>
      <c r="CM15" s="58">
        <v>0.91600000000000004</v>
      </c>
    </row>
    <row r="16" spans="1:91" s="1" customFormat="1" ht="12">
      <c r="A16" s="15"/>
      <c r="B16" s="15"/>
      <c r="C16" s="15"/>
      <c r="D16" s="15"/>
      <c r="E16" s="15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53"/>
      <c r="AU16" s="110"/>
      <c r="AV16" s="110"/>
      <c r="AW16" s="110"/>
      <c r="AX16" s="110"/>
      <c r="AY16" s="110"/>
      <c r="AZ16" s="110"/>
      <c r="BA16" s="110"/>
      <c r="BR16" s="160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</row>
    <row r="17" spans="1:105" s="9" customFormat="1" ht="12">
      <c r="A17" s="7" t="s">
        <v>39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54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161"/>
      <c r="BS17" s="8"/>
      <c r="BT17" s="8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</row>
    <row r="18" spans="1:105" s="1" customFormat="1" ht="12">
      <c r="A18" s="15" t="s">
        <v>40</v>
      </c>
      <c r="B18" s="15"/>
      <c r="C18" s="15"/>
      <c r="D18" s="15"/>
      <c r="E18" s="15"/>
      <c r="F18" s="12"/>
      <c r="G18" s="12"/>
      <c r="H18" s="12"/>
      <c r="I18" s="12"/>
      <c r="J18" s="12">
        <v>622096.5</v>
      </c>
      <c r="K18" s="12">
        <v>661624.5</v>
      </c>
      <c r="L18" s="12">
        <v>680725</v>
      </c>
      <c r="M18" s="12">
        <v>712816.5</v>
      </c>
      <c r="N18" s="12">
        <v>801958</v>
      </c>
      <c r="O18" s="12">
        <v>801958</v>
      </c>
      <c r="P18" s="12">
        <v>838874.5</v>
      </c>
      <c r="Q18" s="12">
        <v>881182.5</v>
      </c>
      <c r="R18" s="12">
        <v>936685</v>
      </c>
      <c r="S18" s="12">
        <v>1017673</v>
      </c>
      <c r="T18" s="12">
        <v>1017673</v>
      </c>
      <c r="U18" s="12">
        <v>1089962.5</v>
      </c>
      <c r="V18" s="12">
        <v>1154553</v>
      </c>
      <c r="W18" s="12">
        <v>1240752</v>
      </c>
      <c r="X18" s="12">
        <v>1312653.5</v>
      </c>
      <c r="Y18" s="12">
        <v>1312653.5</v>
      </c>
      <c r="Z18" s="12">
        <v>1415777.5</v>
      </c>
      <c r="AA18" s="12">
        <v>1518247</v>
      </c>
      <c r="AB18" s="12">
        <v>1632849</v>
      </c>
      <c r="AC18" s="12">
        <v>1672352</v>
      </c>
      <c r="AD18" s="12">
        <v>1672352</v>
      </c>
      <c r="AE18" s="12">
        <v>1745670</v>
      </c>
      <c r="AF18" s="12">
        <v>1845191</v>
      </c>
      <c r="AG18" s="12">
        <v>1944011.5</v>
      </c>
      <c r="AH18" s="12">
        <v>1889390.5</v>
      </c>
      <c r="AI18" s="12">
        <v>1889390.5</v>
      </c>
      <c r="AJ18" s="12">
        <v>1946733</v>
      </c>
      <c r="AK18" s="12">
        <v>2032203</v>
      </c>
      <c r="AL18" s="12">
        <v>2136740</v>
      </c>
      <c r="AM18" s="52">
        <v>2650123</v>
      </c>
      <c r="AN18" s="52">
        <v>2545586</v>
      </c>
      <c r="AO18" s="52">
        <v>4103569</v>
      </c>
      <c r="AP18" s="52">
        <v>4166239</v>
      </c>
      <c r="AQ18" s="52">
        <v>4338652</v>
      </c>
      <c r="AR18" s="52">
        <v>4439060.5</v>
      </c>
      <c r="AS18" s="52">
        <v>4254731.5</v>
      </c>
      <c r="AT18" s="52">
        <v>4470635</v>
      </c>
      <c r="AU18" s="52">
        <v>4508879</v>
      </c>
      <c r="AV18" s="52">
        <v>4636236</v>
      </c>
      <c r="AW18" s="52">
        <v>4696971</v>
      </c>
      <c r="AX18" s="52">
        <v>4570844.5</v>
      </c>
      <c r="AY18" s="52">
        <v>4699360</v>
      </c>
      <c r="AZ18" s="52">
        <v>4755134</v>
      </c>
      <c r="BA18" s="52">
        <v>4890166</v>
      </c>
      <c r="BB18" s="52">
        <v>5015627.5</v>
      </c>
      <c r="BC18" s="52">
        <v>4881188.5</v>
      </c>
      <c r="BD18" s="52">
        <v>5008223</v>
      </c>
      <c r="BE18" s="52">
        <v>5049905</v>
      </c>
      <c r="BF18" s="52">
        <v>5231973</v>
      </c>
      <c r="BG18" s="52">
        <v>5252802.5</v>
      </c>
      <c r="BH18" s="52">
        <v>5124935</v>
      </c>
      <c r="BI18" s="52">
        <v>5707746</v>
      </c>
      <c r="BJ18" s="52">
        <v>5822194</v>
      </c>
      <c r="BK18" s="52">
        <v>5933744</v>
      </c>
      <c r="BL18" s="52">
        <v>5988173</v>
      </c>
      <c r="BM18" s="52">
        <v>5943592</v>
      </c>
      <c r="BN18" s="52">
        <v>5995705</v>
      </c>
      <c r="BO18" s="52">
        <v>6126151</v>
      </c>
      <c r="BP18" s="52">
        <v>6352829</v>
      </c>
      <c r="BQ18" s="52">
        <v>6452968</v>
      </c>
      <c r="BR18" s="163">
        <v>6228606</v>
      </c>
      <c r="BS18" s="52">
        <v>6528244</v>
      </c>
      <c r="BT18" s="52">
        <v>6678331</v>
      </c>
      <c r="BU18" s="52">
        <v>6870476</v>
      </c>
      <c r="BV18" s="52">
        <v>6990327</v>
      </c>
      <c r="BW18" s="52">
        <v>6729129</v>
      </c>
      <c r="BX18" s="52">
        <v>7054597</v>
      </c>
      <c r="BY18" s="52">
        <v>7107279</v>
      </c>
      <c r="BZ18" s="52">
        <v>7207928</v>
      </c>
      <c r="CA18" s="52">
        <v>7511132</v>
      </c>
      <c r="CB18" s="52">
        <v>7293622</v>
      </c>
      <c r="CC18" s="52">
        <v>7759215</v>
      </c>
      <c r="CD18" s="52">
        <v>7572424.2999999998</v>
      </c>
      <c r="CE18" s="52">
        <v>7492780</v>
      </c>
      <c r="CF18" s="52">
        <v>7644011</v>
      </c>
      <c r="CG18" s="52">
        <v>7678804</v>
      </c>
      <c r="CH18" s="52">
        <v>7591515</v>
      </c>
      <c r="CI18" s="52">
        <v>7632942</v>
      </c>
      <c r="CJ18" s="52">
        <v>7883483.5</v>
      </c>
      <c r="CK18" s="52">
        <v>8155257.5</v>
      </c>
      <c r="CL18" s="52">
        <v>7956444</v>
      </c>
      <c r="CM18" s="52">
        <v>8169248</v>
      </c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</row>
    <row r="19" spans="1:105" s="1" customFormat="1">
      <c r="A19" s="2" t="s">
        <v>317</v>
      </c>
      <c r="B19" s="59"/>
      <c r="C19" s="59"/>
      <c r="D19" s="59"/>
      <c r="E19" s="59"/>
      <c r="F19" s="59"/>
      <c r="G19" s="59"/>
      <c r="H19" s="59"/>
      <c r="I19" s="59"/>
      <c r="J19" s="59">
        <v>0.22673813467846227</v>
      </c>
      <c r="K19" s="59">
        <v>0.19169785883080198</v>
      </c>
      <c r="L19" s="59">
        <v>0.19421058430350002</v>
      </c>
      <c r="M19" s="59">
        <v>0.22903510230192481</v>
      </c>
      <c r="N19" s="59">
        <v>0.22032575272021721</v>
      </c>
      <c r="O19" s="59">
        <v>0.18671426683192885</v>
      </c>
      <c r="P19" s="59">
        <v>0.20050198212009079</v>
      </c>
      <c r="Q19" s="59">
        <v>0.2332865212370876</v>
      </c>
      <c r="R19" s="59">
        <v>0.31813896881021919</v>
      </c>
      <c r="S19" s="59">
        <v>0.31726104554213402</v>
      </c>
      <c r="T19" s="59">
        <v>0.24443018533458194</v>
      </c>
      <c r="U19" s="59">
        <v>0.3539094234893404</v>
      </c>
      <c r="V19" s="59">
        <v>0.29601066386731478</v>
      </c>
      <c r="W19" s="59">
        <v>0.31902265722723</v>
      </c>
      <c r="X19" s="59">
        <v>0.54645342430428001</v>
      </c>
      <c r="Y19" s="59">
        <v>0.35063175468621383</v>
      </c>
      <c r="Z19" s="59">
        <v>0.274836971204868</v>
      </c>
      <c r="AA19" s="59">
        <v>0.32205036466398396</v>
      </c>
      <c r="AB19" s="59">
        <v>0.31699195700276039</v>
      </c>
      <c r="AC19" s="59">
        <v>0.16997378542316441</v>
      </c>
      <c r="AD19" s="59">
        <v>0.2511307428101261</v>
      </c>
      <c r="AE19" s="59">
        <v>0.1012</v>
      </c>
      <c r="AF19" s="59">
        <v>0.20019824505972561</v>
      </c>
      <c r="AG19" s="59">
        <v>0.15432213235364078</v>
      </c>
      <c r="AH19" s="59">
        <v>0.16600000000000001</v>
      </c>
      <c r="AI19" s="59">
        <v>0.15359999999999999</v>
      </c>
      <c r="AJ19" s="59">
        <v>0.1424</v>
      </c>
      <c r="AK19" s="59">
        <v>0.1328</v>
      </c>
      <c r="AL19" s="59">
        <v>0.1424</v>
      </c>
      <c r="AM19" s="59">
        <v>0.17899999999999999</v>
      </c>
      <c r="AN19" s="59">
        <v>0.13</v>
      </c>
      <c r="AO19" s="147">
        <v>0.16400000000000001</v>
      </c>
      <c r="AP19" s="147">
        <v>0.16700000000000001</v>
      </c>
      <c r="AQ19" s="147">
        <v>0.24099999999999999</v>
      </c>
      <c r="AR19" s="147">
        <v>0.22500000000000001</v>
      </c>
      <c r="AS19" s="147">
        <v>0.19600000000000001</v>
      </c>
      <c r="AT19" s="147">
        <v>0.16900000000000001</v>
      </c>
      <c r="AU19" s="147">
        <v>0.112</v>
      </c>
      <c r="AV19" s="147">
        <v>0.16800000000000001</v>
      </c>
      <c r="AW19" s="147">
        <v>0.20799999999999999</v>
      </c>
      <c r="AX19" s="147">
        <v>0.16600000000000001</v>
      </c>
      <c r="AY19" s="147">
        <v>0.152</v>
      </c>
      <c r="AZ19" s="147">
        <v>0.14499999999999999</v>
      </c>
      <c r="BA19" s="147">
        <v>0.155</v>
      </c>
      <c r="BB19" s="147">
        <v>0.24199999999999999</v>
      </c>
      <c r="BC19" s="147">
        <v>0.17299999999999999</v>
      </c>
      <c r="BD19" s="147">
        <v>0.10299999999999999</v>
      </c>
      <c r="BE19" s="147">
        <v>0.182</v>
      </c>
      <c r="BF19" s="147">
        <v>0.16</v>
      </c>
      <c r="BG19" s="147">
        <v>0.20899999999999999</v>
      </c>
      <c r="BH19" s="147">
        <v>0.16500000000000001</v>
      </c>
      <c r="BI19" s="147">
        <v>0.125</v>
      </c>
      <c r="BJ19" s="147">
        <v>0.18099999999999999</v>
      </c>
      <c r="BK19" s="147">
        <v>0.185</v>
      </c>
      <c r="BL19" s="147">
        <v>0.214</v>
      </c>
      <c r="BM19" s="147">
        <v>0.17199999999999999</v>
      </c>
      <c r="BN19" s="147">
        <v>0.17799999999999999</v>
      </c>
      <c r="BO19" s="147">
        <v>0.20599999999999999</v>
      </c>
      <c r="BP19" s="147">
        <v>0.15</v>
      </c>
      <c r="BQ19" s="147">
        <v>0.20799999999999999</v>
      </c>
      <c r="BR19" s="166">
        <v>0.186</v>
      </c>
      <c r="BS19" s="58">
        <v>0.16800000000000001</v>
      </c>
      <c r="BT19" s="58">
        <v>0.11899999999999999</v>
      </c>
      <c r="BU19" s="58">
        <v>0.13500000000000001</v>
      </c>
      <c r="BV19" s="58">
        <v>0.19600000000000001</v>
      </c>
      <c r="BW19" s="58">
        <v>0.155</v>
      </c>
      <c r="BX19" s="58">
        <v>0.13800000000000001</v>
      </c>
      <c r="BY19" s="58">
        <v>0.15</v>
      </c>
      <c r="BZ19" s="58">
        <v>0.23499999999999999</v>
      </c>
      <c r="CA19" s="58">
        <v>0.157</v>
      </c>
      <c r="CB19" s="58">
        <v>0.16900000000000001</v>
      </c>
      <c r="CC19" s="58">
        <v>0.159</v>
      </c>
      <c r="CD19" s="58">
        <v>0.19700000000000001</v>
      </c>
      <c r="CE19" s="58">
        <v>0.189</v>
      </c>
      <c r="CF19" s="58">
        <v>0.22500000000000001</v>
      </c>
      <c r="CG19" s="58">
        <v>0.191</v>
      </c>
      <c r="CH19" s="58">
        <v>0.17599999999999999</v>
      </c>
      <c r="CI19" s="58">
        <v>0.222</v>
      </c>
      <c r="CJ19" s="58">
        <v>0.188</v>
      </c>
      <c r="CK19" s="58">
        <v>0.20100000000000001</v>
      </c>
      <c r="CL19" s="58">
        <v>0.193</v>
      </c>
      <c r="CM19" s="58">
        <v>0.123</v>
      </c>
    </row>
    <row r="20" spans="1:105" s="1" customFormat="1">
      <c r="A20" s="2" t="s">
        <v>318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147">
        <v>0.1186</v>
      </c>
      <c r="AP20" s="147">
        <v>0.1221</v>
      </c>
      <c r="AQ20" s="147">
        <v>0.17899999999999999</v>
      </c>
      <c r="AR20" s="147">
        <v>0.16300000000000001</v>
      </c>
      <c r="AS20" s="147">
        <v>0.14699999999999999</v>
      </c>
      <c r="AT20" s="147">
        <v>0.128</v>
      </c>
      <c r="AU20" s="147">
        <v>8.3699999999999997E-2</v>
      </c>
      <c r="AV20" s="147">
        <v>0.13100000000000001</v>
      </c>
      <c r="AW20" s="147">
        <v>0.16800000000000001</v>
      </c>
      <c r="AX20" s="147">
        <v>0.127</v>
      </c>
      <c r="AY20" s="147">
        <v>0.11799999999999999</v>
      </c>
      <c r="AZ20" s="147">
        <v>0.115</v>
      </c>
      <c r="BA20" s="147">
        <v>0.128</v>
      </c>
      <c r="BB20" s="147">
        <v>0.20100000000000001</v>
      </c>
      <c r="BC20" s="147">
        <v>0.14000000000000001</v>
      </c>
      <c r="BD20" s="147">
        <v>8.5000000000000006E-2</v>
      </c>
      <c r="BE20" s="147">
        <v>0.151</v>
      </c>
      <c r="BF20" s="147">
        <v>0.13400000000000001</v>
      </c>
      <c r="BG20" s="147">
        <v>0.17599999999999999</v>
      </c>
      <c r="BH20" s="147">
        <v>0.13700000000000001</v>
      </c>
      <c r="BI20" s="147">
        <v>0.106</v>
      </c>
      <c r="BJ20" s="147">
        <v>0.154</v>
      </c>
      <c r="BK20" s="147">
        <v>0.158</v>
      </c>
      <c r="BL20" s="147">
        <v>0.184</v>
      </c>
      <c r="BM20" s="147">
        <v>0.14699999999999999</v>
      </c>
      <c r="BN20" s="147">
        <v>0.153</v>
      </c>
      <c r="BO20" s="147">
        <v>0.17799999999999999</v>
      </c>
      <c r="BP20" s="147">
        <v>0.13100000000000001</v>
      </c>
      <c r="BQ20" s="147">
        <v>0.18099999999999999</v>
      </c>
      <c r="BR20" s="166">
        <v>0.161</v>
      </c>
      <c r="BS20" s="58">
        <v>0.14599999999999999</v>
      </c>
      <c r="BT20" s="58">
        <v>0.104</v>
      </c>
      <c r="BU20" s="58">
        <v>0.11799999999999999</v>
      </c>
      <c r="BV20" s="58">
        <v>0.17299999999999999</v>
      </c>
      <c r="BW20" s="58">
        <v>0.13600000000000001</v>
      </c>
      <c r="BX20" s="58">
        <v>0.122</v>
      </c>
      <c r="BY20" s="58">
        <v>0.13300000000000001</v>
      </c>
      <c r="BZ20" s="58">
        <v>0.20899999999999999</v>
      </c>
      <c r="CA20" s="58">
        <v>0.14000000000000001</v>
      </c>
      <c r="CB20" s="58">
        <v>0.15</v>
      </c>
      <c r="CC20" s="58">
        <v>0.14199999999999999</v>
      </c>
      <c r="CD20" s="58">
        <v>0.17599999999999999</v>
      </c>
      <c r="CE20" s="58">
        <v>0.16900000000000001</v>
      </c>
      <c r="CF20" s="58">
        <v>0.20200000000000001</v>
      </c>
      <c r="CG20" s="58">
        <v>0.17100000000000001</v>
      </c>
      <c r="CH20" s="58">
        <v>0.157</v>
      </c>
      <c r="CI20" s="58">
        <v>0.19900000000000001</v>
      </c>
      <c r="CJ20" s="58">
        <v>0.16900000000000001</v>
      </c>
      <c r="CK20" s="58">
        <v>0.18099999999999999</v>
      </c>
      <c r="CL20" s="58">
        <v>0.17299999999999999</v>
      </c>
      <c r="CM20" s="58">
        <v>0.111</v>
      </c>
    </row>
    <row r="21" spans="1:105" s="1" customFormat="1">
      <c r="A21" s="2" t="s">
        <v>319</v>
      </c>
      <c r="B21" s="29">
        <v>0.39987773312001668</v>
      </c>
      <c r="C21" s="29">
        <v>0.38018496117376205</v>
      </c>
      <c r="D21" s="29">
        <v>0.40891334226488557</v>
      </c>
      <c r="E21" s="29">
        <v>0.52905572681590163</v>
      </c>
      <c r="F21" s="19">
        <v>0.18287569967438855</v>
      </c>
      <c r="G21" s="19">
        <v>4.6773585151077643E-2</v>
      </c>
      <c r="H21" s="19">
        <v>0.28500323010019812</v>
      </c>
      <c r="I21" s="19">
        <v>9.6937691583963093E-2</v>
      </c>
      <c r="J21" s="19">
        <v>0.61156419227984371</v>
      </c>
      <c r="K21" s="19">
        <v>0.13747653299688262</v>
      </c>
      <c r="L21" s="19">
        <v>0.14329938476346563</v>
      </c>
      <c r="M21" s="19">
        <v>0.17696179810356266</v>
      </c>
      <c r="N21" s="19">
        <v>0.19152109537250209</v>
      </c>
      <c r="O21" s="19">
        <v>0.64921545418677351</v>
      </c>
      <c r="P21" s="19">
        <v>0.18231205802907524</v>
      </c>
      <c r="Q21" s="19">
        <v>0.22282054950724714</v>
      </c>
      <c r="R21" s="19">
        <v>0.32300568410920771</v>
      </c>
      <c r="S21" s="19">
        <v>0.34996509757504024</v>
      </c>
      <c r="T21" s="19">
        <v>1.0785066097822176</v>
      </c>
      <c r="U21" s="19">
        <v>0.41812237960831239</v>
      </c>
      <c r="V21" s="19">
        <v>0.37044263211976952</v>
      </c>
      <c r="W21" s="19">
        <v>0.42904835611746289</v>
      </c>
      <c r="X21" s="19">
        <v>0.77750462836504897</v>
      </c>
      <c r="Y21" s="19">
        <v>1.9955428952970609</v>
      </c>
      <c r="Z21" s="19">
        <v>0.42176437177802922</v>
      </c>
      <c r="AA21" s="19">
        <v>0.5299879033831506</v>
      </c>
      <c r="AB21" s="19">
        <v>0.56104022233495054</v>
      </c>
      <c r="AC21" s="19">
        <v>0.30811253755804424</v>
      </c>
      <c r="AD21" s="19">
        <v>1.8209050350541747</v>
      </c>
      <c r="AE21" s="1">
        <v>0.19</v>
      </c>
      <c r="AF21" s="19">
        <v>0.40040668912561839</v>
      </c>
      <c r="AG21" s="19">
        <v>0.32518220800110992</v>
      </c>
      <c r="AH21" s="19">
        <v>0.34</v>
      </c>
      <c r="AI21" s="19">
        <v>1.26</v>
      </c>
      <c r="AJ21" s="47">
        <v>0.3</v>
      </c>
      <c r="AK21" s="1">
        <v>0.28999999999999998</v>
      </c>
      <c r="AL21" s="61">
        <v>0.31959124550901552</v>
      </c>
      <c r="AM21" s="1">
        <v>0.36</v>
      </c>
      <c r="AN21" s="47">
        <v>1</v>
      </c>
      <c r="AO21" s="147">
        <v>0.4</v>
      </c>
      <c r="AP21" s="147">
        <v>0.42</v>
      </c>
      <c r="AQ21" s="147">
        <v>0.59</v>
      </c>
      <c r="AR21" s="147">
        <v>0.57999999999999996</v>
      </c>
      <c r="AS21" s="147">
        <v>0.48</v>
      </c>
      <c r="AT21" s="147">
        <v>0.47</v>
      </c>
      <c r="AU21" s="147">
        <v>0.32</v>
      </c>
      <c r="AV21" s="147">
        <v>0.49</v>
      </c>
      <c r="AW21" s="147">
        <v>0.62</v>
      </c>
      <c r="AX21" s="147">
        <v>1.89</v>
      </c>
      <c r="AY21" s="147">
        <v>0.45</v>
      </c>
      <c r="AZ21" s="147">
        <v>0.44</v>
      </c>
      <c r="BA21" s="147">
        <v>0.49</v>
      </c>
      <c r="BB21" s="147">
        <v>0.78</v>
      </c>
      <c r="BC21" s="147">
        <v>2.16</v>
      </c>
      <c r="BD21" s="147">
        <v>0.34</v>
      </c>
      <c r="BE21" s="147">
        <v>0.6</v>
      </c>
      <c r="BF21" s="147">
        <v>0.55000000000000004</v>
      </c>
      <c r="BG21" s="147">
        <v>0.72</v>
      </c>
      <c r="BH21" s="147">
        <v>2.2000000000000002</v>
      </c>
      <c r="BI21" s="147">
        <v>0.47000000000000003</v>
      </c>
      <c r="BJ21" s="147">
        <v>0.67</v>
      </c>
      <c r="BK21" s="147">
        <v>0.73</v>
      </c>
      <c r="BL21" s="147">
        <v>0.86</v>
      </c>
      <c r="BM21" s="147">
        <v>2.73</v>
      </c>
      <c r="BN21" s="147">
        <v>0.71</v>
      </c>
      <c r="BO21" s="147">
        <v>0.85</v>
      </c>
      <c r="BP21" s="147">
        <v>0.65</v>
      </c>
      <c r="BQ21" s="147">
        <v>0.91</v>
      </c>
      <c r="BR21" s="162">
        <v>3.12</v>
      </c>
      <c r="BS21" s="47">
        <v>0.74</v>
      </c>
      <c r="BT21" s="47">
        <v>0.54</v>
      </c>
      <c r="BU21" s="47">
        <v>0.63</v>
      </c>
      <c r="BV21" s="47">
        <v>0.94</v>
      </c>
      <c r="BW21" s="47">
        <v>2.86</v>
      </c>
      <c r="BX21" s="47">
        <v>0.66</v>
      </c>
      <c r="BY21" s="47">
        <v>0.73</v>
      </c>
      <c r="BZ21" s="47">
        <v>1.19</v>
      </c>
      <c r="CA21" s="47">
        <v>0.83</v>
      </c>
      <c r="CB21" s="47">
        <v>3.41</v>
      </c>
      <c r="CC21" s="47">
        <v>0.86</v>
      </c>
      <c r="CD21" s="47">
        <v>1.04</v>
      </c>
      <c r="CE21" s="47">
        <v>0.98</v>
      </c>
      <c r="CF21" s="47">
        <v>1.2</v>
      </c>
      <c r="CG21" s="47">
        <v>4.08</v>
      </c>
      <c r="CH21" s="47">
        <v>0.93</v>
      </c>
      <c r="CI21" s="47">
        <v>1.18</v>
      </c>
      <c r="CJ21" s="47">
        <v>1.04</v>
      </c>
      <c r="CK21" s="47">
        <v>1.1499999999999999</v>
      </c>
      <c r="CL21" s="47">
        <v>4.29</v>
      </c>
      <c r="CM21" s="47">
        <v>0.71</v>
      </c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</row>
    <row r="22" spans="1:105" s="1" customFormat="1">
      <c r="A22" s="2" t="s">
        <v>320</v>
      </c>
      <c r="B22" s="29"/>
      <c r="C22" s="29"/>
      <c r="D22" s="29"/>
      <c r="E22" s="2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F22" s="19"/>
      <c r="AG22" s="19"/>
      <c r="AH22" s="19"/>
      <c r="AI22" s="19"/>
      <c r="AJ22" s="47"/>
      <c r="AL22" s="61"/>
      <c r="AN22" s="47"/>
      <c r="AO22" s="147">
        <v>0.37</v>
      </c>
      <c r="AP22" s="147">
        <v>0.39</v>
      </c>
      <c r="AQ22" s="147">
        <v>0.59</v>
      </c>
      <c r="AR22" s="147">
        <v>0.47</v>
      </c>
      <c r="AS22" s="147">
        <v>1.9</v>
      </c>
      <c r="AT22" s="147">
        <v>0.44</v>
      </c>
      <c r="AU22" s="147">
        <v>0.28999999999999998</v>
      </c>
      <c r="AV22" s="147">
        <v>0.46</v>
      </c>
      <c r="AW22" s="147">
        <v>0.59</v>
      </c>
      <c r="AX22" s="147">
        <v>1.78</v>
      </c>
      <c r="AY22" s="147">
        <v>0.42</v>
      </c>
      <c r="AZ22" s="147">
        <v>0.42</v>
      </c>
      <c r="BA22" s="147">
        <v>0.48</v>
      </c>
      <c r="BB22" s="147">
        <v>0.78</v>
      </c>
      <c r="BC22" s="147">
        <v>2.1</v>
      </c>
      <c r="BD22" s="147">
        <v>0.33</v>
      </c>
      <c r="BE22" s="147">
        <v>0.59</v>
      </c>
      <c r="BF22" s="147">
        <v>0.54</v>
      </c>
      <c r="BG22" s="147">
        <v>0.71</v>
      </c>
      <c r="BH22" s="147">
        <v>2.1800000000000002</v>
      </c>
      <c r="BI22" s="147">
        <v>0.47000000000000003</v>
      </c>
      <c r="BJ22" s="147">
        <v>0.67</v>
      </c>
      <c r="BK22" s="147">
        <v>0.72</v>
      </c>
      <c r="BL22" s="147">
        <v>0.85</v>
      </c>
      <c r="BM22" s="147">
        <v>2.71</v>
      </c>
      <c r="BN22" s="147">
        <v>0.71</v>
      </c>
      <c r="BO22" s="147">
        <v>0.84</v>
      </c>
      <c r="BP22" s="147">
        <v>0.64</v>
      </c>
      <c r="BQ22" s="147">
        <v>0.91</v>
      </c>
      <c r="BR22" s="162">
        <v>3.1</v>
      </c>
      <c r="BS22" s="47">
        <v>0.74</v>
      </c>
      <c r="BT22" s="47">
        <v>0.53</v>
      </c>
      <c r="BU22" s="47">
        <v>0.63</v>
      </c>
      <c r="BV22" s="47">
        <v>0.93</v>
      </c>
      <c r="BW22" s="47">
        <v>2.83</v>
      </c>
      <c r="BX22" s="47">
        <v>0.67</v>
      </c>
      <c r="BY22" s="47">
        <v>0.74</v>
      </c>
      <c r="BZ22" s="47">
        <v>1.19</v>
      </c>
      <c r="CA22" s="47">
        <v>0.83</v>
      </c>
      <c r="CB22" s="47">
        <v>3.43</v>
      </c>
      <c r="CC22" s="47">
        <v>0.85</v>
      </c>
      <c r="CD22" s="47">
        <v>1.03</v>
      </c>
      <c r="CE22" s="47">
        <v>0.98</v>
      </c>
      <c r="CF22" s="47">
        <v>1.19</v>
      </c>
      <c r="CG22" s="47">
        <v>4.05</v>
      </c>
      <c r="CH22" s="47">
        <v>0.92</v>
      </c>
      <c r="CI22" s="47">
        <v>1.17</v>
      </c>
      <c r="CJ22" s="47">
        <v>1.03</v>
      </c>
      <c r="CK22" s="47">
        <v>1.1399999999999999</v>
      </c>
      <c r="CL22" s="47">
        <v>4.2699999999999996</v>
      </c>
      <c r="CM22" s="47">
        <v>0.7</v>
      </c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</row>
    <row r="23" spans="1:105" s="1" customFormat="1" ht="12">
      <c r="A23" s="20" t="s">
        <v>41</v>
      </c>
      <c r="B23" s="20"/>
      <c r="C23" s="20"/>
      <c r="D23" s="20"/>
      <c r="E23" s="20"/>
      <c r="F23" s="12">
        <v>230643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1"/>
      <c r="AB23" s="12"/>
      <c r="AC23" s="12"/>
      <c r="AD23" s="12"/>
      <c r="AF23" s="12"/>
      <c r="AI23" s="12"/>
      <c r="AJ23" s="52"/>
      <c r="AL23" s="12">
        <v>229349.21100000001</v>
      </c>
      <c r="AM23" s="52">
        <v>327642</v>
      </c>
      <c r="AN23" s="52">
        <v>327642</v>
      </c>
      <c r="AO23" s="52">
        <v>327642</v>
      </c>
      <c r="AP23" s="52">
        <v>327642</v>
      </c>
      <c r="AQ23" s="52">
        <v>327642</v>
      </c>
      <c r="AR23" s="52">
        <v>327642</v>
      </c>
      <c r="AS23" s="52">
        <v>327642</v>
      </c>
      <c r="AT23" s="52">
        <v>327642</v>
      </c>
      <c r="AU23" s="52">
        <v>327197</v>
      </c>
      <c r="AV23" s="52">
        <v>326667</v>
      </c>
      <c r="AW23" s="52">
        <v>326582</v>
      </c>
      <c r="AX23" s="52">
        <v>326582</v>
      </c>
      <c r="AY23" s="52">
        <v>324669</v>
      </c>
      <c r="AZ23" s="52">
        <v>324669</v>
      </c>
      <c r="BA23" s="52">
        <v>323293</v>
      </c>
      <c r="BB23" s="52">
        <v>324684</v>
      </c>
      <c r="BC23" s="52">
        <v>324684</v>
      </c>
      <c r="BD23" s="52">
        <v>323323</v>
      </c>
      <c r="BE23" s="52">
        <v>323293</v>
      </c>
      <c r="BF23" s="52">
        <v>323293</v>
      </c>
      <c r="BG23" s="52">
        <v>323293</v>
      </c>
      <c r="BH23" s="52">
        <v>323293</v>
      </c>
      <c r="BI23" s="52">
        <v>323293</v>
      </c>
      <c r="BJ23" s="52">
        <v>323293</v>
      </c>
      <c r="BK23" s="52">
        <v>323293</v>
      </c>
      <c r="BL23" s="52">
        <v>323293</v>
      </c>
      <c r="BM23" s="52">
        <v>323293</v>
      </c>
      <c r="BN23" s="52">
        <v>323293</v>
      </c>
      <c r="BO23" s="52">
        <v>323293</v>
      </c>
      <c r="BP23" s="52">
        <v>323293</v>
      </c>
      <c r="BQ23" s="52">
        <v>323293</v>
      </c>
      <c r="BR23" s="164">
        <v>323293</v>
      </c>
      <c r="BS23" s="173">
        <v>323293</v>
      </c>
      <c r="BT23" s="173">
        <v>323293</v>
      </c>
      <c r="BU23" s="173">
        <v>323293</v>
      </c>
      <c r="BV23" s="173">
        <v>323293</v>
      </c>
      <c r="BW23" s="173">
        <v>323293</v>
      </c>
      <c r="BX23" s="173">
        <v>323151</v>
      </c>
      <c r="BY23" s="173">
        <v>323151</v>
      </c>
      <c r="BZ23" s="173">
        <v>323293</v>
      </c>
      <c r="CA23" s="173">
        <v>323293</v>
      </c>
      <c r="CB23" s="173">
        <v>323293</v>
      </c>
      <c r="CC23" s="173">
        <v>323293</v>
      </c>
      <c r="CD23" s="173">
        <v>323293</v>
      </c>
      <c r="CE23" s="173">
        <v>323293</v>
      </c>
      <c r="CF23" s="173">
        <v>323293</v>
      </c>
      <c r="CG23" s="173">
        <v>323293</v>
      </c>
      <c r="CH23" s="173">
        <v>323263</v>
      </c>
      <c r="CI23" s="173">
        <v>323206</v>
      </c>
      <c r="CJ23" s="173">
        <v>323135</v>
      </c>
      <c r="CK23" s="173">
        <v>323083</v>
      </c>
      <c r="CL23" s="173">
        <v>323083</v>
      </c>
      <c r="CM23" s="173">
        <v>323033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</row>
    <row r="24" spans="1:105">
      <c r="BR24" s="163"/>
      <c r="BS24" s="52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105">
      <c r="A25" s="7" t="s">
        <v>324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161"/>
      <c r="BS25" s="8"/>
      <c r="BT25" s="8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</row>
    <row r="26" spans="1:105">
      <c r="A26" t="s">
        <v>321</v>
      </c>
      <c r="AE26" s="27"/>
      <c r="AO26" s="153" t="s">
        <v>28</v>
      </c>
      <c r="AP26" s="153" t="s">
        <v>28</v>
      </c>
      <c r="AQ26" s="153" t="s">
        <v>28</v>
      </c>
      <c r="AR26" s="153" t="s">
        <v>28</v>
      </c>
      <c r="AS26" s="152">
        <v>177000</v>
      </c>
      <c r="AT26" s="152" t="s">
        <v>28</v>
      </c>
      <c r="AU26" s="152" t="s">
        <v>28</v>
      </c>
      <c r="AV26" s="152" t="s">
        <v>28</v>
      </c>
      <c r="AW26" s="152" t="s">
        <v>28</v>
      </c>
      <c r="AX26" s="152">
        <v>255000</v>
      </c>
      <c r="AY26" s="152" t="s">
        <v>28</v>
      </c>
      <c r="AZ26" s="152" t="s">
        <v>28</v>
      </c>
      <c r="BA26" s="152" t="s">
        <v>28</v>
      </c>
      <c r="BB26" s="152" t="s">
        <v>28</v>
      </c>
      <c r="BC26" s="152">
        <v>257600</v>
      </c>
      <c r="BD26" s="152" t="s">
        <v>28</v>
      </c>
      <c r="BE26" s="152" t="s">
        <v>28</v>
      </c>
      <c r="BF26" s="152" t="s">
        <v>28</v>
      </c>
      <c r="BG26" s="152" t="s">
        <v>28</v>
      </c>
      <c r="BH26" s="152">
        <v>239600</v>
      </c>
      <c r="BI26" s="152" t="s">
        <v>28</v>
      </c>
      <c r="BJ26" s="152" t="s">
        <v>28</v>
      </c>
      <c r="BK26" s="152" t="s">
        <v>28</v>
      </c>
      <c r="BL26" s="152" t="s">
        <v>28</v>
      </c>
      <c r="BM26" s="152">
        <v>268400</v>
      </c>
      <c r="BN26" s="152" t="s">
        <v>28</v>
      </c>
      <c r="BO26" s="152" t="s">
        <v>28</v>
      </c>
      <c r="BP26" s="152" t="s">
        <v>28</v>
      </c>
      <c r="BQ26" s="152" t="s">
        <v>28</v>
      </c>
      <c r="BR26" s="167">
        <v>358030</v>
      </c>
      <c r="BS26" s="174" t="s">
        <v>28</v>
      </c>
      <c r="BT26" s="174" t="s">
        <v>28</v>
      </c>
      <c r="BU26" s="177" t="s">
        <v>28</v>
      </c>
      <c r="BV26" s="177" t="s">
        <v>28</v>
      </c>
      <c r="BW26" s="177">
        <v>383590</v>
      </c>
      <c r="BX26" s="177" t="s">
        <v>28</v>
      </c>
      <c r="BY26" s="177" t="s">
        <v>28</v>
      </c>
      <c r="BZ26" s="177" t="s">
        <v>28</v>
      </c>
      <c r="CA26" s="177" t="s">
        <v>28</v>
      </c>
      <c r="CB26" s="177">
        <v>485260</v>
      </c>
      <c r="CC26" s="177" t="s">
        <v>28</v>
      </c>
      <c r="CD26" s="177" t="s">
        <v>28</v>
      </c>
      <c r="CE26" s="177" t="s">
        <v>28</v>
      </c>
      <c r="CF26" s="177" t="s">
        <v>28</v>
      </c>
      <c r="CG26" s="177">
        <v>477703</v>
      </c>
      <c r="CH26" s="177" t="s">
        <v>28</v>
      </c>
      <c r="CI26" s="177" t="s">
        <v>28</v>
      </c>
      <c r="CJ26" s="177" t="s">
        <v>28</v>
      </c>
      <c r="CK26" s="177" t="s">
        <v>28</v>
      </c>
      <c r="CL26" s="177">
        <v>436637.96299999999</v>
      </c>
      <c r="CM26" s="177" t="s">
        <v>28</v>
      </c>
    </row>
    <row r="27" spans="1:105">
      <c r="A27" t="s">
        <v>322</v>
      </c>
      <c r="AO27" s="153" t="s">
        <v>28</v>
      </c>
      <c r="AP27" s="153" t="s">
        <v>28</v>
      </c>
      <c r="AQ27" s="153" t="s">
        <v>28</v>
      </c>
      <c r="AR27" s="153" t="s">
        <v>28</v>
      </c>
      <c r="AS27" s="152">
        <v>23992.756079999999</v>
      </c>
      <c r="AT27" s="152" t="s">
        <v>28</v>
      </c>
      <c r="AU27" s="152" t="s">
        <v>28</v>
      </c>
      <c r="AV27" s="152" t="s">
        <v>28</v>
      </c>
      <c r="AW27" s="152" t="s">
        <v>28</v>
      </c>
      <c r="AX27" s="152">
        <v>34269.128389999998</v>
      </c>
      <c r="AY27" s="152" t="s">
        <v>28</v>
      </c>
      <c r="AZ27" s="152" t="s">
        <v>28</v>
      </c>
      <c r="BA27" s="152" t="s">
        <v>28</v>
      </c>
      <c r="BB27" s="152" t="s">
        <v>28</v>
      </c>
      <c r="BC27" s="152">
        <v>35498</v>
      </c>
      <c r="BD27" s="152" t="s">
        <v>28</v>
      </c>
      <c r="BE27" s="152" t="s">
        <v>28</v>
      </c>
      <c r="BF27" s="152" t="s">
        <v>28</v>
      </c>
      <c r="BG27" s="152" t="s">
        <v>28</v>
      </c>
      <c r="BH27" s="152">
        <v>34708</v>
      </c>
      <c r="BI27" s="152" t="s">
        <v>28</v>
      </c>
      <c r="BJ27" s="152" t="s">
        <v>28</v>
      </c>
      <c r="BK27" s="152" t="s">
        <v>28</v>
      </c>
      <c r="BL27" s="152" t="s">
        <v>28</v>
      </c>
      <c r="BM27" s="152">
        <v>40151</v>
      </c>
      <c r="BN27" s="152" t="s">
        <v>28</v>
      </c>
      <c r="BO27" s="152" t="s">
        <v>28</v>
      </c>
      <c r="BP27" s="152" t="s">
        <v>28</v>
      </c>
      <c r="BQ27" s="152" t="s">
        <v>28</v>
      </c>
      <c r="BR27" s="167">
        <v>53263</v>
      </c>
      <c r="BS27" s="174" t="s">
        <v>28</v>
      </c>
      <c r="BT27" s="174" t="s">
        <v>28</v>
      </c>
      <c r="BU27" s="177" t="s">
        <v>28</v>
      </c>
      <c r="BV27" s="177" t="s">
        <v>28</v>
      </c>
      <c r="BW27" s="177">
        <f>BW26-BW28</f>
        <v>57155.135999999999</v>
      </c>
      <c r="BX27" s="177" t="s">
        <v>28</v>
      </c>
      <c r="BY27" s="177" t="s">
        <v>28</v>
      </c>
      <c r="BZ27" s="177" t="s">
        <v>28</v>
      </c>
      <c r="CA27" s="177" t="s">
        <v>28</v>
      </c>
      <c r="CB27" s="177">
        <v>72789</v>
      </c>
      <c r="CC27" s="177" t="s">
        <v>28</v>
      </c>
      <c r="CD27" s="177" t="s">
        <v>28</v>
      </c>
      <c r="CE27" s="177" t="s">
        <v>28</v>
      </c>
      <c r="CF27" s="177" t="s">
        <v>28</v>
      </c>
      <c r="CG27" s="177">
        <v>71655</v>
      </c>
      <c r="CH27" s="177" t="s">
        <v>28</v>
      </c>
      <c r="CI27" s="177" t="s">
        <v>28</v>
      </c>
      <c r="CJ27" s="177" t="s">
        <v>28</v>
      </c>
      <c r="CK27" s="177" t="s">
        <v>28</v>
      </c>
      <c r="CL27" s="177">
        <v>64840.962999999989</v>
      </c>
      <c r="CM27" s="177" t="s">
        <v>28</v>
      </c>
    </row>
    <row r="28" spans="1:105">
      <c r="A28" t="s">
        <v>323</v>
      </c>
      <c r="AI28" s="51" t="s">
        <v>23</v>
      </c>
      <c r="AO28" s="153" t="s">
        <v>28</v>
      </c>
      <c r="AP28" s="153" t="s">
        <v>28</v>
      </c>
      <c r="AQ28" s="153" t="s">
        <v>28</v>
      </c>
      <c r="AR28" s="153" t="s">
        <v>28</v>
      </c>
      <c r="AS28" s="152">
        <v>153007.218747926</v>
      </c>
      <c r="AT28" s="152" t="s">
        <v>28</v>
      </c>
      <c r="AU28" s="152" t="s">
        <v>28</v>
      </c>
      <c r="AV28" s="152" t="s">
        <v>28</v>
      </c>
      <c r="AW28" s="152" t="s">
        <v>28</v>
      </c>
      <c r="AX28" s="152">
        <v>220730.87161</v>
      </c>
      <c r="AY28" s="152" t="s">
        <v>28</v>
      </c>
      <c r="AZ28" s="152" t="s">
        <v>28</v>
      </c>
      <c r="BA28" s="152" t="s">
        <v>28</v>
      </c>
      <c r="BB28" s="152" t="s">
        <v>28</v>
      </c>
      <c r="BC28" s="152">
        <v>222102</v>
      </c>
      <c r="BD28" s="152" t="s">
        <v>28</v>
      </c>
      <c r="BE28" s="152" t="s">
        <v>28</v>
      </c>
      <c r="BF28" s="152" t="s">
        <v>28</v>
      </c>
      <c r="BG28" s="152" t="s">
        <v>28</v>
      </c>
      <c r="BH28" s="152">
        <v>204892</v>
      </c>
      <c r="BI28" s="152" t="s">
        <v>28</v>
      </c>
      <c r="BJ28" s="152" t="s">
        <v>28</v>
      </c>
      <c r="BK28" s="152" t="s">
        <v>28</v>
      </c>
      <c r="BL28" s="152" t="s">
        <v>28</v>
      </c>
      <c r="BM28" s="152">
        <v>228249</v>
      </c>
      <c r="BN28" s="152" t="s">
        <v>28</v>
      </c>
      <c r="BO28" s="152" t="s">
        <v>28</v>
      </c>
      <c r="BP28" s="152" t="s">
        <v>28</v>
      </c>
      <c r="BQ28" s="152" t="s">
        <v>28</v>
      </c>
      <c r="BR28" s="167">
        <v>304767</v>
      </c>
      <c r="BS28" s="174" t="s">
        <v>28</v>
      </c>
      <c r="BT28" s="174" t="s">
        <v>28</v>
      </c>
      <c r="BU28" s="177" t="s">
        <v>28</v>
      </c>
      <c r="BV28" s="177" t="s">
        <v>28</v>
      </c>
      <c r="BW28" s="177">
        <v>326434.864</v>
      </c>
      <c r="BX28" s="177" t="s">
        <v>28</v>
      </c>
      <c r="BY28" s="177" t="s">
        <v>28</v>
      </c>
      <c r="BZ28" s="177" t="s">
        <v>28</v>
      </c>
      <c r="CA28" s="177" t="s">
        <v>28</v>
      </c>
      <c r="CB28" s="177">
        <v>412821</v>
      </c>
      <c r="CC28" s="177" t="s">
        <v>28</v>
      </c>
      <c r="CD28" s="177" t="s">
        <v>28</v>
      </c>
      <c r="CE28" s="177" t="s">
        <v>28</v>
      </c>
      <c r="CF28" s="177" t="s">
        <v>28</v>
      </c>
      <c r="CG28" s="177">
        <v>406587</v>
      </c>
      <c r="CH28" s="177" t="s">
        <v>28</v>
      </c>
      <c r="CI28" s="177" t="s">
        <v>28</v>
      </c>
      <c r="CJ28" s="177" t="s">
        <v>28</v>
      </c>
      <c r="CK28" s="177" t="s">
        <v>28</v>
      </c>
      <c r="CL28" s="177">
        <v>371797</v>
      </c>
      <c r="CM28" s="177" t="s">
        <v>28</v>
      </c>
    </row>
    <row r="29" spans="1:105">
      <c r="A29" t="s">
        <v>347</v>
      </c>
      <c r="AO29" s="153" t="s">
        <v>28</v>
      </c>
      <c r="AP29" s="153" t="s">
        <v>28</v>
      </c>
      <c r="AQ29" s="153" t="s">
        <v>28</v>
      </c>
      <c r="AR29" s="153" t="s">
        <v>28</v>
      </c>
      <c r="AS29" s="152">
        <v>87098.582410000003</v>
      </c>
      <c r="AT29" s="152" t="s">
        <v>28</v>
      </c>
      <c r="AU29" s="152" t="s">
        <v>28</v>
      </c>
      <c r="AV29" s="152" t="s">
        <v>28</v>
      </c>
      <c r="AW29" s="152" t="s">
        <v>28</v>
      </c>
      <c r="AX29" s="152">
        <v>59323.829560000006</v>
      </c>
      <c r="AY29" s="152" t="s">
        <v>28</v>
      </c>
      <c r="AZ29" s="152" t="s">
        <v>28</v>
      </c>
      <c r="BA29" s="152" t="s">
        <v>28</v>
      </c>
      <c r="BB29" s="152" t="s">
        <v>28</v>
      </c>
      <c r="BC29" s="152">
        <v>119188</v>
      </c>
      <c r="BD29" s="152" t="s">
        <v>28</v>
      </c>
      <c r="BE29" s="152" t="s">
        <v>28</v>
      </c>
      <c r="BF29" s="152" t="s">
        <v>28</v>
      </c>
      <c r="BG29" s="152" t="s">
        <v>28</v>
      </c>
      <c r="BH29" s="152">
        <v>638055</v>
      </c>
      <c r="BI29" s="152" t="s">
        <v>28</v>
      </c>
      <c r="BJ29" s="152" t="s">
        <v>28</v>
      </c>
      <c r="BK29" s="152" t="s">
        <v>28</v>
      </c>
      <c r="BL29" s="152" t="s">
        <v>28</v>
      </c>
      <c r="BM29" s="152">
        <v>205690</v>
      </c>
      <c r="BN29" s="152" t="s">
        <v>28</v>
      </c>
      <c r="BO29" s="152" t="s">
        <v>28</v>
      </c>
      <c r="BP29" s="152" t="s">
        <v>28</v>
      </c>
      <c r="BQ29" s="152" t="s">
        <v>28</v>
      </c>
      <c r="BR29" s="167">
        <v>45764</v>
      </c>
      <c r="BS29" s="174" t="s">
        <v>28</v>
      </c>
      <c r="BT29" s="174" t="s">
        <v>28</v>
      </c>
      <c r="BU29" s="177" t="s">
        <v>28</v>
      </c>
      <c r="BV29" s="177" t="s">
        <v>28</v>
      </c>
      <c r="BW29" s="177" t="s">
        <v>28</v>
      </c>
      <c r="BX29" s="177" t="s">
        <v>28</v>
      </c>
      <c r="BY29" s="177" t="s">
        <v>28</v>
      </c>
      <c r="BZ29" s="177" t="s">
        <v>28</v>
      </c>
      <c r="CA29" s="177" t="s">
        <v>28</v>
      </c>
      <c r="CB29" s="177">
        <v>27525.504000000001</v>
      </c>
      <c r="CC29" s="177" t="s">
        <v>28</v>
      </c>
      <c r="CD29" s="177" t="s">
        <v>28</v>
      </c>
      <c r="CE29" s="177" t="s">
        <v>28</v>
      </c>
      <c r="CF29" s="177" t="s">
        <v>28</v>
      </c>
      <c r="CG29" s="177">
        <v>1048723</v>
      </c>
      <c r="CH29" s="177" t="s">
        <v>28</v>
      </c>
      <c r="CI29" s="177" t="s">
        <v>28</v>
      </c>
      <c r="CJ29" s="177" t="s">
        <v>28</v>
      </c>
      <c r="CK29" s="177" t="s">
        <v>28</v>
      </c>
      <c r="CL29" s="177">
        <v>317745</v>
      </c>
      <c r="CM29" s="177" t="s">
        <v>28</v>
      </c>
    </row>
    <row r="30" spans="1:105">
      <c r="CG30" s="177"/>
    </row>
    <row r="31" spans="1:105">
      <c r="CG31" s="177"/>
    </row>
    <row r="32" spans="1:105">
      <c r="CG32" s="177"/>
    </row>
  </sheetData>
  <phoneticPr fontId="0" type="noConversion"/>
  <pageMargins left="0.78740157499999996" right="0.78740157499999996" top="0.984251969" bottom="0.984251969" header="0.49212598499999999" footer="0.49212598499999999"/>
  <pageSetup scale="6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CK844"/>
  <sheetViews>
    <sheetView showGridLines="0" zoomScaleNormal="100" workbookViewId="0">
      <pane xSplit="1" ySplit="4" topLeftCell="CF5" activePane="bottomRight" state="frozen"/>
      <selection pane="topRight" activeCell="B1" sqref="B1"/>
      <selection pane="bottomLeft" activeCell="A2" sqref="A2"/>
      <selection pane="bottomRight" activeCell="CF1" sqref="CF1"/>
    </sheetView>
  </sheetViews>
  <sheetFormatPr defaultRowHeight="12.75"/>
  <cols>
    <col min="1" max="1" width="78.28515625" customWidth="1"/>
    <col min="2" max="7" width="11.28515625" style="38" bestFit="1" customWidth="1"/>
    <col min="8" max="8" width="12.28515625" style="38" bestFit="1" customWidth="1"/>
    <col min="9" max="12" width="11.28515625" style="38" bestFit="1" customWidth="1"/>
    <col min="13" max="13" width="12.28515625" style="38" bestFit="1" customWidth="1"/>
    <col min="14" max="17" width="11.28515625" style="38" bestFit="1" customWidth="1"/>
    <col min="18" max="18" width="12.28515625" style="38" bestFit="1" customWidth="1"/>
    <col min="19" max="22" width="11.28515625" style="38" bestFit="1" customWidth="1"/>
    <col min="23" max="23" width="12.28515625" style="38" bestFit="1" customWidth="1"/>
    <col min="24" max="27" width="11.28515625" style="38" bestFit="1" customWidth="1"/>
    <col min="28" max="28" width="12.28515625" style="38" bestFit="1" customWidth="1"/>
    <col min="29" max="29" width="11.28515625" bestFit="1" customWidth="1"/>
    <col min="30" max="32" width="11.28515625" style="38" bestFit="1" customWidth="1"/>
    <col min="33" max="33" width="12.28515625" style="38" bestFit="1" customWidth="1"/>
    <col min="34" max="37" width="12.28515625" bestFit="1" customWidth="1"/>
    <col min="38" max="52" width="14" bestFit="1" customWidth="1"/>
    <col min="53" max="53" width="14" style="117" bestFit="1" customWidth="1"/>
    <col min="54" max="57" width="14" bestFit="1" customWidth="1"/>
    <col min="58" max="58" width="15" bestFit="1" customWidth="1"/>
    <col min="59" max="62" width="14" bestFit="1" customWidth="1"/>
    <col min="63" max="63" width="15" bestFit="1" customWidth="1"/>
    <col min="64" max="67" width="14" bestFit="1" customWidth="1"/>
    <col min="68" max="70" width="15" bestFit="1" customWidth="1"/>
    <col min="71" max="72" width="15" customWidth="1"/>
    <col min="73" max="73" width="15" bestFit="1" customWidth="1"/>
    <col min="74" max="89" width="15" customWidth="1"/>
  </cols>
  <sheetData>
    <row r="1" spans="1:89">
      <c r="A1" s="60" t="s">
        <v>31</v>
      </c>
    </row>
    <row r="3" spans="1:89" ht="42.75" customHeight="1"/>
    <row r="4" spans="1:89" s="1" customFormat="1" ht="12">
      <c r="A4" s="7" t="s">
        <v>47</v>
      </c>
      <c r="B4" s="111">
        <v>2001</v>
      </c>
      <c r="C4" s="111">
        <v>2002</v>
      </c>
      <c r="D4" s="111" t="s">
        <v>311</v>
      </c>
      <c r="E4" s="111" t="s">
        <v>312</v>
      </c>
      <c r="F4" s="111" t="s">
        <v>313</v>
      </c>
      <c r="G4" s="111" t="s">
        <v>314</v>
      </c>
      <c r="H4" s="111">
        <v>2003</v>
      </c>
      <c r="I4" s="111" t="s">
        <v>263</v>
      </c>
      <c r="J4" s="111" t="s">
        <v>264</v>
      </c>
      <c r="K4" s="111" t="s">
        <v>265</v>
      </c>
      <c r="L4" s="111" t="s">
        <v>266</v>
      </c>
      <c r="M4" s="111">
        <v>2004</v>
      </c>
      <c r="N4" s="111" t="s">
        <v>267</v>
      </c>
      <c r="O4" s="111" t="s">
        <v>268</v>
      </c>
      <c r="P4" s="111" t="s">
        <v>269</v>
      </c>
      <c r="Q4" s="111" t="s">
        <v>269</v>
      </c>
      <c r="R4" s="111">
        <v>2005</v>
      </c>
      <c r="S4" s="111" t="s">
        <v>270</v>
      </c>
      <c r="T4" s="111" t="s">
        <v>271</v>
      </c>
      <c r="U4" s="111" t="s">
        <v>272</v>
      </c>
      <c r="V4" s="111" t="s">
        <v>273</v>
      </c>
      <c r="W4" s="111">
        <v>2006</v>
      </c>
      <c r="X4" s="111" t="s">
        <v>274</v>
      </c>
      <c r="Y4" s="111" t="s">
        <v>275</v>
      </c>
      <c r="Z4" s="111" t="s">
        <v>276</v>
      </c>
      <c r="AA4" s="111" t="s">
        <v>277</v>
      </c>
      <c r="AB4" s="111">
        <v>2007</v>
      </c>
      <c r="AC4" s="111" t="s">
        <v>278</v>
      </c>
      <c r="AD4" s="111" t="s">
        <v>279</v>
      </c>
      <c r="AE4" s="111" t="s">
        <v>280</v>
      </c>
      <c r="AF4" s="111" t="s">
        <v>281</v>
      </c>
      <c r="AG4" s="111">
        <v>2008</v>
      </c>
      <c r="AH4" s="111" t="s">
        <v>282</v>
      </c>
      <c r="AI4" s="111" t="s">
        <v>283</v>
      </c>
      <c r="AJ4" s="111" t="s">
        <v>284</v>
      </c>
      <c r="AK4" s="111" t="s">
        <v>285</v>
      </c>
      <c r="AL4" s="111">
        <v>2009</v>
      </c>
      <c r="AM4" s="111" t="s">
        <v>42</v>
      </c>
      <c r="AN4" s="111" t="s">
        <v>43</v>
      </c>
      <c r="AO4" s="111" t="s">
        <v>44</v>
      </c>
      <c r="AP4" s="111" t="s">
        <v>45</v>
      </c>
      <c r="AQ4" s="111">
        <v>2010</v>
      </c>
      <c r="AR4" s="111" t="s">
        <v>46</v>
      </c>
      <c r="AS4" s="111" t="s">
        <v>192</v>
      </c>
      <c r="AT4" s="111" t="s">
        <v>222</v>
      </c>
      <c r="AU4" s="111" t="s">
        <v>226</v>
      </c>
      <c r="AV4" s="111">
        <v>2011</v>
      </c>
      <c r="AW4" s="111" t="s">
        <v>228</v>
      </c>
      <c r="AX4" s="111" t="s">
        <v>235</v>
      </c>
      <c r="AY4" s="111" t="s">
        <v>238</v>
      </c>
      <c r="AZ4" s="111" t="s">
        <v>240</v>
      </c>
      <c r="BA4" s="111">
        <v>2012</v>
      </c>
      <c r="BB4" s="111" t="s">
        <v>245</v>
      </c>
      <c r="BC4" s="111" t="s">
        <v>247</v>
      </c>
      <c r="BD4" s="111" t="s">
        <v>250</v>
      </c>
      <c r="BE4" s="111" t="s">
        <v>259</v>
      </c>
      <c r="BF4" s="111">
        <v>2013</v>
      </c>
      <c r="BG4" s="111" t="s">
        <v>286</v>
      </c>
      <c r="BH4" s="111" t="s">
        <v>292</v>
      </c>
      <c r="BI4" s="111" t="s">
        <v>294</v>
      </c>
      <c r="BJ4" s="111" t="s">
        <v>297</v>
      </c>
      <c r="BK4" s="111">
        <v>2014</v>
      </c>
      <c r="BL4" s="111" t="s">
        <v>306</v>
      </c>
      <c r="BM4" s="111" t="s">
        <v>307</v>
      </c>
      <c r="BN4" s="111" t="s">
        <v>309</v>
      </c>
      <c r="BO4" s="111" t="s">
        <v>310</v>
      </c>
      <c r="BP4" s="111">
        <v>2015</v>
      </c>
      <c r="BQ4" s="111" t="s">
        <v>315</v>
      </c>
      <c r="BR4" s="111" t="s">
        <v>316</v>
      </c>
      <c r="BS4" s="111" t="s">
        <v>330</v>
      </c>
      <c r="BT4" s="111" t="s">
        <v>331</v>
      </c>
      <c r="BU4" s="111">
        <v>2016</v>
      </c>
      <c r="BV4" s="111" t="s">
        <v>332</v>
      </c>
      <c r="BW4" s="111" t="s">
        <v>333</v>
      </c>
      <c r="BX4" s="111" t="s">
        <v>334</v>
      </c>
      <c r="BY4" s="111" t="s">
        <v>335</v>
      </c>
      <c r="BZ4" s="111">
        <v>2017</v>
      </c>
      <c r="CA4" s="111" t="s">
        <v>336</v>
      </c>
      <c r="CB4" s="111" t="s">
        <v>340</v>
      </c>
      <c r="CC4" s="111" t="s">
        <v>341</v>
      </c>
      <c r="CD4" s="111" t="s">
        <v>342</v>
      </c>
      <c r="CE4" s="111">
        <v>2018</v>
      </c>
      <c r="CF4" s="111" t="s">
        <v>344</v>
      </c>
      <c r="CG4" s="111" t="s">
        <v>348</v>
      </c>
      <c r="CH4" s="111" t="s">
        <v>349</v>
      </c>
      <c r="CI4" s="111" t="s">
        <v>350</v>
      </c>
      <c r="CJ4" s="111">
        <v>2019</v>
      </c>
      <c r="CK4" s="111" t="s">
        <v>351</v>
      </c>
    </row>
    <row r="5" spans="1:89" s="9" customFormat="1" ht="12">
      <c r="A5" s="7" t="s">
        <v>24</v>
      </c>
      <c r="B5" s="39">
        <v>1982296.16243</v>
      </c>
      <c r="C5" s="39">
        <v>2148248.1407300001</v>
      </c>
      <c r="D5" s="39">
        <v>550216</v>
      </c>
      <c r="E5" s="39">
        <v>580914</v>
      </c>
      <c r="F5" s="39">
        <v>631614</v>
      </c>
      <c r="G5" s="39">
        <v>628777</v>
      </c>
      <c r="H5" s="39">
        <v>2391521</v>
      </c>
      <c r="I5" s="39">
        <v>639833</v>
      </c>
      <c r="J5" s="39">
        <v>690930</v>
      </c>
      <c r="K5" s="39">
        <v>749608</v>
      </c>
      <c r="L5" s="39">
        <v>828692</v>
      </c>
      <c r="M5" s="39">
        <v>2909063</v>
      </c>
      <c r="N5" s="39">
        <v>791880</v>
      </c>
      <c r="O5" s="39">
        <v>841472.42</v>
      </c>
      <c r="P5" s="39">
        <v>838596</v>
      </c>
      <c r="Q5" s="39">
        <v>886355</v>
      </c>
      <c r="R5" s="39">
        <v>3358303.42</v>
      </c>
      <c r="S5" s="39">
        <v>976136</v>
      </c>
      <c r="T5" s="39">
        <v>963865</v>
      </c>
      <c r="U5" s="39">
        <v>990676</v>
      </c>
      <c r="V5" s="39">
        <v>1014181</v>
      </c>
      <c r="W5" s="39">
        <v>3944858</v>
      </c>
      <c r="X5" s="39">
        <v>1060693</v>
      </c>
      <c r="Y5" s="39">
        <v>1039643</v>
      </c>
      <c r="Z5" s="39">
        <v>1135820</v>
      </c>
      <c r="AA5" s="39">
        <v>1203484</v>
      </c>
      <c r="AB5" s="39">
        <v>4439640</v>
      </c>
      <c r="AC5" s="39">
        <v>1180264</v>
      </c>
      <c r="AD5" s="39">
        <v>1244363</v>
      </c>
      <c r="AE5" s="39">
        <v>1345428</v>
      </c>
      <c r="AF5" s="39">
        <v>1317300</v>
      </c>
      <c r="AG5" s="39">
        <v>5085609</v>
      </c>
      <c r="AH5" s="39">
        <v>1260969</v>
      </c>
      <c r="AI5" s="39">
        <v>1273920</v>
      </c>
      <c r="AJ5" s="39">
        <v>1411284</v>
      </c>
      <c r="AK5" s="39">
        <v>1833272</v>
      </c>
      <c r="AL5" s="39">
        <v>5779445</v>
      </c>
      <c r="AM5" s="39">
        <v>1796563</v>
      </c>
      <c r="AN5" s="39">
        <v>1858219</v>
      </c>
      <c r="AO5" s="39">
        <v>2059350</v>
      </c>
      <c r="AP5" s="39">
        <v>2165656</v>
      </c>
      <c r="AQ5" s="39">
        <v>7879788</v>
      </c>
      <c r="AR5" s="39">
        <v>2010423</v>
      </c>
      <c r="AS5" s="39">
        <v>2032936</v>
      </c>
      <c r="AT5" s="39">
        <v>2258245</v>
      </c>
      <c r="AU5" s="39">
        <v>2261033</v>
      </c>
      <c r="AV5" s="39">
        <v>8562637</v>
      </c>
      <c r="AW5" s="39">
        <f>+AW9+AW10+AW13+AW17+AW18+AW19+AW20+AW21</f>
        <v>2195287</v>
      </c>
      <c r="AX5" s="39">
        <f>+AX9+AX10+AX13+AX17+AX18+AX19+AX20+AX21</f>
        <v>7434382</v>
      </c>
      <c r="AY5" s="39">
        <v>2527220</v>
      </c>
      <c r="AZ5" s="39">
        <v>2669487</v>
      </c>
      <c r="BA5" s="39">
        <v>9629669</v>
      </c>
      <c r="BB5" s="39">
        <v>2529761</v>
      </c>
      <c r="BC5" s="39">
        <v>2655501</v>
      </c>
      <c r="BD5" s="39">
        <v>2974802</v>
      </c>
      <c r="BE5" s="39">
        <v>3107244</v>
      </c>
      <c r="BF5" s="39">
        <v>11267308</v>
      </c>
      <c r="BG5" s="39">
        <v>2906349</v>
      </c>
      <c r="BH5" s="39">
        <v>2951384</v>
      </c>
      <c r="BI5" s="39">
        <v>3279655</v>
      </c>
      <c r="BJ5" s="39">
        <v>3538027</v>
      </c>
      <c r="BK5" s="39">
        <v>12675415</v>
      </c>
      <c r="BL5" s="39">
        <v>3318902</v>
      </c>
      <c r="BM5" s="39">
        <v>3168571</v>
      </c>
      <c r="BN5" s="39">
        <v>3425229</v>
      </c>
      <c r="BO5" s="39">
        <v>3654930</v>
      </c>
      <c r="BP5" s="39">
        <v>13567632</v>
      </c>
      <c r="BQ5" s="39">
        <v>3495736</v>
      </c>
      <c r="BR5" s="39">
        <v>3406060</v>
      </c>
      <c r="BS5" s="39">
        <v>3604110</v>
      </c>
      <c r="BT5" s="39">
        <v>3593199</v>
      </c>
      <c r="BU5" s="39">
        <v>14099105</v>
      </c>
      <c r="BV5" s="39">
        <v>3463476</v>
      </c>
      <c r="BW5" s="39">
        <v>3540202</v>
      </c>
      <c r="BX5" s="39">
        <v>3708623</v>
      </c>
      <c r="BY5" s="39">
        <v>3868708</v>
      </c>
      <c r="BZ5" s="39">
        <v>14581009</v>
      </c>
      <c r="CA5" s="39">
        <v>3706316</v>
      </c>
      <c r="CB5" s="39">
        <v>3777032</v>
      </c>
      <c r="CC5" s="39">
        <v>3824704</v>
      </c>
      <c r="CD5" s="39">
        <v>3963275</v>
      </c>
      <c r="CE5" s="39">
        <v>15271327</v>
      </c>
      <c r="CF5" s="39">
        <v>3709622</v>
      </c>
      <c r="CG5" s="39">
        <v>3690368</v>
      </c>
      <c r="CH5" s="39">
        <v>3928403</v>
      </c>
      <c r="CI5" s="39">
        <v>4141970</v>
      </c>
      <c r="CJ5" s="39">
        <v>15470363</v>
      </c>
      <c r="CK5" s="39">
        <v>3743940</v>
      </c>
    </row>
    <row r="6" spans="1:89" s="63" customFormat="1" ht="12">
      <c r="A6" s="62" t="s">
        <v>48</v>
      </c>
      <c r="B6" s="40">
        <v>1160887.5655499999</v>
      </c>
      <c r="C6" s="40">
        <v>1272675.56749</v>
      </c>
      <c r="D6" s="40">
        <v>323421</v>
      </c>
      <c r="E6" s="40">
        <v>352576</v>
      </c>
      <c r="F6" s="40">
        <v>356186</v>
      </c>
      <c r="G6" s="40">
        <v>340652</v>
      </c>
      <c r="H6" s="40">
        <v>1372835</v>
      </c>
      <c r="I6" s="40">
        <v>355243</v>
      </c>
      <c r="J6" s="40">
        <v>401598</v>
      </c>
      <c r="K6" s="40">
        <v>428456</v>
      </c>
      <c r="L6" s="40">
        <v>481744</v>
      </c>
      <c r="M6" s="40">
        <v>1667041</v>
      </c>
      <c r="N6" s="40">
        <v>438876</v>
      </c>
      <c r="O6" s="40">
        <v>481457</v>
      </c>
      <c r="P6" s="40">
        <v>454831</v>
      </c>
      <c r="Q6" s="40">
        <v>491556</v>
      </c>
      <c r="R6" s="40">
        <v>1866720</v>
      </c>
      <c r="S6" s="40">
        <v>519072</v>
      </c>
      <c r="T6" s="40">
        <v>538296</v>
      </c>
      <c r="U6" s="40">
        <v>544138</v>
      </c>
      <c r="V6" s="40">
        <v>559391</v>
      </c>
      <c r="W6" s="40">
        <v>2160897</v>
      </c>
      <c r="X6" s="40">
        <v>564640</v>
      </c>
      <c r="Y6" s="40">
        <v>595840</v>
      </c>
      <c r="Z6" s="40">
        <v>613445</v>
      </c>
      <c r="AA6" s="40">
        <v>636229</v>
      </c>
      <c r="AB6" s="40">
        <v>2410154</v>
      </c>
      <c r="AC6" s="40">
        <v>592499</v>
      </c>
      <c r="AD6" s="40">
        <v>626873</v>
      </c>
      <c r="AE6" s="40">
        <v>655012</v>
      </c>
      <c r="AF6" s="40">
        <v>664450</v>
      </c>
      <c r="AG6" s="40">
        <v>2538833</v>
      </c>
      <c r="AH6" s="40">
        <v>641910</v>
      </c>
      <c r="AI6" s="40">
        <v>645225</v>
      </c>
      <c r="AJ6" s="40">
        <v>743875</v>
      </c>
      <c r="AK6" s="40">
        <v>751953</v>
      </c>
      <c r="AL6" s="40">
        <v>2782963</v>
      </c>
      <c r="AM6" s="40">
        <v>720737</v>
      </c>
      <c r="AN6" s="40">
        <v>724241</v>
      </c>
      <c r="AO6" s="40">
        <v>760753</v>
      </c>
      <c r="AP6" s="40">
        <v>849284</v>
      </c>
      <c r="AQ6" s="40">
        <v>3055015</v>
      </c>
      <c r="AR6" s="40">
        <v>778926</v>
      </c>
      <c r="AS6" s="40">
        <v>779131</v>
      </c>
      <c r="AT6" s="40">
        <v>860249</v>
      </c>
      <c r="AU6" s="40">
        <v>849377</v>
      </c>
      <c r="AV6" s="40">
        <v>3267683</v>
      </c>
      <c r="AW6" s="40">
        <v>762172</v>
      </c>
      <c r="AX6" s="40">
        <f t="shared" ref="AX6:AX21" si="0">BA6-AW6</f>
        <v>2726528</v>
      </c>
      <c r="AY6" s="40">
        <v>914984</v>
      </c>
      <c r="AZ6" s="40">
        <v>989869</v>
      </c>
      <c r="BA6" s="40">
        <v>3488700</v>
      </c>
      <c r="BB6" s="40">
        <v>891281</v>
      </c>
      <c r="BC6" s="40">
        <v>920246</v>
      </c>
      <c r="BD6" s="40">
        <v>1046615</v>
      </c>
      <c r="BE6" s="40">
        <v>1178409</v>
      </c>
      <c r="BF6" s="40">
        <v>4036551</v>
      </c>
      <c r="BG6" s="40">
        <v>1026547</v>
      </c>
      <c r="BH6" s="40">
        <v>1043496</v>
      </c>
      <c r="BI6" s="40">
        <v>1078733</v>
      </c>
      <c r="BJ6" s="40">
        <v>1295624</v>
      </c>
      <c r="BK6" s="40">
        <v>4444400</v>
      </c>
      <c r="BL6" s="40">
        <v>1177145</v>
      </c>
      <c r="BM6" s="40">
        <v>1102135</v>
      </c>
      <c r="BN6" s="40">
        <v>1134132</v>
      </c>
      <c r="BO6" s="40">
        <v>1242189</v>
      </c>
      <c r="BP6" s="40">
        <v>4655601</v>
      </c>
      <c r="BQ6" s="179">
        <v>1126383</v>
      </c>
      <c r="BR6" s="179">
        <v>1138638</v>
      </c>
      <c r="BS6" s="179">
        <v>1222399</v>
      </c>
      <c r="BT6" s="179">
        <v>1218871</v>
      </c>
      <c r="BU6" s="179">
        <v>4706291</v>
      </c>
      <c r="BV6" s="179">
        <v>1068441</v>
      </c>
      <c r="BW6" s="179">
        <v>1116652</v>
      </c>
      <c r="BX6" s="179">
        <v>1182849</v>
      </c>
      <c r="BY6" s="179">
        <v>1238571</v>
      </c>
      <c r="BZ6" s="179">
        <v>4606513</v>
      </c>
      <c r="CA6" s="179">
        <v>1059504</v>
      </c>
      <c r="CB6" s="179">
        <v>1112068</v>
      </c>
      <c r="CC6" s="179">
        <v>1099951</v>
      </c>
      <c r="CD6" s="179">
        <v>1227447</v>
      </c>
      <c r="CE6" s="179">
        <v>4498970</v>
      </c>
      <c r="CF6" s="179">
        <v>1009753</v>
      </c>
      <c r="CG6" s="179" t="s">
        <v>28</v>
      </c>
      <c r="CH6" s="179" t="s">
        <v>28</v>
      </c>
      <c r="CI6" s="179" t="s">
        <v>28</v>
      </c>
      <c r="CJ6" s="179" t="s">
        <v>28</v>
      </c>
      <c r="CK6" s="179" t="s">
        <v>28</v>
      </c>
    </row>
    <row r="7" spans="1:89" s="63" customFormat="1" ht="12">
      <c r="A7" s="62" t="s">
        <v>49</v>
      </c>
      <c r="B7" s="40">
        <v>0</v>
      </c>
      <c r="C7" s="40">
        <v>0</v>
      </c>
      <c r="D7" s="40">
        <v>0</v>
      </c>
      <c r="E7" s="40">
        <v>0</v>
      </c>
      <c r="F7" s="40">
        <v>20212</v>
      </c>
      <c r="G7" s="40">
        <v>21896</v>
      </c>
      <c r="H7" s="40">
        <v>42108</v>
      </c>
      <c r="I7" s="40">
        <v>22050</v>
      </c>
      <c r="J7" s="40">
        <v>24439</v>
      </c>
      <c r="K7" s="40">
        <v>26982</v>
      </c>
      <c r="L7" s="40">
        <v>30411</v>
      </c>
      <c r="M7" s="40">
        <v>103882</v>
      </c>
      <c r="N7" s="40">
        <v>38068</v>
      </c>
      <c r="O7" s="40">
        <v>38495</v>
      </c>
      <c r="P7" s="40">
        <v>49151</v>
      </c>
      <c r="Q7" s="40">
        <v>56808</v>
      </c>
      <c r="R7" s="40">
        <v>182522</v>
      </c>
      <c r="S7" s="40">
        <v>67648</v>
      </c>
      <c r="T7" s="40">
        <v>64697</v>
      </c>
      <c r="U7" s="40">
        <v>64901</v>
      </c>
      <c r="V7" s="40">
        <v>71812</v>
      </c>
      <c r="W7" s="40">
        <v>269058</v>
      </c>
      <c r="X7" s="40">
        <v>92580</v>
      </c>
      <c r="Y7" s="40">
        <v>80712</v>
      </c>
      <c r="Z7" s="40">
        <v>85125</v>
      </c>
      <c r="AA7" s="40">
        <v>91112</v>
      </c>
      <c r="AB7" s="40">
        <v>349529</v>
      </c>
      <c r="AC7" s="40">
        <v>133103</v>
      </c>
      <c r="AD7" s="40">
        <v>135937</v>
      </c>
      <c r="AE7" s="40">
        <v>154656</v>
      </c>
      <c r="AF7" s="40">
        <v>142443</v>
      </c>
      <c r="AG7" s="40">
        <v>566138</v>
      </c>
      <c r="AH7" s="40">
        <v>152437</v>
      </c>
      <c r="AI7" s="40">
        <v>169712</v>
      </c>
      <c r="AJ7" s="40">
        <v>200491</v>
      </c>
      <c r="AK7" s="40">
        <v>192022</v>
      </c>
      <c r="AL7" s="40">
        <v>714662</v>
      </c>
      <c r="AM7" s="40">
        <v>201385</v>
      </c>
      <c r="AN7" s="40">
        <v>215277</v>
      </c>
      <c r="AO7" s="40">
        <v>243743</v>
      </c>
      <c r="AP7" s="40">
        <v>283941</v>
      </c>
      <c r="AQ7" s="40">
        <v>944346</v>
      </c>
      <c r="AR7" s="40">
        <v>258194</v>
      </c>
      <c r="AS7" s="40">
        <v>231478</v>
      </c>
      <c r="AT7" s="40">
        <v>261036</v>
      </c>
      <c r="AU7" s="40">
        <v>269619</v>
      </c>
      <c r="AV7" s="40">
        <v>1020327</v>
      </c>
      <c r="AW7" s="40">
        <v>284161</v>
      </c>
      <c r="AX7" s="40">
        <f t="shared" si="0"/>
        <v>1028019</v>
      </c>
      <c r="AY7" s="40">
        <v>373432</v>
      </c>
      <c r="AZ7" s="40">
        <v>385907</v>
      </c>
      <c r="BA7" s="40">
        <v>1312180</v>
      </c>
      <c r="BB7" s="40">
        <v>385682</v>
      </c>
      <c r="BC7" s="40">
        <v>390999</v>
      </c>
      <c r="BD7" s="40">
        <v>487497</v>
      </c>
      <c r="BE7" s="40">
        <v>503558</v>
      </c>
      <c r="BF7" s="40">
        <v>1767736</v>
      </c>
      <c r="BG7" s="40">
        <v>467086</v>
      </c>
      <c r="BH7" s="40">
        <v>467738</v>
      </c>
      <c r="BI7" s="40">
        <v>546692</v>
      </c>
      <c r="BJ7" s="40">
        <v>676404</v>
      </c>
      <c r="BK7" s="40">
        <v>2157920</v>
      </c>
      <c r="BL7" s="40">
        <v>591471</v>
      </c>
      <c r="BM7" s="40">
        <v>527966</v>
      </c>
      <c r="BN7" s="40">
        <v>583451</v>
      </c>
      <c r="BO7" s="40">
        <v>721259</v>
      </c>
      <c r="BP7" s="40">
        <v>2424147</v>
      </c>
      <c r="BQ7" s="179">
        <v>679006</v>
      </c>
      <c r="BR7" s="179">
        <v>590450</v>
      </c>
      <c r="BS7" s="179">
        <v>606954</v>
      </c>
      <c r="BT7" s="179">
        <v>691058</v>
      </c>
      <c r="BU7" s="179">
        <v>2567468</v>
      </c>
      <c r="BV7" s="179">
        <v>653240</v>
      </c>
      <c r="BW7" s="179">
        <v>650477</v>
      </c>
      <c r="BX7" s="179">
        <v>666860</v>
      </c>
      <c r="BY7" s="179">
        <v>772003</v>
      </c>
      <c r="BZ7" s="179">
        <v>2742580</v>
      </c>
      <c r="CA7" s="179">
        <v>769338</v>
      </c>
      <c r="CB7" s="179">
        <v>707733</v>
      </c>
      <c r="CC7" s="179">
        <v>769802</v>
      </c>
      <c r="CD7" s="179">
        <v>780183</v>
      </c>
      <c r="CE7" s="179">
        <v>3027056</v>
      </c>
      <c r="CF7" s="179">
        <v>778296</v>
      </c>
      <c r="CG7" s="179" t="s">
        <v>28</v>
      </c>
      <c r="CH7" s="179" t="s">
        <v>28</v>
      </c>
      <c r="CI7" s="179" t="s">
        <v>28</v>
      </c>
      <c r="CJ7" s="179" t="s">
        <v>28</v>
      </c>
      <c r="CK7" s="179" t="s">
        <v>28</v>
      </c>
    </row>
    <row r="8" spans="1:89" s="64" customFormat="1" ht="12">
      <c r="A8" s="64" t="s">
        <v>202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>
        <v>0</v>
      </c>
      <c r="AI8" s="40">
        <v>0</v>
      </c>
      <c r="AJ8" s="40">
        <v>0</v>
      </c>
      <c r="AK8" s="40">
        <v>367423</v>
      </c>
      <c r="AL8" s="40">
        <v>367423</v>
      </c>
      <c r="AM8" s="40">
        <v>327667</v>
      </c>
      <c r="AN8" s="40">
        <v>332052</v>
      </c>
      <c r="AO8" s="40">
        <v>396363</v>
      </c>
      <c r="AP8" s="40">
        <v>379325</v>
      </c>
      <c r="AQ8" s="40">
        <v>1435407</v>
      </c>
      <c r="AR8" s="40">
        <v>321127</v>
      </c>
      <c r="AS8" s="40">
        <v>330040</v>
      </c>
      <c r="AT8" s="40">
        <v>384775</v>
      </c>
      <c r="AU8" s="40">
        <v>423469</v>
      </c>
      <c r="AV8" s="40">
        <v>1459411</v>
      </c>
      <c r="AW8" s="40">
        <v>388474</v>
      </c>
      <c r="AX8" s="40">
        <f t="shared" si="0"/>
        <v>1266466</v>
      </c>
      <c r="AY8" s="40">
        <v>431972</v>
      </c>
      <c r="AZ8" s="40">
        <v>463698</v>
      </c>
      <c r="BA8" s="40">
        <v>1654940</v>
      </c>
      <c r="BB8" s="40">
        <v>411083</v>
      </c>
      <c r="BC8" s="40">
        <v>459535</v>
      </c>
      <c r="BD8" s="40">
        <v>528944</v>
      </c>
      <c r="BE8" s="40">
        <v>527742</v>
      </c>
      <c r="BF8" s="40">
        <v>1927304</v>
      </c>
      <c r="BG8" s="40">
        <v>447656</v>
      </c>
      <c r="BH8" s="40">
        <v>473016</v>
      </c>
      <c r="BI8" s="40">
        <v>598915</v>
      </c>
      <c r="BJ8" s="40">
        <v>512424</v>
      </c>
      <c r="BK8" s="40">
        <v>2032011</v>
      </c>
      <c r="BL8" s="40">
        <v>428139</v>
      </c>
      <c r="BM8" s="40">
        <v>463040</v>
      </c>
      <c r="BN8" s="40">
        <v>582508</v>
      </c>
      <c r="BO8" s="40">
        <v>565331</v>
      </c>
      <c r="BP8" s="40">
        <v>2039018</v>
      </c>
      <c r="BQ8" s="179">
        <v>494615</v>
      </c>
      <c r="BR8" s="179">
        <v>506387</v>
      </c>
      <c r="BS8" s="179">
        <v>544690</v>
      </c>
      <c r="BT8" s="179">
        <v>533340</v>
      </c>
      <c r="BU8" s="179">
        <v>2079032</v>
      </c>
      <c r="BV8" s="179">
        <v>511599</v>
      </c>
      <c r="BW8" s="179">
        <v>561079</v>
      </c>
      <c r="BX8" s="179">
        <v>591747</v>
      </c>
      <c r="BY8" s="179">
        <v>562152</v>
      </c>
      <c r="BZ8" s="179">
        <v>2226577</v>
      </c>
      <c r="CA8" s="179">
        <v>576365</v>
      </c>
      <c r="CB8" s="179">
        <v>613018</v>
      </c>
      <c r="CC8" s="179">
        <v>654396</v>
      </c>
      <c r="CD8" s="179">
        <v>592206</v>
      </c>
      <c r="CE8" s="179">
        <v>2435985</v>
      </c>
      <c r="CF8" s="179">
        <v>573063</v>
      </c>
      <c r="CG8" s="179" t="s">
        <v>28</v>
      </c>
      <c r="CH8" s="179" t="s">
        <v>28</v>
      </c>
      <c r="CI8" s="179" t="s">
        <v>28</v>
      </c>
      <c r="CJ8" s="179" t="s">
        <v>28</v>
      </c>
      <c r="CK8" s="179" t="s">
        <v>28</v>
      </c>
    </row>
    <row r="9" spans="1:89" s="1" customFormat="1" ht="12">
      <c r="A9" s="62" t="s">
        <v>50</v>
      </c>
      <c r="B9" s="40">
        <v>1160887.5655499999</v>
      </c>
      <c r="C9" s="40">
        <v>1272675.56749</v>
      </c>
      <c r="D9" s="40">
        <v>323421</v>
      </c>
      <c r="E9" s="40">
        <v>352576</v>
      </c>
      <c r="F9" s="40">
        <v>376398</v>
      </c>
      <c r="G9" s="40">
        <v>362548</v>
      </c>
      <c r="H9" s="40">
        <v>1414943</v>
      </c>
      <c r="I9" s="40">
        <v>377293</v>
      </c>
      <c r="J9" s="40">
        <v>426037</v>
      </c>
      <c r="K9" s="40">
        <v>455438</v>
      </c>
      <c r="L9" s="40">
        <v>512155</v>
      </c>
      <c r="M9" s="40">
        <v>1770923</v>
      </c>
      <c r="N9" s="40">
        <v>476944</v>
      </c>
      <c r="O9" s="40">
        <v>519952</v>
      </c>
      <c r="P9" s="40">
        <v>503982</v>
      </c>
      <c r="Q9" s="40">
        <v>548364</v>
      </c>
      <c r="R9" s="40">
        <v>2049242</v>
      </c>
      <c r="S9" s="40">
        <v>586720</v>
      </c>
      <c r="T9" s="40">
        <v>602993</v>
      </c>
      <c r="U9" s="40">
        <v>609039</v>
      </c>
      <c r="V9" s="40">
        <v>631203</v>
      </c>
      <c r="W9" s="40">
        <v>2429955</v>
      </c>
      <c r="X9" s="40">
        <v>657220</v>
      </c>
      <c r="Y9" s="40">
        <v>676552</v>
      </c>
      <c r="Z9" s="40">
        <v>698570</v>
      </c>
      <c r="AA9" s="40">
        <v>727341</v>
      </c>
      <c r="AB9" s="40">
        <v>2759683</v>
      </c>
      <c r="AC9" s="40">
        <v>725602</v>
      </c>
      <c r="AD9" s="40">
        <v>762810</v>
      </c>
      <c r="AE9" s="40">
        <v>809668</v>
      </c>
      <c r="AF9" s="40">
        <v>806893</v>
      </c>
      <c r="AG9" s="40">
        <v>3104971</v>
      </c>
      <c r="AH9" s="40">
        <v>794347</v>
      </c>
      <c r="AI9" s="40">
        <v>814937</v>
      </c>
      <c r="AJ9" s="40">
        <v>944366</v>
      </c>
      <c r="AK9" s="40">
        <v>1311398</v>
      </c>
      <c r="AL9" s="40">
        <v>3865048</v>
      </c>
      <c r="AM9" s="40">
        <v>1249789</v>
      </c>
      <c r="AN9" s="40">
        <v>1271570</v>
      </c>
      <c r="AO9" s="40">
        <v>1400859</v>
      </c>
      <c r="AP9" s="40">
        <v>1512550</v>
      </c>
      <c r="AQ9" s="40">
        <v>5434768</v>
      </c>
      <c r="AR9" s="40">
        <v>1358247</v>
      </c>
      <c r="AS9" s="40">
        <v>1340649</v>
      </c>
      <c r="AT9" s="40">
        <v>1506060</v>
      </c>
      <c r="AU9" s="40">
        <v>1542465</v>
      </c>
      <c r="AV9" s="40">
        <v>5747421</v>
      </c>
      <c r="AW9" s="40">
        <f>SUM(AW6:AW8)</f>
        <v>1434807</v>
      </c>
      <c r="AX9" s="40">
        <f t="shared" si="0"/>
        <v>5021013</v>
      </c>
      <c r="AY9" s="40">
        <v>1720388</v>
      </c>
      <c r="AZ9" s="40">
        <v>1839474</v>
      </c>
      <c r="BA9" s="40">
        <v>6455820</v>
      </c>
      <c r="BB9" s="40">
        <v>1688046</v>
      </c>
      <c r="BC9" s="40">
        <v>1770780</v>
      </c>
      <c r="BD9" s="40">
        <v>2063056</v>
      </c>
      <c r="BE9" s="40">
        <v>2209709</v>
      </c>
      <c r="BF9" s="40">
        <v>7731591</v>
      </c>
      <c r="BG9" s="40">
        <v>1941289</v>
      </c>
      <c r="BH9" s="40">
        <v>1984250</v>
      </c>
      <c r="BI9" s="40">
        <v>2224340</v>
      </c>
      <c r="BJ9" s="40">
        <v>2484452</v>
      </c>
      <c r="BK9" s="40">
        <v>8634331</v>
      </c>
      <c r="BL9" s="40">
        <v>2196755</v>
      </c>
      <c r="BM9" s="40">
        <v>2093141</v>
      </c>
      <c r="BN9" s="40">
        <v>2300091</v>
      </c>
      <c r="BO9" s="40">
        <v>2528779</v>
      </c>
      <c r="BP9" s="40">
        <v>9118766</v>
      </c>
      <c r="BQ9" s="179">
        <v>2300004</v>
      </c>
      <c r="BR9" s="179">
        <v>2235475</v>
      </c>
      <c r="BS9" s="179">
        <v>2374043</v>
      </c>
      <c r="BT9" s="179">
        <v>2443269</v>
      </c>
      <c r="BU9" s="179">
        <v>9352791</v>
      </c>
      <c r="BV9" s="179">
        <v>2233280</v>
      </c>
      <c r="BW9" s="179">
        <v>2328208</v>
      </c>
      <c r="BX9" s="179">
        <v>2441456</v>
      </c>
      <c r="BY9" s="179">
        <v>2572726</v>
      </c>
      <c r="BZ9" s="179">
        <v>9575670</v>
      </c>
      <c r="CA9" s="179">
        <v>2405207</v>
      </c>
      <c r="CB9" s="179">
        <v>2432819</v>
      </c>
      <c r="CC9" s="179">
        <v>2524149</v>
      </c>
      <c r="CD9" s="179">
        <v>2599836</v>
      </c>
      <c r="CE9" s="179">
        <v>9962011</v>
      </c>
      <c r="CF9" s="179">
        <v>2361112</v>
      </c>
      <c r="CG9" s="179">
        <v>2320498</v>
      </c>
      <c r="CH9" s="179">
        <v>2497505</v>
      </c>
      <c r="CI9" s="179">
        <v>2657121.8779999986</v>
      </c>
      <c r="CJ9" s="179">
        <v>9836236.8779999986</v>
      </c>
      <c r="CK9" s="179">
        <v>2295371</v>
      </c>
    </row>
    <row r="10" spans="1:89" s="1" customFormat="1" ht="12">
      <c r="A10" s="62" t="s">
        <v>51</v>
      </c>
      <c r="B10" s="40">
        <v>297886.90603000001</v>
      </c>
      <c r="C10" s="40">
        <v>311165.74158999999</v>
      </c>
      <c r="D10" s="40">
        <v>85760</v>
      </c>
      <c r="E10" s="40">
        <v>88807</v>
      </c>
      <c r="F10" s="40">
        <v>96472</v>
      </c>
      <c r="G10" s="40">
        <v>102012</v>
      </c>
      <c r="H10" s="40">
        <v>373051</v>
      </c>
      <c r="I10" s="40">
        <v>103873</v>
      </c>
      <c r="J10" s="40">
        <v>106968</v>
      </c>
      <c r="K10" s="40">
        <v>116344</v>
      </c>
      <c r="L10" s="40">
        <v>123198</v>
      </c>
      <c r="M10" s="40">
        <v>450383</v>
      </c>
      <c r="N10" s="40">
        <v>126565</v>
      </c>
      <c r="O10" s="40">
        <v>132447.42000000001</v>
      </c>
      <c r="P10" s="40">
        <v>140806</v>
      </c>
      <c r="Q10" s="40">
        <v>136932</v>
      </c>
      <c r="R10" s="40">
        <v>536750.42000000004</v>
      </c>
      <c r="S10" s="40">
        <v>147962</v>
      </c>
      <c r="T10" s="40">
        <v>147278</v>
      </c>
      <c r="U10" s="40">
        <v>155866</v>
      </c>
      <c r="V10" s="40">
        <v>144031</v>
      </c>
      <c r="W10" s="40">
        <v>595137</v>
      </c>
      <c r="X10" s="40">
        <v>119680</v>
      </c>
      <c r="Y10" s="40">
        <v>121200</v>
      </c>
      <c r="Z10" s="40">
        <v>135079</v>
      </c>
      <c r="AA10" s="40">
        <v>140518</v>
      </c>
      <c r="AB10" s="40">
        <v>516477</v>
      </c>
      <c r="AC10" s="40">
        <v>146840</v>
      </c>
      <c r="AD10" s="40">
        <v>152559</v>
      </c>
      <c r="AE10" s="40">
        <v>168630</v>
      </c>
      <c r="AF10" s="40">
        <v>180342</v>
      </c>
      <c r="AG10" s="40">
        <v>648371</v>
      </c>
      <c r="AH10" s="40">
        <v>173465</v>
      </c>
      <c r="AI10" s="40">
        <v>163780</v>
      </c>
      <c r="AJ10" s="40">
        <v>163471</v>
      </c>
      <c r="AK10" s="40">
        <v>161669</v>
      </c>
      <c r="AL10" s="40">
        <v>662385</v>
      </c>
      <c r="AM10" s="40">
        <v>156192</v>
      </c>
      <c r="AN10" s="40">
        <v>178019</v>
      </c>
      <c r="AO10" s="40">
        <v>186092</v>
      </c>
      <c r="AP10" s="40">
        <v>194811</v>
      </c>
      <c r="AQ10" s="40">
        <v>715114</v>
      </c>
      <c r="AR10" s="40">
        <v>196608</v>
      </c>
      <c r="AS10" s="40">
        <v>205077</v>
      </c>
      <c r="AT10" s="40">
        <v>221089</v>
      </c>
      <c r="AU10" s="40">
        <v>229280</v>
      </c>
      <c r="AV10" s="40">
        <v>852054</v>
      </c>
      <c r="AW10" s="40">
        <v>236259</v>
      </c>
      <c r="AX10" s="40">
        <f t="shared" si="0"/>
        <v>731210</v>
      </c>
      <c r="AY10" s="40">
        <v>247486</v>
      </c>
      <c r="AZ10" s="40">
        <v>240861</v>
      </c>
      <c r="BA10" s="40">
        <v>967469</v>
      </c>
      <c r="BB10" s="40">
        <v>233477</v>
      </c>
      <c r="BC10" s="40">
        <v>237427</v>
      </c>
      <c r="BD10" s="40">
        <v>244085</v>
      </c>
      <c r="BE10" s="40">
        <v>249511</v>
      </c>
      <c r="BF10" s="40">
        <v>964500</v>
      </c>
      <c r="BG10" s="40">
        <v>252732</v>
      </c>
      <c r="BH10" s="40">
        <v>249725</v>
      </c>
      <c r="BI10" s="40">
        <v>251396</v>
      </c>
      <c r="BJ10" s="40">
        <v>255237</v>
      </c>
      <c r="BK10" s="40">
        <v>1009090</v>
      </c>
      <c r="BL10" s="40">
        <v>255110</v>
      </c>
      <c r="BM10" s="40">
        <v>251742</v>
      </c>
      <c r="BN10" s="40">
        <v>238381</v>
      </c>
      <c r="BO10" s="40">
        <v>245477</v>
      </c>
      <c r="BP10" s="40">
        <v>990710</v>
      </c>
      <c r="BQ10" s="179">
        <v>251676</v>
      </c>
      <c r="BR10" s="179">
        <v>249757</v>
      </c>
      <c r="BS10" s="179">
        <v>249972</v>
      </c>
      <c r="BT10" s="179">
        <v>264317</v>
      </c>
      <c r="BU10" s="179">
        <v>1015722</v>
      </c>
      <c r="BV10" s="179">
        <v>269536</v>
      </c>
      <c r="BW10" s="179">
        <v>279106</v>
      </c>
      <c r="BX10" s="179">
        <v>291767</v>
      </c>
      <c r="BY10" s="179">
        <v>309547</v>
      </c>
      <c r="BZ10" s="179">
        <v>1149956</v>
      </c>
      <c r="CA10" s="179">
        <v>323076</v>
      </c>
      <c r="CB10" s="179">
        <v>336383</v>
      </c>
      <c r="CC10" s="179">
        <v>346881</v>
      </c>
      <c r="CD10" s="179">
        <v>358171</v>
      </c>
      <c r="CE10" s="179">
        <v>1364511</v>
      </c>
      <c r="CF10" s="179">
        <v>361873</v>
      </c>
      <c r="CG10" s="179">
        <v>370062</v>
      </c>
      <c r="CH10" s="179">
        <v>386626</v>
      </c>
      <c r="CI10" s="179">
        <v>421531.93299999996</v>
      </c>
      <c r="CJ10" s="179">
        <v>1540092.933</v>
      </c>
      <c r="CK10" s="179">
        <v>433556</v>
      </c>
    </row>
    <row r="11" spans="1:89" s="1" customFormat="1" ht="12">
      <c r="A11" s="62" t="s">
        <v>299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9627</v>
      </c>
      <c r="BC11" s="40">
        <v>10102</v>
      </c>
      <c r="BD11" s="40">
        <v>10887</v>
      </c>
      <c r="BE11" s="40">
        <v>11943</v>
      </c>
      <c r="BF11" s="40">
        <v>42559</v>
      </c>
      <c r="BG11" s="40">
        <v>12769</v>
      </c>
      <c r="BH11" s="40">
        <v>13663</v>
      </c>
      <c r="BI11" s="40">
        <v>15075</v>
      </c>
      <c r="BJ11" s="40">
        <v>16266</v>
      </c>
      <c r="BK11" s="40">
        <v>57773</v>
      </c>
      <c r="BL11" s="40">
        <v>17749</v>
      </c>
      <c r="BM11" s="40">
        <v>18918</v>
      </c>
      <c r="BN11" s="40">
        <v>21207</v>
      </c>
      <c r="BO11" s="40">
        <v>22233</v>
      </c>
      <c r="BP11" s="40">
        <v>80107</v>
      </c>
      <c r="BQ11" s="179">
        <v>23064</v>
      </c>
      <c r="BR11" s="179">
        <v>23664</v>
      </c>
      <c r="BS11" s="179">
        <v>25032</v>
      </c>
      <c r="BT11" s="179">
        <v>26651</v>
      </c>
      <c r="BU11" s="179">
        <v>98411</v>
      </c>
      <c r="BV11" s="179">
        <v>26870</v>
      </c>
      <c r="BW11" s="179">
        <v>27620</v>
      </c>
      <c r="BX11" s="179">
        <v>27922</v>
      </c>
      <c r="BY11" s="179">
        <v>27586</v>
      </c>
      <c r="BZ11" s="179">
        <v>109998</v>
      </c>
      <c r="CA11" s="179">
        <v>28454</v>
      </c>
      <c r="CB11" s="179">
        <v>29136</v>
      </c>
      <c r="CC11" s="179">
        <v>29561</v>
      </c>
      <c r="CD11" s="179">
        <v>30409</v>
      </c>
      <c r="CE11" s="179">
        <v>117560</v>
      </c>
      <c r="CF11" s="179">
        <v>30537</v>
      </c>
      <c r="CG11" s="179">
        <v>30970</v>
      </c>
      <c r="CH11" s="179">
        <v>32222</v>
      </c>
      <c r="CI11" s="179">
        <v>35349</v>
      </c>
      <c r="CJ11" s="179">
        <v>129078</v>
      </c>
      <c r="CK11" s="179">
        <v>35851</v>
      </c>
    </row>
    <row r="12" spans="1:89" s="1" customFormat="1" ht="12">
      <c r="A12" s="62" t="s">
        <v>298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1283</v>
      </c>
      <c r="BC12" s="40">
        <v>2362</v>
      </c>
      <c r="BD12" s="40">
        <v>4177</v>
      </c>
      <c r="BE12" s="40">
        <v>6934</v>
      </c>
      <c r="BF12" s="40">
        <v>14756</v>
      </c>
      <c r="BG12" s="40">
        <v>8346</v>
      </c>
      <c r="BH12" s="40">
        <v>11231</v>
      </c>
      <c r="BI12" s="40">
        <v>14501</v>
      </c>
      <c r="BJ12" s="40">
        <v>14917</v>
      </c>
      <c r="BK12" s="40">
        <v>48995</v>
      </c>
      <c r="BL12" s="40">
        <v>16238</v>
      </c>
      <c r="BM12" s="40">
        <v>18931</v>
      </c>
      <c r="BN12" s="40">
        <v>21476</v>
      </c>
      <c r="BO12" s="40">
        <v>25906</v>
      </c>
      <c r="BP12" s="40">
        <v>82551</v>
      </c>
      <c r="BQ12" s="179">
        <v>30117</v>
      </c>
      <c r="BR12" s="179">
        <v>32036</v>
      </c>
      <c r="BS12" s="179">
        <v>31112</v>
      </c>
      <c r="BT12" s="179">
        <v>25775</v>
      </c>
      <c r="BU12" s="179">
        <v>119040</v>
      </c>
      <c r="BV12" s="179">
        <v>23365</v>
      </c>
      <c r="BW12" s="179">
        <v>20304</v>
      </c>
      <c r="BX12" s="179">
        <v>17912</v>
      </c>
      <c r="BY12" s="179">
        <v>13402</v>
      </c>
      <c r="BZ12" s="179">
        <v>74983</v>
      </c>
      <c r="CA12" s="179">
        <v>10670</v>
      </c>
      <c r="CB12" s="179">
        <v>8746</v>
      </c>
      <c r="CC12" s="179">
        <v>-4371</v>
      </c>
      <c r="CD12" s="179">
        <v>3410</v>
      </c>
      <c r="CE12" s="179">
        <v>18455</v>
      </c>
      <c r="CF12" s="179">
        <v>2511</v>
      </c>
      <c r="CG12" s="179">
        <v>2072</v>
      </c>
      <c r="CH12" s="179">
        <v>1310</v>
      </c>
      <c r="CI12" s="179">
        <v>1284</v>
      </c>
      <c r="CJ12" s="179">
        <v>7177</v>
      </c>
      <c r="CK12" s="179">
        <v>1389</v>
      </c>
    </row>
    <row r="13" spans="1:89" s="1" customFormat="1" ht="12">
      <c r="A13" s="62" t="s">
        <v>52</v>
      </c>
      <c r="B13" s="40">
        <v>114961.40829000001</v>
      </c>
      <c r="C13" s="40">
        <v>126352.8983</v>
      </c>
      <c r="D13" s="40">
        <v>31367</v>
      </c>
      <c r="E13" s="40">
        <v>33644</v>
      </c>
      <c r="F13" s="40">
        <v>37329</v>
      </c>
      <c r="G13" s="40">
        <v>39388</v>
      </c>
      <c r="H13" s="40">
        <v>141728</v>
      </c>
      <c r="I13" s="40">
        <v>37922</v>
      </c>
      <c r="J13" s="40">
        <v>37888</v>
      </c>
      <c r="K13" s="40">
        <v>39838</v>
      </c>
      <c r="L13" s="40">
        <v>47108</v>
      </c>
      <c r="M13" s="40">
        <v>162756</v>
      </c>
      <c r="N13" s="40">
        <v>39896</v>
      </c>
      <c r="O13" s="40">
        <v>41609</v>
      </c>
      <c r="P13" s="40">
        <v>42817</v>
      </c>
      <c r="Q13" s="40">
        <v>45039</v>
      </c>
      <c r="R13" s="40">
        <v>169361</v>
      </c>
      <c r="S13" s="40">
        <v>45902</v>
      </c>
      <c r="T13" s="40">
        <v>44760</v>
      </c>
      <c r="U13" s="40">
        <v>54175</v>
      </c>
      <c r="V13" s="40">
        <v>55139</v>
      </c>
      <c r="W13" s="40">
        <v>199976</v>
      </c>
      <c r="X13" s="40">
        <v>50526</v>
      </c>
      <c r="Y13" s="40">
        <v>52299</v>
      </c>
      <c r="Z13" s="40">
        <v>62853</v>
      </c>
      <c r="AA13" s="40">
        <v>45948</v>
      </c>
      <c r="AB13" s="40">
        <v>211626</v>
      </c>
      <c r="AC13" s="40">
        <v>57675</v>
      </c>
      <c r="AD13" s="40">
        <v>67577</v>
      </c>
      <c r="AE13" s="40">
        <v>77928</v>
      </c>
      <c r="AF13" s="40">
        <v>63886</v>
      </c>
      <c r="AG13" s="40">
        <v>267068</v>
      </c>
      <c r="AH13" s="40">
        <v>66321</v>
      </c>
      <c r="AI13" s="40">
        <v>75587</v>
      </c>
      <c r="AJ13" s="40">
        <v>70446</v>
      </c>
      <c r="AK13" s="40">
        <v>64494</v>
      </c>
      <c r="AL13" s="40">
        <v>276848</v>
      </c>
      <c r="AM13" s="40">
        <v>66675</v>
      </c>
      <c r="AN13" s="40">
        <v>78866</v>
      </c>
      <c r="AO13" s="40">
        <v>85640</v>
      </c>
      <c r="AP13" s="40">
        <v>88915</v>
      </c>
      <c r="AQ13" s="40">
        <v>320096</v>
      </c>
      <c r="AR13" s="40">
        <v>74370</v>
      </c>
      <c r="AS13" s="40">
        <v>89816</v>
      </c>
      <c r="AT13" s="40">
        <v>97623</v>
      </c>
      <c r="AU13" s="40">
        <v>89707</v>
      </c>
      <c r="AV13" s="40">
        <v>351516</v>
      </c>
      <c r="AW13" s="40">
        <v>87464</v>
      </c>
      <c r="AX13" s="40">
        <f t="shared" si="0"/>
        <v>321188</v>
      </c>
      <c r="AY13" s="40">
        <v>105231</v>
      </c>
      <c r="AZ13" s="40">
        <v>120991</v>
      </c>
      <c r="BA13" s="40">
        <v>408652</v>
      </c>
      <c r="BB13" s="40">
        <v>94809</v>
      </c>
      <c r="BC13" s="40">
        <v>140627</v>
      </c>
      <c r="BD13" s="40">
        <v>125817</v>
      </c>
      <c r="BE13" s="40">
        <v>99376</v>
      </c>
      <c r="BF13" s="40">
        <v>460629</v>
      </c>
      <c r="BG13" s="40">
        <v>109297</v>
      </c>
      <c r="BH13" s="40">
        <v>121826</v>
      </c>
      <c r="BI13" s="40">
        <v>139070</v>
      </c>
      <c r="BJ13" s="40">
        <v>129455</v>
      </c>
      <c r="BK13" s="40">
        <v>499648</v>
      </c>
      <c r="BL13" s="40">
        <v>122460</v>
      </c>
      <c r="BM13" s="40">
        <v>136794</v>
      </c>
      <c r="BN13" s="40">
        <v>153817</v>
      </c>
      <c r="BO13" s="40">
        <v>140020</v>
      </c>
      <c r="BP13" s="40">
        <v>553091</v>
      </c>
      <c r="BQ13" s="179">
        <v>143258</v>
      </c>
      <c r="BR13" s="179">
        <v>166122</v>
      </c>
      <c r="BS13" s="179">
        <v>189993</v>
      </c>
      <c r="BT13" s="179">
        <v>172460</v>
      </c>
      <c r="BU13" s="179">
        <v>671833</v>
      </c>
      <c r="BV13" s="179">
        <v>172534</v>
      </c>
      <c r="BW13" s="179">
        <v>195736</v>
      </c>
      <c r="BX13" s="179">
        <v>213672</v>
      </c>
      <c r="BY13" s="179">
        <v>198516</v>
      </c>
      <c r="BZ13" s="179">
        <v>780458</v>
      </c>
      <c r="CA13" s="179">
        <v>194567</v>
      </c>
      <c r="CB13" s="179">
        <v>213052</v>
      </c>
      <c r="CC13" s="179">
        <v>187783</v>
      </c>
      <c r="CD13" s="179">
        <v>202789</v>
      </c>
      <c r="CE13" s="179">
        <v>798191</v>
      </c>
      <c r="CF13" s="179">
        <v>208194</v>
      </c>
      <c r="CG13" s="179">
        <v>234029</v>
      </c>
      <c r="CH13" s="179">
        <v>239523</v>
      </c>
      <c r="CI13" s="179">
        <v>222578</v>
      </c>
      <c r="CJ13" s="179">
        <v>904324</v>
      </c>
      <c r="CK13" s="179">
        <v>233839</v>
      </c>
    </row>
    <row r="14" spans="1:89" s="64" customFormat="1" ht="12">
      <c r="A14" s="64" t="s">
        <v>189</v>
      </c>
      <c r="B14" s="40">
        <v>108088.16243000001</v>
      </c>
      <c r="C14" s="40">
        <v>116147.14073</v>
      </c>
      <c r="D14" s="40">
        <v>29931</v>
      </c>
      <c r="E14" s="40">
        <v>31429</v>
      </c>
      <c r="F14" s="40">
        <v>36576</v>
      </c>
      <c r="G14" s="40">
        <v>37462</v>
      </c>
      <c r="H14" s="40">
        <v>135398</v>
      </c>
      <c r="I14" s="40">
        <v>32132</v>
      </c>
      <c r="J14" s="40">
        <v>33421</v>
      </c>
      <c r="K14" s="40">
        <v>39118</v>
      </c>
      <c r="L14" s="40">
        <v>40064</v>
      </c>
      <c r="M14" s="40">
        <v>144735</v>
      </c>
      <c r="N14" s="40">
        <v>32840</v>
      </c>
      <c r="O14" s="40">
        <v>35367</v>
      </c>
      <c r="P14" s="40">
        <v>38920</v>
      </c>
      <c r="Q14" s="40">
        <v>41301</v>
      </c>
      <c r="R14" s="40">
        <v>148428</v>
      </c>
      <c r="S14" s="40">
        <v>40038</v>
      </c>
      <c r="T14" s="40">
        <v>37519</v>
      </c>
      <c r="U14" s="40">
        <v>40599</v>
      </c>
      <c r="V14" s="40">
        <v>44724</v>
      </c>
      <c r="W14" s="40">
        <v>162880</v>
      </c>
      <c r="X14" s="40">
        <v>45975</v>
      </c>
      <c r="Y14" s="40">
        <v>48475</v>
      </c>
      <c r="Z14" s="40">
        <v>53792</v>
      </c>
      <c r="AA14" s="40">
        <v>59018</v>
      </c>
      <c r="AB14" s="40">
        <v>207260</v>
      </c>
      <c r="AC14" s="40">
        <v>57111</v>
      </c>
      <c r="AD14" s="40">
        <v>65200</v>
      </c>
      <c r="AE14" s="40">
        <v>72613</v>
      </c>
      <c r="AF14" s="40">
        <v>67419</v>
      </c>
      <c r="AG14" s="40">
        <v>260596</v>
      </c>
      <c r="AH14" s="40">
        <v>62857</v>
      </c>
      <c r="AI14" s="40">
        <v>68861</v>
      </c>
      <c r="AJ14" s="40">
        <v>62432</v>
      </c>
      <c r="AK14" s="40">
        <v>71671</v>
      </c>
      <c r="AL14" s="40">
        <v>265821</v>
      </c>
      <c r="AM14" s="40">
        <v>71940</v>
      </c>
      <c r="AN14" s="40">
        <v>75877</v>
      </c>
      <c r="AO14" s="40">
        <v>93416</v>
      </c>
      <c r="AP14" s="40">
        <v>98805</v>
      </c>
      <c r="AQ14" s="40">
        <v>340038</v>
      </c>
      <c r="AR14" s="40">
        <v>80063</v>
      </c>
      <c r="AS14" s="40">
        <v>83955</v>
      </c>
      <c r="AT14" s="40">
        <v>98104</v>
      </c>
      <c r="AU14" s="40">
        <v>104995</v>
      </c>
      <c r="AV14" s="40">
        <v>367117</v>
      </c>
      <c r="AW14" s="40">
        <v>89893</v>
      </c>
      <c r="AX14" s="40">
        <f t="shared" si="0"/>
        <v>318734</v>
      </c>
      <c r="AY14" s="40">
        <v>106171</v>
      </c>
      <c r="AZ14" s="40">
        <v>116089</v>
      </c>
      <c r="BA14" s="40">
        <v>408627</v>
      </c>
      <c r="BB14" s="40">
        <v>106240</v>
      </c>
      <c r="BC14" s="40">
        <v>115439</v>
      </c>
      <c r="BD14" s="40">
        <v>126657</v>
      </c>
      <c r="BE14" s="40">
        <v>147293</v>
      </c>
      <c r="BF14" s="40">
        <v>495629</v>
      </c>
      <c r="BG14" s="40">
        <v>130254</v>
      </c>
      <c r="BH14" s="40">
        <v>145864</v>
      </c>
      <c r="BI14" s="40">
        <v>161986</v>
      </c>
      <c r="BJ14" s="40">
        <v>181546</v>
      </c>
      <c r="BK14" s="40">
        <v>619650</v>
      </c>
      <c r="BL14" s="40">
        <v>168430</v>
      </c>
      <c r="BM14" s="40">
        <v>188584</v>
      </c>
      <c r="BN14" s="40">
        <v>197539</v>
      </c>
      <c r="BO14" s="40">
        <v>222530</v>
      </c>
      <c r="BP14" s="40">
        <v>777083</v>
      </c>
      <c r="BQ14" s="179">
        <v>185849</v>
      </c>
      <c r="BR14" s="179">
        <v>222158</v>
      </c>
      <c r="BS14" s="179">
        <v>248012</v>
      </c>
      <c r="BT14" s="179">
        <v>216795</v>
      </c>
      <c r="BU14" s="179">
        <v>872814</v>
      </c>
      <c r="BV14" s="179">
        <v>213668</v>
      </c>
      <c r="BW14" s="179">
        <v>228014</v>
      </c>
      <c r="BX14" s="179">
        <v>254384</v>
      </c>
      <c r="BY14" s="179">
        <v>277346</v>
      </c>
      <c r="BZ14" s="179">
        <v>973412</v>
      </c>
      <c r="CA14" s="179">
        <v>224550</v>
      </c>
      <c r="CB14" s="179">
        <v>253613</v>
      </c>
      <c r="CC14" s="179">
        <v>255427</v>
      </c>
      <c r="CD14" s="179">
        <v>270579</v>
      </c>
      <c r="CE14" s="179">
        <v>1004169</v>
      </c>
      <c r="CF14" s="179">
        <v>236249</v>
      </c>
      <c r="CG14" s="179">
        <v>257944</v>
      </c>
      <c r="CH14" s="179">
        <v>286073</v>
      </c>
      <c r="CI14" s="179">
        <v>295005</v>
      </c>
      <c r="CJ14" s="179">
        <v>1075271</v>
      </c>
      <c r="CK14" s="179">
        <v>256325</v>
      </c>
    </row>
    <row r="15" spans="1:89" s="64" customFormat="1" ht="12">
      <c r="A15" s="64" t="s">
        <v>53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>
        <v>0</v>
      </c>
      <c r="AI15" s="40">
        <v>0</v>
      </c>
      <c r="AJ15" s="40">
        <v>0</v>
      </c>
      <c r="AK15" s="40">
        <v>62675</v>
      </c>
      <c r="AL15" s="40">
        <v>62675</v>
      </c>
      <c r="AM15" s="40">
        <v>60961</v>
      </c>
      <c r="AN15" s="40">
        <v>73556</v>
      </c>
      <c r="AO15" s="40">
        <v>62864</v>
      </c>
      <c r="AP15" s="40">
        <v>69311</v>
      </c>
      <c r="AQ15" s="40">
        <v>266692</v>
      </c>
      <c r="AR15" s="40">
        <v>69406</v>
      </c>
      <c r="AS15" s="40">
        <v>83995</v>
      </c>
      <c r="AT15" s="40">
        <v>91582</v>
      </c>
      <c r="AU15" s="40">
        <v>69601</v>
      </c>
      <c r="AV15" s="40">
        <v>314584</v>
      </c>
      <c r="AW15" s="40">
        <v>69475</v>
      </c>
      <c r="AX15" s="40">
        <f t="shared" si="0"/>
        <v>280069</v>
      </c>
      <c r="AY15" s="40">
        <v>89519</v>
      </c>
      <c r="AZ15" s="40">
        <v>85601</v>
      </c>
      <c r="BA15" s="40">
        <v>349544</v>
      </c>
      <c r="BB15" s="40">
        <v>93599</v>
      </c>
      <c r="BC15" s="40">
        <v>107561</v>
      </c>
      <c r="BD15" s="40">
        <v>115503</v>
      </c>
      <c r="BE15" s="40">
        <v>99454</v>
      </c>
      <c r="BF15" s="40">
        <v>416117</v>
      </c>
      <c r="BG15" s="40">
        <v>113130</v>
      </c>
      <c r="BH15" s="40">
        <v>102415</v>
      </c>
      <c r="BI15" s="40">
        <v>127316</v>
      </c>
      <c r="BJ15" s="40">
        <v>124201</v>
      </c>
      <c r="BK15" s="40">
        <v>467062</v>
      </c>
      <c r="BL15" s="40">
        <v>124160</v>
      </c>
      <c r="BM15" s="40">
        <v>101484</v>
      </c>
      <c r="BN15" s="40">
        <v>118449</v>
      </c>
      <c r="BO15" s="40">
        <v>133803</v>
      </c>
      <c r="BP15" s="40">
        <v>477896</v>
      </c>
      <c r="BQ15" s="179">
        <v>124946</v>
      </c>
      <c r="BR15" s="179">
        <v>92527</v>
      </c>
      <c r="BS15" s="179">
        <v>128518</v>
      </c>
      <c r="BT15" s="179">
        <v>107164</v>
      </c>
      <c r="BU15" s="179">
        <v>453155</v>
      </c>
      <c r="BV15" s="179">
        <v>118196</v>
      </c>
      <c r="BW15" s="179">
        <v>102666</v>
      </c>
      <c r="BX15" s="179">
        <v>114202</v>
      </c>
      <c r="BY15" s="179">
        <v>123810</v>
      </c>
      <c r="BZ15" s="179">
        <v>458874</v>
      </c>
      <c r="CA15" s="179">
        <v>124833</v>
      </c>
      <c r="CB15" s="179">
        <v>117674</v>
      </c>
      <c r="CC15" s="179">
        <v>117793</v>
      </c>
      <c r="CD15" s="179">
        <v>124813</v>
      </c>
      <c r="CE15" s="179">
        <v>485113</v>
      </c>
      <c r="CF15" s="179">
        <v>120003</v>
      </c>
      <c r="CG15" s="179">
        <v>112967</v>
      </c>
      <c r="CH15" s="179">
        <v>121545</v>
      </c>
      <c r="CI15" s="179">
        <v>126364</v>
      </c>
      <c r="CJ15" s="179">
        <v>480879</v>
      </c>
      <c r="CK15" s="179">
        <v>119927</v>
      </c>
    </row>
    <row r="16" spans="1:89" s="64" customFormat="1" ht="12">
      <c r="A16" s="64" t="s">
        <v>54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>
        <v>636</v>
      </c>
      <c r="AI16" s="40">
        <v>993</v>
      </c>
      <c r="AJ16" s="40">
        <v>1087</v>
      </c>
      <c r="AK16" s="40">
        <v>1098</v>
      </c>
      <c r="AL16" s="40">
        <v>3814</v>
      </c>
      <c r="AM16" s="40">
        <v>947</v>
      </c>
      <c r="AN16" s="40">
        <v>1007</v>
      </c>
      <c r="AO16" s="40">
        <v>1086</v>
      </c>
      <c r="AP16" s="40">
        <v>1169</v>
      </c>
      <c r="AQ16" s="40">
        <v>4209</v>
      </c>
      <c r="AR16" s="40">
        <v>877</v>
      </c>
      <c r="AS16" s="40">
        <v>911</v>
      </c>
      <c r="AT16" s="40">
        <v>901</v>
      </c>
      <c r="AU16" s="40">
        <v>899</v>
      </c>
      <c r="AV16" s="40">
        <v>3588</v>
      </c>
      <c r="AW16" s="40">
        <v>817</v>
      </c>
      <c r="AX16" s="40">
        <f t="shared" si="0"/>
        <v>2474</v>
      </c>
      <c r="AY16" s="40">
        <v>851</v>
      </c>
      <c r="AZ16" s="40">
        <v>820</v>
      </c>
      <c r="BA16" s="40">
        <v>3291</v>
      </c>
      <c r="BB16" s="40">
        <v>857</v>
      </c>
      <c r="BC16" s="40">
        <v>512</v>
      </c>
      <c r="BD16" s="40">
        <v>588</v>
      </c>
      <c r="BE16" s="40">
        <v>514</v>
      </c>
      <c r="BF16" s="40">
        <v>2471</v>
      </c>
      <c r="BG16" s="40">
        <v>479</v>
      </c>
      <c r="BH16" s="40">
        <v>439</v>
      </c>
      <c r="BI16" s="40">
        <v>506</v>
      </c>
      <c r="BJ16" s="40">
        <v>525</v>
      </c>
      <c r="BK16" s="40">
        <v>1949</v>
      </c>
      <c r="BL16" s="40">
        <v>534</v>
      </c>
      <c r="BM16" s="40">
        <v>449</v>
      </c>
      <c r="BN16" s="40">
        <v>425</v>
      </c>
      <c r="BO16" s="40">
        <v>498</v>
      </c>
      <c r="BP16" s="40">
        <v>1906</v>
      </c>
      <c r="BQ16" s="179">
        <v>448</v>
      </c>
      <c r="BR16" s="179">
        <v>376</v>
      </c>
      <c r="BS16" s="179">
        <v>399</v>
      </c>
      <c r="BT16" s="179">
        <v>410</v>
      </c>
      <c r="BU16" s="179">
        <v>1633</v>
      </c>
      <c r="BV16" s="179">
        <v>354</v>
      </c>
      <c r="BW16" s="179">
        <v>275</v>
      </c>
      <c r="BX16" s="179">
        <v>325</v>
      </c>
      <c r="BY16" s="179">
        <v>360</v>
      </c>
      <c r="BZ16" s="179">
        <v>1314</v>
      </c>
      <c r="CA16" s="179">
        <v>298</v>
      </c>
      <c r="CB16" s="179">
        <v>247</v>
      </c>
      <c r="CC16" s="179">
        <v>248</v>
      </c>
      <c r="CD16" s="179">
        <v>4</v>
      </c>
      <c r="CE16" s="179">
        <v>797</v>
      </c>
      <c r="CF16" s="179">
        <v>1</v>
      </c>
      <c r="CG16" s="179">
        <v>-7</v>
      </c>
      <c r="CH16" s="179">
        <v>-2</v>
      </c>
      <c r="CI16" s="179">
        <v>0</v>
      </c>
      <c r="CJ16" s="179">
        <v>-8</v>
      </c>
      <c r="CK16" s="179">
        <v>0</v>
      </c>
    </row>
    <row r="17" spans="1:89" s="32" customFormat="1" ht="12">
      <c r="A17" s="64" t="s">
        <v>55</v>
      </c>
      <c r="B17" s="40">
        <v>108088.16243000001</v>
      </c>
      <c r="C17" s="40">
        <v>116147.14073</v>
      </c>
      <c r="D17" s="40">
        <v>29931</v>
      </c>
      <c r="E17" s="40">
        <v>31429</v>
      </c>
      <c r="F17" s="40">
        <v>36576</v>
      </c>
      <c r="G17" s="40">
        <v>37462</v>
      </c>
      <c r="H17" s="40">
        <v>135398</v>
      </c>
      <c r="I17" s="40">
        <v>32132</v>
      </c>
      <c r="J17" s="40">
        <v>33421</v>
      </c>
      <c r="K17" s="40">
        <v>39118</v>
      </c>
      <c r="L17" s="40">
        <v>40064</v>
      </c>
      <c r="M17" s="40">
        <v>144735</v>
      </c>
      <c r="N17" s="40">
        <v>32840</v>
      </c>
      <c r="O17" s="40">
        <v>35367</v>
      </c>
      <c r="P17" s="40">
        <v>38920</v>
      </c>
      <c r="Q17" s="40">
        <v>41301</v>
      </c>
      <c r="R17" s="40">
        <v>148428</v>
      </c>
      <c r="S17" s="40">
        <v>40038</v>
      </c>
      <c r="T17" s="40">
        <v>37519</v>
      </c>
      <c r="U17" s="40">
        <v>40599</v>
      </c>
      <c r="V17" s="40">
        <v>44724</v>
      </c>
      <c r="W17" s="40">
        <v>162880</v>
      </c>
      <c r="X17" s="40">
        <v>45975</v>
      </c>
      <c r="Y17" s="40">
        <v>48475</v>
      </c>
      <c r="Z17" s="40">
        <v>53792</v>
      </c>
      <c r="AA17" s="40">
        <v>59018</v>
      </c>
      <c r="AB17" s="40">
        <v>207260</v>
      </c>
      <c r="AC17" s="40">
        <v>57111</v>
      </c>
      <c r="AD17" s="40">
        <v>65200</v>
      </c>
      <c r="AE17" s="40">
        <v>72613</v>
      </c>
      <c r="AF17" s="40">
        <v>67419</v>
      </c>
      <c r="AG17" s="40">
        <v>260596</v>
      </c>
      <c r="AH17" s="40">
        <v>63493</v>
      </c>
      <c r="AI17" s="40">
        <v>69854</v>
      </c>
      <c r="AJ17" s="40">
        <v>63519</v>
      </c>
      <c r="AK17" s="40">
        <v>135444</v>
      </c>
      <c r="AL17" s="40">
        <v>332310</v>
      </c>
      <c r="AM17" s="40">
        <v>133848</v>
      </c>
      <c r="AN17" s="40">
        <v>150440</v>
      </c>
      <c r="AO17" s="40">
        <v>157366</v>
      </c>
      <c r="AP17" s="40">
        <v>169285</v>
      </c>
      <c r="AQ17" s="40">
        <v>610939</v>
      </c>
      <c r="AR17" s="40">
        <v>150346</v>
      </c>
      <c r="AS17" s="40">
        <v>168861</v>
      </c>
      <c r="AT17" s="40">
        <v>190587</v>
      </c>
      <c r="AU17" s="40">
        <v>175495</v>
      </c>
      <c r="AV17" s="40">
        <v>685289</v>
      </c>
      <c r="AW17" s="40">
        <f>SUM(AW14:AW16)</f>
        <v>160185</v>
      </c>
      <c r="AX17" s="40">
        <f t="shared" si="0"/>
        <v>601277</v>
      </c>
      <c r="AY17" s="40">
        <v>196541</v>
      </c>
      <c r="AZ17" s="40">
        <v>202510</v>
      </c>
      <c r="BA17" s="40">
        <v>761462</v>
      </c>
      <c r="BB17" s="40">
        <v>200696</v>
      </c>
      <c r="BC17" s="40">
        <v>223512</v>
      </c>
      <c r="BD17" s="40">
        <v>242748</v>
      </c>
      <c r="BE17" s="40">
        <v>247261</v>
      </c>
      <c r="BF17" s="40">
        <v>914217</v>
      </c>
      <c r="BG17" s="40">
        <v>243863</v>
      </c>
      <c r="BH17" s="40">
        <v>248718</v>
      </c>
      <c r="BI17" s="40">
        <v>289808</v>
      </c>
      <c r="BJ17" s="40">
        <v>306272</v>
      </c>
      <c r="BK17" s="40">
        <v>1088661</v>
      </c>
      <c r="BL17" s="40">
        <v>293124</v>
      </c>
      <c r="BM17" s="40">
        <v>290517</v>
      </c>
      <c r="BN17" s="40">
        <v>316413</v>
      </c>
      <c r="BO17" s="40">
        <v>356831</v>
      </c>
      <c r="BP17" s="40">
        <v>1256885</v>
      </c>
      <c r="BQ17" s="179">
        <v>311243</v>
      </c>
      <c r="BR17" s="179">
        <v>315061</v>
      </c>
      <c r="BS17" s="179">
        <v>376929</v>
      </c>
      <c r="BT17" s="179">
        <v>324369</v>
      </c>
      <c r="BU17" s="179">
        <v>1327602</v>
      </c>
      <c r="BV17" s="179">
        <v>332218</v>
      </c>
      <c r="BW17" s="179">
        <v>330955</v>
      </c>
      <c r="BX17" s="179">
        <v>368911</v>
      </c>
      <c r="BY17" s="179">
        <v>401516</v>
      </c>
      <c r="BZ17" s="179">
        <v>1433600</v>
      </c>
      <c r="CA17" s="179">
        <v>349681</v>
      </c>
      <c r="CB17" s="179">
        <v>371534</v>
      </c>
      <c r="CC17" s="179">
        <v>373468</v>
      </c>
      <c r="CD17" s="179">
        <v>395396</v>
      </c>
      <c r="CE17" s="179">
        <v>1490079</v>
      </c>
      <c r="CF17" s="179">
        <v>356253</v>
      </c>
      <c r="CG17" s="179">
        <v>370904</v>
      </c>
      <c r="CH17" s="179">
        <v>407616</v>
      </c>
      <c r="CI17" s="179">
        <v>421369</v>
      </c>
      <c r="CJ17" s="179">
        <v>1556142</v>
      </c>
      <c r="CK17" s="179">
        <v>376252</v>
      </c>
    </row>
    <row r="18" spans="1:89" s="32" customFormat="1" ht="12">
      <c r="A18" s="64" t="s">
        <v>56</v>
      </c>
      <c r="B18" s="40">
        <v>45379.628689999998</v>
      </c>
      <c r="C18" s="40">
        <v>47899.536399999997</v>
      </c>
      <c r="D18" s="40">
        <v>14303</v>
      </c>
      <c r="E18" s="40">
        <v>12626</v>
      </c>
      <c r="F18" s="40">
        <v>16189</v>
      </c>
      <c r="G18" s="40">
        <v>12901</v>
      </c>
      <c r="H18" s="40">
        <v>56019</v>
      </c>
      <c r="I18" s="40">
        <v>21381</v>
      </c>
      <c r="J18" s="40">
        <v>19951</v>
      </c>
      <c r="K18" s="40">
        <v>18412</v>
      </c>
      <c r="L18" s="40">
        <v>15828</v>
      </c>
      <c r="M18" s="40">
        <v>75572</v>
      </c>
      <c r="N18" s="40">
        <v>43098</v>
      </c>
      <c r="O18" s="40">
        <v>33588</v>
      </c>
      <c r="P18" s="40">
        <v>28838</v>
      </c>
      <c r="Q18" s="40">
        <v>25521</v>
      </c>
      <c r="R18" s="40">
        <v>131045</v>
      </c>
      <c r="S18" s="40">
        <v>67141</v>
      </c>
      <c r="T18" s="40">
        <v>42838</v>
      </c>
      <c r="U18" s="40">
        <v>37383</v>
      </c>
      <c r="V18" s="40">
        <v>34977</v>
      </c>
      <c r="W18" s="40">
        <v>182339</v>
      </c>
      <c r="X18" s="40">
        <v>84326</v>
      </c>
      <c r="Y18" s="40">
        <v>32324</v>
      </c>
      <c r="Z18" s="40">
        <v>59838</v>
      </c>
      <c r="AA18" s="40">
        <v>92668</v>
      </c>
      <c r="AB18" s="40">
        <v>269156</v>
      </c>
      <c r="AC18" s="40">
        <v>54985</v>
      </c>
      <c r="AD18" s="40">
        <v>41047</v>
      </c>
      <c r="AE18" s="40">
        <v>37627</v>
      </c>
      <c r="AF18" s="40">
        <v>28386</v>
      </c>
      <c r="AG18" s="40">
        <v>162045</v>
      </c>
      <c r="AH18" s="40">
        <v>64728</v>
      </c>
      <c r="AI18" s="40">
        <v>47277</v>
      </c>
      <c r="AJ18" s="40">
        <v>55538</v>
      </c>
      <c r="AK18" s="40">
        <v>37780</v>
      </c>
      <c r="AL18" s="40">
        <v>205323</v>
      </c>
      <c r="AM18" s="40">
        <v>81482</v>
      </c>
      <c r="AN18" s="40">
        <v>65757</v>
      </c>
      <c r="AO18" s="40">
        <v>62462</v>
      </c>
      <c r="AP18" s="40">
        <v>59139</v>
      </c>
      <c r="AQ18" s="40">
        <v>268840</v>
      </c>
      <c r="AR18" s="40">
        <v>96480</v>
      </c>
      <c r="AS18" s="40">
        <v>83092</v>
      </c>
      <c r="AT18" s="40">
        <v>67455</v>
      </c>
      <c r="AU18" s="40">
        <v>53262</v>
      </c>
      <c r="AV18" s="40">
        <v>300289</v>
      </c>
      <c r="AW18" s="40">
        <v>113147</v>
      </c>
      <c r="AX18" s="40">
        <f t="shared" si="0"/>
        <v>176004</v>
      </c>
      <c r="AY18" s="40">
        <v>62992</v>
      </c>
      <c r="AZ18" s="40">
        <v>48093</v>
      </c>
      <c r="BA18" s="40">
        <v>289151</v>
      </c>
      <c r="BB18" s="40">
        <v>107618</v>
      </c>
      <c r="BC18" s="40">
        <v>73225</v>
      </c>
      <c r="BD18" s="40">
        <v>64913</v>
      </c>
      <c r="BE18" s="40">
        <v>49306</v>
      </c>
      <c r="BF18" s="40">
        <v>295062</v>
      </c>
      <c r="BG18" s="40">
        <v>144400</v>
      </c>
      <c r="BH18" s="40">
        <v>113763</v>
      </c>
      <c r="BI18" s="40">
        <v>101235</v>
      </c>
      <c r="BJ18" s="40">
        <v>68155</v>
      </c>
      <c r="BK18" s="40">
        <v>427553</v>
      </c>
      <c r="BL18" s="40">
        <v>182163</v>
      </c>
      <c r="BM18" s="40">
        <v>129503</v>
      </c>
      <c r="BN18" s="40">
        <v>105789</v>
      </c>
      <c r="BO18" s="40">
        <v>72344</v>
      </c>
      <c r="BP18" s="40">
        <v>489799</v>
      </c>
      <c r="BQ18" s="179">
        <v>191050</v>
      </c>
      <c r="BR18" s="179">
        <v>122320</v>
      </c>
      <c r="BS18" s="179">
        <v>96654</v>
      </c>
      <c r="BT18" s="179">
        <v>68555</v>
      </c>
      <c r="BU18" s="179">
        <v>478579</v>
      </c>
      <c r="BV18" s="179">
        <v>131475</v>
      </c>
      <c r="BW18" s="179">
        <v>76495</v>
      </c>
      <c r="BX18" s="179">
        <v>60027</v>
      </c>
      <c r="BY18" s="179">
        <v>41690</v>
      </c>
      <c r="BZ18" s="179">
        <v>309687</v>
      </c>
      <c r="CA18" s="179">
        <v>98457</v>
      </c>
      <c r="CB18" s="179">
        <v>63807</v>
      </c>
      <c r="CC18" s="179">
        <v>46272</v>
      </c>
      <c r="CD18" s="179">
        <v>36151</v>
      </c>
      <c r="CE18" s="179">
        <v>244687</v>
      </c>
      <c r="CF18" s="179">
        <v>50153</v>
      </c>
      <c r="CG18" s="179">
        <v>21749</v>
      </c>
      <c r="CH18" s="179">
        <v>17146</v>
      </c>
      <c r="CI18" s="179">
        <v>13195.323999999993</v>
      </c>
      <c r="CJ18" s="179">
        <v>102243.32399999999</v>
      </c>
      <c r="CK18" s="179">
        <v>0</v>
      </c>
    </row>
    <row r="19" spans="1:89" s="32" customFormat="1" ht="12">
      <c r="A19" s="64" t="s">
        <v>57</v>
      </c>
      <c r="B19" s="40">
        <v>109359.32901000022</v>
      </c>
      <c r="C19" s="40">
        <v>113095.11548999976</v>
      </c>
      <c r="D19" s="40">
        <v>24828</v>
      </c>
      <c r="E19" s="40">
        <v>24591</v>
      </c>
      <c r="F19" s="40">
        <v>26192</v>
      </c>
      <c r="G19" s="40">
        <v>28675</v>
      </c>
      <c r="H19" s="40">
        <v>104286</v>
      </c>
      <c r="I19" s="40">
        <v>22831</v>
      </c>
      <c r="J19" s="40">
        <v>25181</v>
      </c>
      <c r="K19" s="40">
        <v>27611</v>
      </c>
      <c r="L19" s="40">
        <v>37116</v>
      </c>
      <c r="M19" s="40">
        <v>112739</v>
      </c>
      <c r="N19" s="40">
        <v>24702</v>
      </c>
      <c r="O19" s="40">
        <v>30986</v>
      </c>
      <c r="P19" s="40">
        <v>30680</v>
      </c>
      <c r="Q19" s="40">
        <v>30137</v>
      </c>
      <c r="R19" s="40">
        <v>116505</v>
      </c>
      <c r="S19" s="40">
        <v>31798</v>
      </c>
      <c r="T19" s="40">
        <v>34711</v>
      </c>
      <c r="U19" s="40">
        <v>37948</v>
      </c>
      <c r="V19" s="40">
        <v>36996</v>
      </c>
      <c r="W19" s="40">
        <v>141453</v>
      </c>
      <c r="X19" s="40">
        <v>35617</v>
      </c>
      <c r="Y19" s="40">
        <v>39859</v>
      </c>
      <c r="Z19" s="40">
        <v>48131</v>
      </c>
      <c r="AA19" s="40">
        <v>48962</v>
      </c>
      <c r="AB19" s="40">
        <v>172569</v>
      </c>
      <c r="AC19" s="40">
        <v>54215</v>
      </c>
      <c r="AD19" s="40">
        <v>63088</v>
      </c>
      <c r="AE19" s="40">
        <v>70558</v>
      </c>
      <c r="AF19" s="40">
        <v>73031</v>
      </c>
      <c r="AG19" s="40">
        <v>262642</v>
      </c>
      <c r="AH19" s="40">
        <v>64004</v>
      </c>
      <c r="AI19" s="40">
        <v>67400</v>
      </c>
      <c r="AJ19" s="40">
        <v>77761</v>
      </c>
      <c r="AK19" s="40">
        <v>79528</v>
      </c>
      <c r="AL19" s="40">
        <v>288693</v>
      </c>
      <c r="AM19" s="40">
        <v>66511</v>
      </c>
      <c r="AN19" s="40">
        <v>72136</v>
      </c>
      <c r="AO19" s="40">
        <v>120241</v>
      </c>
      <c r="AP19" s="40">
        <v>89868</v>
      </c>
      <c r="AQ19" s="40">
        <v>348756</v>
      </c>
      <c r="AR19" s="40">
        <v>85824</v>
      </c>
      <c r="AS19" s="40">
        <v>95439</v>
      </c>
      <c r="AT19" s="40">
        <v>118263</v>
      </c>
      <c r="AU19" s="40">
        <v>112066</v>
      </c>
      <c r="AV19" s="40">
        <v>411592</v>
      </c>
      <c r="AW19" s="40">
        <v>102319</v>
      </c>
      <c r="AX19" s="40">
        <f t="shared" si="0"/>
        <v>379872</v>
      </c>
      <c r="AY19" s="40">
        <v>126971</v>
      </c>
      <c r="AZ19" s="40">
        <v>144449</v>
      </c>
      <c r="BA19" s="40">
        <v>482191</v>
      </c>
      <c r="BB19" s="40">
        <v>119248</v>
      </c>
      <c r="BC19" s="40">
        <v>122290</v>
      </c>
      <c r="BD19" s="40">
        <v>141337</v>
      </c>
      <c r="BE19" s="40">
        <v>149433</v>
      </c>
      <c r="BF19" s="40">
        <v>532308</v>
      </c>
      <c r="BG19" s="40">
        <v>114543</v>
      </c>
      <c r="BH19" s="40">
        <v>131025</v>
      </c>
      <c r="BI19" s="40">
        <v>158922</v>
      </c>
      <c r="BJ19" s="40">
        <v>155677</v>
      </c>
      <c r="BK19" s="40">
        <v>560167</v>
      </c>
      <c r="BL19" s="40">
        <v>137800</v>
      </c>
      <c r="BM19" s="40">
        <v>134238</v>
      </c>
      <c r="BN19" s="40">
        <v>160905</v>
      </c>
      <c r="BO19" s="40">
        <v>151516</v>
      </c>
      <c r="BP19" s="40">
        <v>584459</v>
      </c>
      <c r="BQ19" s="179">
        <v>131874</v>
      </c>
      <c r="BR19" s="179">
        <v>142679</v>
      </c>
      <c r="BS19" s="179">
        <v>143346</v>
      </c>
      <c r="BT19" s="179">
        <v>133367</v>
      </c>
      <c r="BU19" s="179">
        <v>551266</v>
      </c>
      <c r="BV19" s="179">
        <v>133659</v>
      </c>
      <c r="BW19" s="179">
        <v>139934</v>
      </c>
      <c r="BX19" s="179">
        <v>140698</v>
      </c>
      <c r="BY19" s="179">
        <v>148445</v>
      </c>
      <c r="BZ19" s="179">
        <v>562736</v>
      </c>
      <c r="CA19" s="179">
        <v>147176</v>
      </c>
      <c r="CB19" s="179">
        <v>160358</v>
      </c>
      <c r="CC19" s="179">
        <v>162150</v>
      </c>
      <c r="CD19" s="179">
        <v>160392</v>
      </c>
      <c r="CE19" s="179">
        <v>630076</v>
      </c>
      <c r="CF19" s="179">
        <v>167685</v>
      </c>
      <c r="CG19" s="179">
        <v>186804</v>
      </c>
      <c r="CH19" s="179">
        <v>189012</v>
      </c>
      <c r="CI19" s="179">
        <v>191271</v>
      </c>
      <c r="CJ19" s="179">
        <v>734772</v>
      </c>
      <c r="CK19" s="179">
        <v>209733</v>
      </c>
    </row>
    <row r="20" spans="1:89" s="1" customFormat="1" ht="12">
      <c r="A20" s="62" t="s">
        <v>58</v>
      </c>
      <c r="B20" s="40">
        <v>37645</v>
      </c>
      <c r="C20" s="40">
        <v>44765</v>
      </c>
      <c r="D20" s="40">
        <v>10675</v>
      </c>
      <c r="E20" s="40">
        <v>5812</v>
      </c>
      <c r="F20" s="40">
        <v>5882</v>
      </c>
      <c r="G20" s="40">
        <v>8329</v>
      </c>
      <c r="H20" s="40">
        <v>30698</v>
      </c>
      <c r="I20" s="40">
        <v>9752</v>
      </c>
      <c r="J20" s="40">
        <v>5819</v>
      </c>
      <c r="K20" s="40">
        <v>10267</v>
      </c>
      <c r="L20" s="40">
        <v>8687</v>
      </c>
      <c r="M20" s="40">
        <v>34525</v>
      </c>
      <c r="N20" s="40">
        <v>10051</v>
      </c>
      <c r="O20" s="40">
        <v>6959</v>
      </c>
      <c r="P20" s="40">
        <v>7143</v>
      </c>
      <c r="Q20" s="40">
        <v>11197</v>
      </c>
      <c r="R20" s="40">
        <v>35350</v>
      </c>
      <c r="S20" s="40">
        <v>9144</v>
      </c>
      <c r="T20" s="40">
        <v>8837</v>
      </c>
      <c r="U20" s="40">
        <v>5759</v>
      </c>
      <c r="V20" s="40">
        <v>9353</v>
      </c>
      <c r="W20" s="40">
        <v>33093</v>
      </c>
      <c r="X20" s="40">
        <v>9995</v>
      </c>
      <c r="Y20" s="40">
        <v>7461</v>
      </c>
      <c r="Z20" s="40">
        <v>9173</v>
      </c>
      <c r="AA20" s="40">
        <v>12042</v>
      </c>
      <c r="AB20" s="40">
        <v>38671</v>
      </c>
      <c r="AC20" s="40">
        <v>11053</v>
      </c>
      <c r="AD20" s="40">
        <v>10225</v>
      </c>
      <c r="AE20" s="40">
        <v>17354</v>
      </c>
      <c r="AF20" s="40">
        <v>9837</v>
      </c>
      <c r="AG20" s="40">
        <v>48469</v>
      </c>
      <c r="AH20" s="40">
        <v>14484</v>
      </c>
      <c r="AI20" s="40">
        <v>12455</v>
      </c>
      <c r="AJ20" s="40">
        <v>12245</v>
      </c>
      <c r="AK20" s="40">
        <v>17040</v>
      </c>
      <c r="AL20" s="40">
        <v>56224</v>
      </c>
      <c r="AM20" s="40">
        <v>16548</v>
      </c>
      <c r="AN20" s="40">
        <v>14675</v>
      </c>
      <c r="AO20" s="40">
        <v>17431</v>
      </c>
      <c r="AP20" s="40">
        <v>18319</v>
      </c>
      <c r="AQ20" s="40">
        <v>66973</v>
      </c>
      <c r="AR20" s="40">
        <v>18683</v>
      </c>
      <c r="AS20" s="40">
        <v>16816</v>
      </c>
      <c r="AT20" s="40">
        <v>20788</v>
      </c>
      <c r="AU20" s="40">
        <v>22088</v>
      </c>
      <c r="AV20" s="40">
        <v>78375</v>
      </c>
      <c r="AW20" s="40">
        <v>23361</v>
      </c>
      <c r="AX20" s="40">
        <f t="shared" si="0"/>
        <v>83903</v>
      </c>
      <c r="AY20" s="40">
        <v>28059</v>
      </c>
      <c r="AZ20" s="40">
        <v>32746</v>
      </c>
      <c r="BA20" s="40">
        <v>107264</v>
      </c>
      <c r="BB20" s="40">
        <v>34289</v>
      </c>
      <c r="BC20" s="40">
        <v>31561</v>
      </c>
      <c r="BD20" s="40">
        <v>36655</v>
      </c>
      <c r="BE20" s="40">
        <v>41050</v>
      </c>
      <c r="BF20" s="40">
        <v>143555</v>
      </c>
      <c r="BG20" s="40">
        <v>39684</v>
      </c>
      <c r="BH20" s="40">
        <v>34017</v>
      </c>
      <c r="BI20" s="40">
        <v>42917</v>
      </c>
      <c r="BJ20" s="40">
        <v>46886</v>
      </c>
      <c r="BK20" s="40">
        <v>163504</v>
      </c>
      <c r="BL20" s="40">
        <v>54536</v>
      </c>
      <c r="BM20" s="40">
        <v>51834</v>
      </c>
      <c r="BN20" s="40">
        <v>60477</v>
      </c>
      <c r="BO20" s="40">
        <v>62080</v>
      </c>
      <c r="BP20" s="40">
        <v>228927</v>
      </c>
      <c r="BQ20" s="179">
        <v>64130</v>
      </c>
      <c r="BR20" s="179">
        <v>54062</v>
      </c>
      <c r="BS20" s="179">
        <v>58645</v>
      </c>
      <c r="BT20" s="179">
        <v>68560</v>
      </c>
      <c r="BU20" s="179">
        <v>245397</v>
      </c>
      <c r="BV20" s="179">
        <v>66055</v>
      </c>
      <c r="BW20" s="179">
        <v>64858</v>
      </c>
      <c r="BX20" s="179">
        <v>67794</v>
      </c>
      <c r="BY20" s="179">
        <v>67408</v>
      </c>
      <c r="BZ20" s="179">
        <v>266115</v>
      </c>
      <c r="CA20" s="179">
        <v>72391</v>
      </c>
      <c r="CB20" s="179">
        <v>70855</v>
      </c>
      <c r="CC20" s="179">
        <v>78913</v>
      </c>
      <c r="CD20" s="179">
        <v>81177</v>
      </c>
      <c r="CE20" s="179">
        <v>303336</v>
      </c>
      <c r="CF20" s="179">
        <v>84078</v>
      </c>
      <c r="CG20" s="179">
        <v>77994</v>
      </c>
      <c r="CH20" s="179">
        <v>78327</v>
      </c>
      <c r="CI20" s="179">
        <v>81739</v>
      </c>
      <c r="CJ20" s="179">
        <v>322138</v>
      </c>
      <c r="CK20" s="179">
        <v>82996</v>
      </c>
    </row>
    <row r="21" spans="1:89" s="1" customFormat="1" ht="12">
      <c r="A21" s="62" t="s">
        <v>59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2517</v>
      </c>
      <c r="J21" s="40">
        <v>2244</v>
      </c>
      <c r="K21" s="40">
        <v>3462</v>
      </c>
      <c r="L21" s="40">
        <v>4472</v>
      </c>
      <c r="M21" s="40">
        <v>12695</v>
      </c>
      <c r="N21" s="40">
        <v>4944</v>
      </c>
      <c r="O21" s="40">
        <v>5197</v>
      </c>
      <c r="P21" s="40">
        <v>6490</v>
      </c>
      <c r="Q21" s="40">
        <v>6563</v>
      </c>
      <c r="R21" s="40">
        <v>23194</v>
      </c>
      <c r="S21" s="40">
        <v>7393</v>
      </c>
      <c r="T21" s="40">
        <v>7410</v>
      </c>
      <c r="U21" s="40">
        <v>9308</v>
      </c>
      <c r="V21" s="40">
        <v>13034</v>
      </c>
      <c r="W21" s="40">
        <v>37145</v>
      </c>
      <c r="X21" s="40">
        <v>11379</v>
      </c>
      <c r="Y21" s="40">
        <v>12998</v>
      </c>
      <c r="Z21" s="40">
        <v>14592</v>
      </c>
      <c r="AA21" s="40">
        <v>17969</v>
      </c>
      <c r="AB21" s="40">
        <v>56938</v>
      </c>
      <c r="AC21" s="40">
        <v>15672</v>
      </c>
      <c r="AD21" s="40">
        <v>16657</v>
      </c>
      <c r="AE21" s="40">
        <v>18437</v>
      </c>
      <c r="AF21" s="40">
        <v>20087</v>
      </c>
      <c r="AG21" s="40">
        <v>70851</v>
      </c>
      <c r="AH21" s="40">
        <v>20127</v>
      </c>
      <c r="AI21" s="40">
        <v>22630</v>
      </c>
      <c r="AJ21" s="40">
        <v>23938</v>
      </c>
      <c r="AK21" s="40">
        <v>25919</v>
      </c>
      <c r="AL21" s="40">
        <v>92614</v>
      </c>
      <c r="AM21" s="40">
        <v>25518</v>
      </c>
      <c r="AN21" s="40">
        <v>26756</v>
      </c>
      <c r="AO21" s="40">
        <v>29259</v>
      </c>
      <c r="AP21" s="40">
        <v>32769</v>
      </c>
      <c r="AQ21" s="40">
        <v>114302</v>
      </c>
      <c r="AR21" s="40">
        <v>29865</v>
      </c>
      <c r="AS21" s="40">
        <v>33186</v>
      </c>
      <c r="AT21" s="40">
        <v>36380</v>
      </c>
      <c r="AU21" s="40">
        <v>36670</v>
      </c>
      <c r="AV21" s="40">
        <v>136101</v>
      </c>
      <c r="AW21" s="40">
        <v>37745</v>
      </c>
      <c r="AX21" s="40">
        <f t="shared" si="0"/>
        <v>119915</v>
      </c>
      <c r="AY21" s="40">
        <v>39552</v>
      </c>
      <c r="AZ21" s="40">
        <v>40363</v>
      </c>
      <c r="BA21" s="40">
        <v>157660</v>
      </c>
      <c r="BB21" s="40">
        <v>40668</v>
      </c>
      <c r="BC21" s="40">
        <v>43615</v>
      </c>
      <c r="BD21" s="40">
        <v>41127</v>
      </c>
      <c r="BE21" s="40">
        <v>42721</v>
      </c>
      <c r="BF21" s="40">
        <v>168131</v>
      </c>
      <c r="BG21" s="40">
        <v>39426</v>
      </c>
      <c r="BH21" s="40">
        <v>43166</v>
      </c>
      <c r="BI21" s="40">
        <v>42391</v>
      </c>
      <c r="BJ21" s="40">
        <v>60710</v>
      </c>
      <c r="BK21" s="40">
        <v>185693</v>
      </c>
      <c r="BL21" s="40">
        <v>42967</v>
      </c>
      <c r="BM21" s="40">
        <v>42953</v>
      </c>
      <c r="BN21" s="40">
        <v>46673</v>
      </c>
      <c r="BO21" s="40">
        <v>49744</v>
      </c>
      <c r="BP21" s="40">
        <v>182337</v>
      </c>
      <c r="BQ21" s="179">
        <v>49320</v>
      </c>
      <c r="BR21" s="179">
        <v>64884</v>
      </c>
      <c r="BS21" s="179">
        <v>58384</v>
      </c>
      <c r="BT21" s="179">
        <v>65876</v>
      </c>
      <c r="BU21" s="179">
        <v>238464</v>
      </c>
      <c r="BV21" s="179">
        <v>74484</v>
      </c>
      <c r="BW21" s="179">
        <v>76986</v>
      </c>
      <c r="BX21" s="179">
        <v>78464</v>
      </c>
      <c r="BY21" s="179">
        <v>87872</v>
      </c>
      <c r="BZ21" s="179">
        <v>317806</v>
      </c>
      <c r="CA21" s="179">
        <v>76637</v>
      </c>
      <c r="CB21" s="179">
        <v>90342</v>
      </c>
      <c r="CC21" s="179">
        <v>79898</v>
      </c>
      <c r="CD21" s="179">
        <v>95544</v>
      </c>
      <c r="CE21" s="179">
        <v>342421</v>
      </c>
      <c r="CF21" s="179">
        <v>87226</v>
      </c>
      <c r="CG21" s="179">
        <v>75286</v>
      </c>
      <c r="CH21" s="179">
        <v>79116</v>
      </c>
      <c r="CI21" s="179">
        <v>96530</v>
      </c>
      <c r="CJ21" s="179">
        <v>338158</v>
      </c>
      <c r="CK21" s="179">
        <v>74953</v>
      </c>
    </row>
    <row r="22" spans="1:89" s="1" customFormat="1" ht="12">
      <c r="A22" s="2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207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</row>
    <row r="23" spans="1:89" s="1" customFormat="1" ht="12">
      <c r="A23" s="13" t="s">
        <v>60</v>
      </c>
      <c r="B23" s="124">
        <v>2001</v>
      </c>
      <c r="C23" s="124">
        <v>2002</v>
      </c>
      <c r="D23" s="124" t="s">
        <v>0</v>
      </c>
      <c r="E23" s="124" t="s">
        <v>1</v>
      </c>
      <c r="F23" s="124" t="s">
        <v>2</v>
      </c>
      <c r="G23" s="124" t="s">
        <v>3</v>
      </c>
      <c r="H23" s="124">
        <v>2003</v>
      </c>
      <c r="I23" s="124" t="s">
        <v>4</v>
      </c>
      <c r="J23" s="124" t="s">
        <v>5</v>
      </c>
      <c r="K23" s="124" t="s">
        <v>6</v>
      </c>
      <c r="L23" s="124" t="s">
        <v>7</v>
      </c>
      <c r="M23" s="124">
        <v>2004</v>
      </c>
      <c r="N23" s="124" t="s">
        <v>8</v>
      </c>
      <c r="O23" s="124" t="s">
        <v>9</v>
      </c>
      <c r="P23" s="124" t="s">
        <v>10</v>
      </c>
      <c r="Q23" s="124" t="s">
        <v>11</v>
      </c>
      <c r="R23" s="124">
        <v>2005</v>
      </c>
      <c r="S23" s="124" t="s">
        <v>12</v>
      </c>
      <c r="T23" s="124" t="s">
        <v>13</v>
      </c>
      <c r="U23" s="124" t="s">
        <v>14</v>
      </c>
      <c r="V23" s="124" t="s">
        <v>15</v>
      </c>
      <c r="W23" s="124">
        <v>2006</v>
      </c>
      <c r="X23" s="124" t="s">
        <v>16</v>
      </c>
      <c r="Y23" s="124" t="s">
        <v>17</v>
      </c>
      <c r="Z23" s="124" t="s">
        <v>18</v>
      </c>
      <c r="AA23" s="124" t="s">
        <v>19</v>
      </c>
      <c r="AB23" s="124">
        <v>2007</v>
      </c>
      <c r="AC23" s="124" t="s">
        <v>20</v>
      </c>
      <c r="AD23" s="124" t="s">
        <v>21</v>
      </c>
      <c r="AE23" s="124" t="s">
        <v>22</v>
      </c>
      <c r="AF23" s="124" t="s">
        <v>25</v>
      </c>
      <c r="AG23" s="124">
        <v>2008</v>
      </c>
      <c r="AH23" s="124" t="s">
        <v>26</v>
      </c>
      <c r="AI23" s="124" t="s">
        <v>27</v>
      </c>
      <c r="AJ23" s="124" t="s">
        <v>29</v>
      </c>
      <c r="AK23" s="124" t="s">
        <v>30</v>
      </c>
      <c r="AL23" s="124">
        <v>2009</v>
      </c>
      <c r="AM23" s="124" t="s">
        <v>42</v>
      </c>
      <c r="AN23" s="124" t="s">
        <v>43</v>
      </c>
      <c r="AO23" s="124" t="s">
        <v>44</v>
      </c>
      <c r="AP23" s="124" t="s">
        <v>45</v>
      </c>
      <c r="AQ23" s="124">
        <v>2010</v>
      </c>
      <c r="AR23" s="124" t="s">
        <v>46</v>
      </c>
      <c r="AS23" s="124" t="s">
        <v>192</v>
      </c>
      <c r="AT23" s="124" t="s">
        <v>222</v>
      </c>
      <c r="AU23" s="124" t="s">
        <v>226</v>
      </c>
      <c r="AV23" s="124">
        <v>2011</v>
      </c>
      <c r="AW23" s="124" t="s">
        <v>228</v>
      </c>
      <c r="AX23" s="124" t="s">
        <v>235</v>
      </c>
      <c r="AY23" s="124" t="s">
        <v>238</v>
      </c>
      <c r="AZ23" s="124" t="s">
        <v>240</v>
      </c>
      <c r="BA23" s="124">
        <v>2012</v>
      </c>
      <c r="BB23" s="124" t="s">
        <v>245</v>
      </c>
      <c r="BC23" s="124" t="s">
        <v>247</v>
      </c>
      <c r="BD23" s="124" t="s">
        <v>250</v>
      </c>
      <c r="BE23" s="124" t="s">
        <v>259</v>
      </c>
      <c r="BF23" s="124">
        <v>2013</v>
      </c>
      <c r="BG23" s="124" t="s">
        <v>286</v>
      </c>
      <c r="BH23" s="124" t="s">
        <v>292</v>
      </c>
      <c r="BI23" s="124" t="s">
        <v>294</v>
      </c>
      <c r="BJ23" s="124" t="s">
        <v>297</v>
      </c>
      <c r="BK23" s="124">
        <v>2014</v>
      </c>
      <c r="BL23" s="124" t="s">
        <v>306</v>
      </c>
      <c r="BM23" s="124" t="s">
        <v>307</v>
      </c>
      <c r="BN23" s="124" t="s">
        <v>309</v>
      </c>
      <c r="BO23" s="124" t="s">
        <v>310</v>
      </c>
      <c r="BP23" s="124">
        <v>2015</v>
      </c>
      <c r="BQ23" s="124" t="s">
        <v>315</v>
      </c>
      <c r="BR23" s="124" t="s">
        <v>316</v>
      </c>
      <c r="BS23" s="111" t="s">
        <v>330</v>
      </c>
      <c r="BT23" s="111" t="s">
        <v>331</v>
      </c>
      <c r="BU23" s="124">
        <v>2016</v>
      </c>
      <c r="BV23" s="111" t="s">
        <v>332</v>
      </c>
      <c r="BW23" s="111" t="s">
        <v>333</v>
      </c>
      <c r="BX23" s="111" t="s">
        <v>334</v>
      </c>
      <c r="BY23" s="111" t="s">
        <v>335</v>
      </c>
      <c r="BZ23" s="111">
        <v>2017</v>
      </c>
      <c r="CA23" s="111" t="s">
        <v>336</v>
      </c>
      <c r="CB23" s="111" t="s">
        <v>340</v>
      </c>
      <c r="CC23" s="111" t="s">
        <v>341</v>
      </c>
      <c r="CD23" s="111" t="s">
        <v>342</v>
      </c>
      <c r="CE23" s="111">
        <v>2018</v>
      </c>
      <c r="CF23" s="111" t="s">
        <v>344</v>
      </c>
      <c r="CG23" s="111" t="s">
        <v>348</v>
      </c>
      <c r="CH23" s="111" t="s">
        <v>349</v>
      </c>
      <c r="CI23" s="111" t="s">
        <v>350</v>
      </c>
      <c r="CJ23" s="111">
        <v>2019</v>
      </c>
      <c r="CK23" s="111" t="s">
        <v>351</v>
      </c>
    </row>
    <row r="24" spans="1:89" s="25" customFormat="1" ht="15">
      <c r="A24" s="24" t="s">
        <v>24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D24"/>
      <c r="AE24"/>
      <c r="AF24"/>
      <c r="AG24"/>
      <c r="BG24" s="56"/>
      <c r="BH24" s="56"/>
      <c r="BI24" s="56"/>
      <c r="BJ24" s="56"/>
      <c r="BK24" s="1"/>
      <c r="BL24" s="56"/>
      <c r="BM24" s="56"/>
      <c r="BN24" s="56"/>
      <c r="BO24" s="56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32" customFormat="1" ht="14.25">
      <c r="A25" s="91" t="s">
        <v>61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25"/>
      <c r="AX25"/>
      <c r="AY25"/>
      <c r="AZ25"/>
      <c r="BA25" s="25"/>
      <c r="BB25" s="25"/>
      <c r="BC25" s="25"/>
      <c r="BD25" s="25"/>
      <c r="BE25" s="25"/>
      <c r="BF25" s="25"/>
      <c r="BG25"/>
      <c r="BH25"/>
      <c r="BI25"/>
      <c r="BJ25"/>
      <c r="BK25" s="131"/>
      <c r="BL25"/>
      <c r="BM25"/>
      <c r="BN25"/>
      <c r="BO25"/>
      <c r="BP25" s="131"/>
      <c r="BQ25" s="131"/>
      <c r="BR25" s="131"/>
      <c r="BS25" s="131"/>
      <c r="BT25" s="168"/>
      <c r="BU25" s="131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</row>
    <row r="26" spans="1:89" s="14" customFormat="1" ht="12">
      <c r="A26" s="14" t="s">
        <v>62</v>
      </c>
      <c r="B26" s="131">
        <v>0.5863160138845892</v>
      </c>
      <c r="C26" s="131">
        <v>0.59474683081691604</v>
      </c>
      <c r="D26" s="131">
        <v>0.59989615671803598</v>
      </c>
      <c r="E26" s="131">
        <v>0.5994045870913004</v>
      </c>
      <c r="F26" s="131">
        <v>0.62148561318253359</v>
      </c>
      <c r="G26" s="131">
        <v>0.63590982177914113</v>
      </c>
      <c r="H26" s="131">
        <v>0.61494628652906291</v>
      </c>
      <c r="I26" s="131">
        <v>0.60544679448094008</v>
      </c>
      <c r="J26" s="131">
        <v>0.59764477782969772</v>
      </c>
      <c r="K26" s="131">
        <v>0.60520585076346378</v>
      </c>
      <c r="L26" s="131">
        <v>0.58350950791438028</v>
      </c>
      <c r="M26" s="131">
        <v>0.59753132789905028</v>
      </c>
      <c r="N26" s="131">
        <v>0.60756668936456104</v>
      </c>
      <c r="O26" s="131">
        <v>0.60777769753980149</v>
      </c>
      <c r="P26" s="131">
        <v>0.6032104467303101</v>
      </c>
      <c r="Q26" s="131">
        <v>0.55268122866804748</v>
      </c>
      <c r="R26" s="131">
        <v>0.5921763881734724</v>
      </c>
      <c r="S26" s="131">
        <v>0.56810551488769112</v>
      </c>
      <c r="T26" s="131">
        <v>0.55415892233135711</v>
      </c>
      <c r="U26" s="131">
        <v>0.56111761501280821</v>
      </c>
      <c r="V26" s="131">
        <v>0.52130641579569126</v>
      </c>
      <c r="W26" s="131">
        <v>0.55054363374981985</v>
      </c>
      <c r="X26" s="131">
        <v>0.53605026606815398</v>
      </c>
      <c r="Y26" s="131">
        <v>0.5482912478762676</v>
      </c>
      <c r="Z26" s="131">
        <v>0.50852428794522075</v>
      </c>
      <c r="AA26" s="131">
        <v>0.50771708575859142</v>
      </c>
      <c r="AB26" s="131">
        <v>0.52442642781848892</v>
      </c>
      <c r="AC26" s="131">
        <v>0.57099999999999995</v>
      </c>
      <c r="AD26" s="131">
        <v>0.57056292352766858</v>
      </c>
      <c r="AE26" s="131">
        <v>0.54765874235659218</v>
      </c>
      <c r="AF26" s="131">
        <v>0.52417627446159687</v>
      </c>
      <c r="AG26" s="131">
        <v>0.55100000000000005</v>
      </c>
      <c r="AH26" s="131">
        <v>0.58978810058337017</v>
      </c>
      <c r="AI26" s="131">
        <v>0.58579498602514057</v>
      </c>
      <c r="AJ26" s="131">
        <v>0.58443859186795388</v>
      </c>
      <c r="AK26" s="131">
        <v>0.55341710524937837</v>
      </c>
      <c r="AL26" s="131">
        <v>0.57599635757582646</v>
      </c>
      <c r="AM26" s="131">
        <v>0.60028484096473511</v>
      </c>
      <c r="AN26" s="131">
        <v>0.55958613057953155</v>
      </c>
      <c r="AO26" s="131">
        <v>0.56170009422169909</v>
      </c>
      <c r="AP26" s="131">
        <v>0.55476396319550736</v>
      </c>
      <c r="AQ26" s="131">
        <v>0.56881896183259839</v>
      </c>
      <c r="AR26" s="131">
        <v>0.6047519844309891</v>
      </c>
      <c r="AS26" s="131">
        <v>0.59436557840141702</v>
      </c>
      <c r="AT26" s="131">
        <v>0.59133346371692219</v>
      </c>
      <c r="AU26" s="131">
        <v>0.59211544511378045</v>
      </c>
      <c r="AV26" s="131">
        <v>0.59551791042203084</v>
      </c>
      <c r="AW26" s="131">
        <v>0.61640535067792501</v>
      </c>
      <c r="AX26" s="131">
        <v>0.60316767676013416</v>
      </c>
      <c r="AY26" s="131">
        <v>0.57823277606979517</v>
      </c>
      <c r="AZ26" s="131">
        <v>0.55598658904610965</v>
      </c>
      <c r="BA26" s="131">
        <v>0.58775715977378495</v>
      </c>
      <c r="BB26" s="131">
        <v>0.56204695320158915</v>
      </c>
      <c r="BC26" s="131">
        <v>0.53507928639931523</v>
      </c>
      <c r="BD26" s="131">
        <v>0.54707648359040528</v>
      </c>
      <c r="BE26" s="131">
        <v>0.52802131434826227</v>
      </c>
      <c r="BF26" s="131">
        <v>0.54255700968481602</v>
      </c>
      <c r="BG26" s="131">
        <v>0.58213679922318362</v>
      </c>
      <c r="BH26" s="131">
        <v>0.56015323349104673</v>
      </c>
      <c r="BI26" s="131">
        <v>0.54998497297952842</v>
      </c>
      <c r="BJ26" s="131">
        <v>0.53131707968150976</v>
      </c>
      <c r="BK26" s="131">
        <v>0.55534685450828825</v>
      </c>
      <c r="BL26" s="131">
        <v>0.55822297099967422</v>
      </c>
      <c r="BM26" s="131">
        <v>0.52673991218238148</v>
      </c>
      <c r="BN26" s="131">
        <v>0.52385588500099189</v>
      </c>
      <c r="BO26" s="131">
        <v>0.53385945863734108</v>
      </c>
      <c r="BP26" s="131">
        <v>0.535566664955058</v>
      </c>
      <c r="BQ26" s="209">
        <v>0.57115830524465083</v>
      </c>
      <c r="BR26" s="209">
        <v>0.57951193182592453</v>
      </c>
      <c r="BS26" s="209">
        <v>0.55980130120712845</v>
      </c>
      <c r="BT26" s="209">
        <v>0.56151084365370074</v>
      </c>
      <c r="BU26" s="209">
        <v>0.56794501569164302</v>
      </c>
      <c r="BV26" s="209">
        <v>0.57170788984823173</v>
      </c>
      <c r="BW26" s="209">
        <v>0.55092792271278268</v>
      </c>
      <c r="BX26" s="209">
        <v>0.5441564326562921</v>
      </c>
      <c r="BY26" s="209">
        <v>0.51220564464976559</v>
      </c>
      <c r="BZ26" s="209">
        <v>0.54447133554360283</v>
      </c>
      <c r="CA26" s="209">
        <v>0.52044690023410223</v>
      </c>
      <c r="CB26" s="209">
        <v>0.50165708286672606</v>
      </c>
      <c r="CC26" s="209">
        <v>0.5049235577851503</v>
      </c>
      <c r="CD26" s="209">
        <v>0.52060365299742728</v>
      </c>
      <c r="CE26" s="209">
        <v>0.51187928883183831</v>
      </c>
      <c r="CF26" s="209">
        <v>0.54132620562403455</v>
      </c>
      <c r="CG26" s="209">
        <v>0.5164179442927751</v>
      </c>
      <c r="CH26" s="209">
        <v>0.53100460514157699</v>
      </c>
      <c r="CI26" s="209">
        <v>0.53200000000000003</v>
      </c>
      <c r="CJ26" s="209">
        <v>0.53009629127042024</v>
      </c>
      <c r="CK26" s="209">
        <v>0.5255923597518275</v>
      </c>
    </row>
    <row r="27" spans="1:89" s="14" customFormat="1" ht="12">
      <c r="A27" s="14" t="s">
        <v>63</v>
      </c>
      <c r="B27" s="131">
        <v>0.21523551297796314</v>
      </c>
      <c r="C27" s="131">
        <v>0.21557856471440934</v>
      </c>
      <c r="D27" s="131">
        <v>0.20942395136426406</v>
      </c>
      <c r="E27" s="131">
        <v>0.21363568805825661</v>
      </c>
      <c r="F27" s="131">
        <v>0.19874662457892089</v>
      </c>
      <c r="G27" s="131">
        <v>0.2226135105357592</v>
      </c>
      <c r="H27" s="131">
        <v>0.21116736221477916</v>
      </c>
      <c r="I27" s="131">
        <v>0.20418731900802994</v>
      </c>
      <c r="J27" s="131">
        <v>0.21722028224232051</v>
      </c>
      <c r="K27" s="131">
        <v>0.20671811308156757</v>
      </c>
      <c r="L27" s="131">
        <v>0.21383541811463</v>
      </c>
      <c r="M27" s="131">
        <v>0.21058636429293831</v>
      </c>
      <c r="N27" s="131">
        <v>0.2067926209042196</v>
      </c>
      <c r="O27" s="131">
        <v>0.20879267551482444</v>
      </c>
      <c r="P27" s="131">
        <v>0.20627050732370547</v>
      </c>
      <c r="Q27" s="131">
        <v>0.19878535333628514</v>
      </c>
      <c r="R27" s="131">
        <v>0.20506489217834531</v>
      </c>
      <c r="S27" s="131">
        <v>0.19685523248168574</v>
      </c>
      <c r="T27" s="131">
        <v>0.19732566368647503</v>
      </c>
      <c r="U27" s="131">
        <v>0.20298355221216371</v>
      </c>
      <c r="V27" s="131">
        <v>0.21939574593182087</v>
      </c>
      <c r="W27" s="131">
        <v>0.204509486999921</v>
      </c>
      <c r="X27" s="131">
        <v>0.2130075264099362</v>
      </c>
      <c r="Y27" s="131">
        <v>0.21372850488144746</v>
      </c>
      <c r="Z27" s="131">
        <v>0.22160268135458611</v>
      </c>
      <c r="AA27" s="131">
        <v>0.20822510520123697</v>
      </c>
      <c r="AB27" s="131">
        <v>0.21412488305244753</v>
      </c>
      <c r="AC27" s="131">
        <v>0.216</v>
      </c>
      <c r="AD27" s="131">
        <v>0.21296302613917995</v>
      </c>
      <c r="AE27" s="131">
        <v>0.23411794943932424</v>
      </c>
      <c r="AF27" s="131">
        <v>0.22720634222296984</v>
      </c>
      <c r="AG27" s="131">
        <v>0.222</v>
      </c>
      <c r="AH27" s="131">
        <v>0.22028692800093472</v>
      </c>
      <c r="AI27" s="131">
        <v>0.2177107524457044</v>
      </c>
      <c r="AJ27" s="131">
        <v>0.21298013266316154</v>
      </c>
      <c r="AK27" s="131">
        <v>0.20457483561148107</v>
      </c>
      <c r="AL27" s="131">
        <v>0.21297889553033014</v>
      </c>
      <c r="AM27" s="131">
        <v>0.19954723377554781</v>
      </c>
      <c r="AN27" s="131">
        <v>0.2002451827799332</v>
      </c>
      <c r="AO27" s="131">
        <v>0.20350213146221818</v>
      </c>
      <c r="AP27" s="131">
        <v>0.21395316345728604</v>
      </c>
      <c r="AQ27" s="131">
        <v>0.2043485099899032</v>
      </c>
      <c r="AR27" s="131">
        <v>0.1969335197408246</v>
      </c>
      <c r="AS27" s="131">
        <v>0.20234457779111908</v>
      </c>
      <c r="AT27" s="131">
        <v>0.21219112183865849</v>
      </c>
      <c r="AU27" s="131">
        <v>0.21607386745809462</v>
      </c>
      <c r="AV27" s="131">
        <v>0.20703982526858877</v>
      </c>
      <c r="AW27" s="131">
        <v>0.20311640535067793</v>
      </c>
      <c r="AX27" s="131">
        <v>0.20989953824743104</v>
      </c>
      <c r="AY27" s="131">
        <v>0.20508141298584087</v>
      </c>
      <c r="AZ27" s="131">
        <v>0.20673681175633773</v>
      </c>
      <c r="BA27" s="131">
        <v>0.20620391785419248</v>
      </c>
      <c r="BB27" s="131">
        <v>0.19760837934059131</v>
      </c>
      <c r="BC27" s="131">
        <v>0.18980745281377817</v>
      </c>
      <c r="BD27" s="131">
        <v>0.19504789886751586</v>
      </c>
      <c r="BE27" s="131">
        <v>0.18025133534464957</v>
      </c>
      <c r="BF27" s="131">
        <v>0.19009712867859116</v>
      </c>
      <c r="BG27" s="131">
        <v>0.19879339565772525</v>
      </c>
      <c r="BH27" s="131">
        <v>0.19986691214135818</v>
      </c>
      <c r="BI27" s="131">
        <v>0.20373922635530636</v>
      </c>
      <c r="BJ27" s="131">
        <v>0.2020319332489745</v>
      </c>
      <c r="BK27" s="131">
        <v>0.20115750533799368</v>
      </c>
      <c r="BL27" s="131">
        <v>0.20042387641169668</v>
      </c>
      <c r="BM27" s="131">
        <v>0.20372451770789929</v>
      </c>
      <c r="BN27" s="131">
        <v>0.20665883322397033</v>
      </c>
      <c r="BO27" s="131">
        <v>0.2069901315293142</v>
      </c>
      <c r="BP27" s="131">
        <v>0.2044839945626189</v>
      </c>
      <c r="BQ27" s="209">
        <v>0.19881040996821095</v>
      </c>
      <c r="BR27" s="209">
        <v>0.20124221100049355</v>
      </c>
      <c r="BS27" s="209">
        <v>0.20503799959563709</v>
      </c>
      <c r="BT27" s="209">
        <v>0.20764288621431479</v>
      </c>
      <c r="BU27" s="209">
        <v>0.20319943204567958</v>
      </c>
      <c r="BV27" s="209">
        <v>0.2041225128810272</v>
      </c>
      <c r="BW27" s="209">
        <v>0.21757350721434618</v>
      </c>
      <c r="BX27" s="209">
        <v>0.21204534895059568</v>
      </c>
      <c r="BY27" s="209">
        <v>0.2073039766490638</v>
      </c>
      <c r="BZ27" s="209">
        <v>0.21024032064678655</v>
      </c>
      <c r="CA27" s="209">
        <v>0.20907054378358744</v>
      </c>
      <c r="CB27" s="209">
        <v>0.2071383672399805</v>
      </c>
      <c r="CC27" s="209">
        <v>0.22511857981951566</v>
      </c>
      <c r="CD27" s="209">
        <v>0.21609137334518599</v>
      </c>
      <c r="CE27" s="209">
        <v>0.21440640807311132</v>
      </c>
      <c r="CF27" s="209">
        <v>0.22276183751936421</v>
      </c>
      <c r="CG27" s="209">
        <v>0.21838221260465115</v>
      </c>
      <c r="CH27" s="209">
        <v>0.22728686140242851</v>
      </c>
      <c r="CI27" s="209">
        <v>0.2284989128070464</v>
      </c>
      <c r="CJ27" s="209">
        <v>0.22427458007657014</v>
      </c>
      <c r="CK27" s="209">
        <v>0.23181647245797904</v>
      </c>
    </row>
    <row r="28" spans="1:89" s="32" customFormat="1" ht="12">
      <c r="A28" s="32" t="s">
        <v>64</v>
      </c>
      <c r="B28" s="132">
        <v>1763682</v>
      </c>
      <c r="C28" s="132">
        <v>1956419</v>
      </c>
      <c r="D28" s="132">
        <v>502549.96773000003</v>
      </c>
      <c r="E28" s="132">
        <v>510439.06096000003</v>
      </c>
      <c r="F28" s="132">
        <v>553111.28042000008</v>
      </c>
      <c r="G28" s="132">
        <v>566677.19626</v>
      </c>
      <c r="H28" s="132">
        <v>2132777.5053700004</v>
      </c>
      <c r="I28" s="132">
        <v>575305.07071</v>
      </c>
      <c r="J28" s="132">
        <v>589737.74768000003</v>
      </c>
      <c r="K28" s="132">
        <v>622765.93995999999</v>
      </c>
      <c r="L28" s="132">
        <v>670394.08749000006</v>
      </c>
      <c r="M28" s="132">
        <v>2458202.8458400005</v>
      </c>
      <c r="N28" s="132">
        <v>693607.92165999988</v>
      </c>
      <c r="O28" s="132">
        <v>733292.00663999992</v>
      </c>
      <c r="P28" s="132">
        <v>757578.00777000003</v>
      </c>
      <c r="Q28" s="132">
        <v>771596.08303999994</v>
      </c>
      <c r="R28" s="132">
        <v>2956074.0191099998</v>
      </c>
      <c r="S28" s="132">
        <v>804337.26858000003</v>
      </c>
      <c r="T28" s="132">
        <v>816726</v>
      </c>
      <c r="U28" s="132">
        <v>862730</v>
      </c>
      <c r="V28" s="132">
        <v>896147.73142000008</v>
      </c>
      <c r="W28" s="132">
        <v>3379941</v>
      </c>
      <c r="X28" s="132">
        <v>888870</v>
      </c>
      <c r="Y28" s="132">
        <v>916429</v>
      </c>
      <c r="Z28" s="132">
        <v>972046</v>
      </c>
      <c r="AA28" s="132">
        <v>1002127</v>
      </c>
      <c r="AB28" s="132">
        <v>3779472</v>
      </c>
      <c r="AC28" s="132">
        <v>1054394</v>
      </c>
      <c r="AD28" s="132">
        <v>1085385.5910599998</v>
      </c>
      <c r="AE28" s="132">
        <v>1151646</v>
      </c>
      <c r="AF28" s="132">
        <v>1159215</v>
      </c>
      <c r="AG28" s="132">
        <v>4450607</v>
      </c>
      <c r="AH28" s="132">
        <v>1198210</v>
      </c>
      <c r="AI28" s="132">
        <v>1201801</v>
      </c>
      <c r="AJ28" s="132">
        <v>1244656</v>
      </c>
      <c r="AK28" s="132">
        <v>1718794</v>
      </c>
      <c r="AL28" s="132">
        <v>5363461</v>
      </c>
      <c r="AM28" s="132">
        <v>1772217</v>
      </c>
      <c r="AN28" s="132">
        <v>1801921</v>
      </c>
      <c r="AO28" s="132">
        <v>1852015</v>
      </c>
      <c r="AP28" s="132">
        <v>1903898</v>
      </c>
      <c r="AQ28" s="132">
        <v>7330051</v>
      </c>
      <c r="AR28" s="132">
        <v>1990621</v>
      </c>
      <c r="AS28" s="132">
        <v>2012412</v>
      </c>
      <c r="AT28" s="132">
        <v>2081141</v>
      </c>
      <c r="AU28" s="132">
        <v>2094779</v>
      </c>
      <c r="AV28" s="132">
        <v>8178953</v>
      </c>
      <c r="AW28" s="132">
        <v>2156138</v>
      </c>
      <c r="AX28" s="132">
        <v>2142706</v>
      </c>
      <c r="AY28" s="132">
        <v>2223770.5180599992</v>
      </c>
      <c r="AZ28" s="132">
        <v>2316912</v>
      </c>
      <c r="BA28" s="132">
        <v>8839526.5180599988</v>
      </c>
      <c r="BB28" s="132">
        <v>2422625</v>
      </c>
      <c r="BC28" s="132">
        <v>2598428</v>
      </c>
      <c r="BD28" s="132">
        <f>BD36+BD71+BD79+BD88+BD97+BD107</f>
        <v>2652046</v>
      </c>
      <c r="BE28" s="132">
        <f>BE36+BE71+BE79+BE88+BE97+BE107</f>
        <v>2736185</v>
      </c>
      <c r="BF28" s="132">
        <f>BF36+BF71+BF79+BF88+BF97+BF107</f>
        <v>10409284</v>
      </c>
      <c r="BG28" s="132">
        <v>2851639</v>
      </c>
      <c r="BH28" s="132">
        <v>2904848</v>
      </c>
      <c r="BI28" s="132">
        <v>3017897</v>
      </c>
      <c r="BJ28" s="132">
        <v>3086814</v>
      </c>
      <c r="BK28" s="132">
        <v>11861198</v>
      </c>
      <c r="BL28" s="132">
        <v>3198102</v>
      </c>
      <c r="BM28" s="132">
        <v>3220766</v>
      </c>
      <c r="BN28" s="132">
        <v>3276550</v>
      </c>
      <c r="BO28" s="132">
        <v>3313786</v>
      </c>
      <c r="BP28" s="132">
        <v>13009204</v>
      </c>
      <c r="BQ28" s="210">
        <v>3410923</v>
      </c>
      <c r="BR28" s="210">
        <v>3375594</v>
      </c>
      <c r="BS28" s="210">
        <v>3422668</v>
      </c>
      <c r="BT28" s="210">
        <v>3439800</v>
      </c>
      <c r="BU28" s="179">
        <v>13648985</v>
      </c>
      <c r="BV28" s="179">
        <v>3423640</v>
      </c>
      <c r="BW28" s="179">
        <v>3415209</v>
      </c>
      <c r="BX28" s="179">
        <v>3486740</v>
      </c>
      <c r="BY28" s="179">
        <v>3539387</v>
      </c>
      <c r="BZ28" s="179">
        <v>13864976</v>
      </c>
      <c r="CA28" s="179">
        <v>3589884</v>
      </c>
      <c r="CB28" s="179">
        <v>3655822</v>
      </c>
      <c r="CC28" s="179">
        <v>3686968</v>
      </c>
      <c r="CD28" s="179">
        <v>3697621</v>
      </c>
      <c r="CE28" s="179">
        <v>14630295</v>
      </c>
      <c r="CF28" s="179">
        <v>3648484</v>
      </c>
      <c r="CG28" s="179">
        <v>3704331</v>
      </c>
      <c r="CH28" s="179">
        <v>3733709</v>
      </c>
      <c r="CI28" s="179">
        <v>3811191</v>
      </c>
      <c r="CJ28" s="179">
        <v>14897716</v>
      </c>
      <c r="CK28" s="179">
        <v>3762705</v>
      </c>
    </row>
    <row r="29" spans="1:89" s="32" customFormat="1" ht="12">
      <c r="A29" s="32" t="s">
        <v>65</v>
      </c>
      <c r="B29" s="132">
        <v>1034075</v>
      </c>
      <c r="C29" s="132">
        <v>1163574</v>
      </c>
      <c r="D29" s="132">
        <v>301477.7942</v>
      </c>
      <c r="E29" s="132">
        <v>305959.51456999994</v>
      </c>
      <c r="F29" s="132">
        <v>343750.70327000006</v>
      </c>
      <c r="G29" s="132">
        <v>360355.59487999999</v>
      </c>
      <c r="H29" s="132">
        <v>1311543.6069200002</v>
      </c>
      <c r="I29" s="132">
        <v>348316.61091000005</v>
      </c>
      <c r="J29" s="132">
        <v>352453.68518999993</v>
      </c>
      <c r="K29" s="132">
        <v>376901.59051999997</v>
      </c>
      <c r="L29" s="132">
        <v>391181.32409999997</v>
      </c>
      <c r="M29" s="132">
        <v>1468853.2107199999</v>
      </c>
      <c r="N29" s="132">
        <v>421413.06867999997</v>
      </c>
      <c r="O29" s="132">
        <v>445678.52742</v>
      </c>
      <c r="P29" s="132">
        <v>456978.96850000008</v>
      </c>
      <c r="Q29" s="132">
        <v>426446.67120999994</v>
      </c>
      <c r="R29" s="132">
        <v>1750517.23581</v>
      </c>
      <c r="S29" s="132">
        <v>456948.43811000005</v>
      </c>
      <c r="T29" s="132">
        <v>452596</v>
      </c>
      <c r="U29" s="132">
        <v>484093</v>
      </c>
      <c r="V29" s="132">
        <v>467167.56189000001</v>
      </c>
      <c r="W29" s="132">
        <v>1860805</v>
      </c>
      <c r="X29" s="132">
        <v>476479</v>
      </c>
      <c r="Y29" s="132">
        <v>502470</v>
      </c>
      <c r="Z29" s="132">
        <v>494309</v>
      </c>
      <c r="AA29" s="132">
        <v>508797</v>
      </c>
      <c r="AB29" s="132">
        <v>1982055</v>
      </c>
      <c r="AC29" s="132">
        <v>601968</v>
      </c>
      <c r="AD29" s="132">
        <v>619280.77598999999</v>
      </c>
      <c r="AE29" s="132">
        <v>630709</v>
      </c>
      <c r="AF29" s="132">
        <v>607633</v>
      </c>
      <c r="AG29" s="132">
        <v>2454554</v>
      </c>
      <c r="AH29" s="132">
        <v>706690</v>
      </c>
      <c r="AI29" s="132">
        <v>704009</v>
      </c>
      <c r="AJ29" s="132">
        <v>727425</v>
      </c>
      <c r="AK29" s="132">
        <v>951210</v>
      </c>
      <c r="AL29" s="132">
        <v>3089334</v>
      </c>
      <c r="AM29" s="132">
        <v>1063835</v>
      </c>
      <c r="AN29" s="132">
        <v>1008330</v>
      </c>
      <c r="AO29" s="132">
        <v>1041093</v>
      </c>
      <c r="AP29" s="132">
        <v>1056214</v>
      </c>
      <c r="AQ29" s="132">
        <v>4169472</v>
      </c>
      <c r="AR29" s="132">
        <v>1203832</v>
      </c>
      <c r="AS29" s="132">
        <v>1195942</v>
      </c>
      <c r="AT29" s="132">
        <v>1230588</v>
      </c>
      <c r="AU29" s="132">
        <v>1240351</v>
      </c>
      <c r="AV29" s="132">
        <v>4870713</v>
      </c>
      <c r="AW29" s="132">
        <v>1329055</v>
      </c>
      <c r="AX29" s="132">
        <v>1292411</v>
      </c>
      <c r="AY29" s="132">
        <v>1285857</v>
      </c>
      <c r="AZ29" s="132">
        <v>1288172</v>
      </c>
      <c r="BA29" s="132">
        <v>5195495</v>
      </c>
      <c r="BB29" s="132">
        <v>1361629</v>
      </c>
      <c r="BC29" s="132">
        <v>1390365</v>
      </c>
      <c r="BD29" s="132">
        <v>1450872</v>
      </c>
      <c r="BE29" s="132">
        <v>1444764</v>
      </c>
      <c r="BF29" s="132">
        <v>5647630</v>
      </c>
      <c r="BG29" s="132">
        <v>1660044</v>
      </c>
      <c r="BH29" s="132">
        <v>1627160</v>
      </c>
      <c r="BI29" s="132">
        <v>1659798</v>
      </c>
      <c r="BJ29" s="132">
        <v>1640077</v>
      </c>
      <c r="BK29" s="132">
        <v>6587079</v>
      </c>
      <c r="BL29" s="132">
        <v>1785254</v>
      </c>
      <c r="BM29" s="132">
        <v>1696506</v>
      </c>
      <c r="BN29" s="132">
        <v>1716440</v>
      </c>
      <c r="BO29" s="132">
        <v>1769096</v>
      </c>
      <c r="BP29" s="132">
        <v>6967296</v>
      </c>
      <c r="BQ29" s="210">
        <v>1948177</v>
      </c>
      <c r="BR29" s="210">
        <v>1956197</v>
      </c>
      <c r="BS29" s="210">
        <v>1916014</v>
      </c>
      <c r="BT29" s="210">
        <v>1931485</v>
      </c>
      <c r="BU29" s="179">
        <v>7751873</v>
      </c>
      <c r="BV29" s="179">
        <v>1957322</v>
      </c>
      <c r="BW29" s="179">
        <v>1881534</v>
      </c>
      <c r="BX29" s="179">
        <v>1897332</v>
      </c>
      <c r="BY29" s="179">
        <v>1812894</v>
      </c>
      <c r="BZ29" s="179">
        <v>7549082</v>
      </c>
      <c r="CA29" s="179">
        <v>1868344</v>
      </c>
      <c r="CB29" s="179">
        <v>1833969</v>
      </c>
      <c r="CC29" s="179">
        <v>1861637</v>
      </c>
      <c r="CD29" s="179">
        <v>1924995</v>
      </c>
      <c r="CE29" s="179">
        <v>7488945</v>
      </c>
      <c r="CF29" s="179">
        <v>1975020</v>
      </c>
      <c r="CG29" s="179">
        <v>1912983</v>
      </c>
      <c r="CH29" s="179">
        <v>1983735</v>
      </c>
      <c r="CI29" s="179">
        <v>2025486</v>
      </c>
      <c r="CJ29" s="179">
        <v>7897224</v>
      </c>
      <c r="CK29" s="179">
        <v>1977649</v>
      </c>
    </row>
    <row r="30" spans="1:89" s="1" customFormat="1" ht="12">
      <c r="A30" s="1" t="s">
        <v>66</v>
      </c>
      <c r="B30" s="132">
        <v>379607</v>
      </c>
      <c r="C30" s="132">
        <v>421762</v>
      </c>
      <c r="D30" s="132">
        <v>105246</v>
      </c>
      <c r="E30" s="132">
        <v>109048</v>
      </c>
      <c r="F30" s="132">
        <v>109929</v>
      </c>
      <c r="G30" s="132">
        <v>126150</v>
      </c>
      <c r="H30" s="132">
        <v>450373</v>
      </c>
      <c r="I30" s="132">
        <v>117470</v>
      </c>
      <c r="J30" s="132">
        <v>128103</v>
      </c>
      <c r="K30" s="132">
        <v>128737</v>
      </c>
      <c r="L30" s="132">
        <v>143354</v>
      </c>
      <c r="M30" s="132">
        <v>517664</v>
      </c>
      <c r="N30" s="132">
        <v>143433</v>
      </c>
      <c r="O30" s="132">
        <v>153106</v>
      </c>
      <c r="P30" s="132">
        <v>156266</v>
      </c>
      <c r="Q30" s="132">
        <v>153382</v>
      </c>
      <c r="R30" s="132">
        <v>606187</v>
      </c>
      <c r="S30" s="132">
        <v>158338</v>
      </c>
      <c r="T30" s="132">
        <v>161161</v>
      </c>
      <c r="U30" s="132">
        <v>175120</v>
      </c>
      <c r="V30" s="132">
        <v>196611</v>
      </c>
      <c r="W30" s="132">
        <v>691230</v>
      </c>
      <c r="X30" s="132">
        <v>189336</v>
      </c>
      <c r="Y30" s="132">
        <v>195867</v>
      </c>
      <c r="Z30" s="132">
        <v>215408</v>
      </c>
      <c r="AA30" s="132">
        <v>208668</v>
      </c>
      <c r="AB30" s="132">
        <v>809279</v>
      </c>
      <c r="AC30" s="132">
        <v>227436</v>
      </c>
      <c r="AD30" s="132">
        <v>232522</v>
      </c>
      <c r="AE30" s="132">
        <v>269621</v>
      </c>
      <c r="AF30" s="132">
        <v>263381</v>
      </c>
      <c r="AG30" s="132">
        <v>988034.75399999996</v>
      </c>
      <c r="AH30" s="132">
        <v>263950</v>
      </c>
      <c r="AI30" s="132">
        <v>261645</v>
      </c>
      <c r="AJ30" s="132">
        <v>265087</v>
      </c>
      <c r="AK30" s="132">
        <v>351622</v>
      </c>
      <c r="AL30" s="132">
        <v>1142304</v>
      </c>
      <c r="AM30" s="132">
        <v>353641</v>
      </c>
      <c r="AN30" s="132">
        <v>360826</v>
      </c>
      <c r="AO30" s="132">
        <v>376073</v>
      </c>
      <c r="AP30" s="132">
        <v>407345</v>
      </c>
      <c r="AQ30" s="132">
        <v>1497885</v>
      </c>
      <c r="AR30" s="132">
        <v>392020</v>
      </c>
      <c r="AS30" s="132">
        <v>407144</v>
      </c>
      <c r="AT30" s="132">
        <v>441578</v>
      </c>
      <c r="AU30" s="132">
        <v>452627</v>
      </c>
      <c r="AV30" s="132">
        <v>1693369</v>
      </c>
      <c r="AW30" s="132">
        <v>437947</v>
      </c>
      <c r="AX30" s="132">
        <v>449753</v>
      </c>
      <c r="AY30" s="132">
        <v>456054</v>
      </c>
      <c r="AZ30" s="132">
        <v>478991</v>
      </c>
      <c r="BA30" s="132">
        <v>1822745</v>
      </c>
      <c r="BB30" s="132">
        <v>478731</v>
      </c>
      <c r="BC30" s="132">
        <v>493201</v>
      </c>
      <c r="BD30" s="132">
        <v>513642</v>
      </c>
      <c r="BE30" s="132">
        <v>547409</v>
      </c>
      <c r="BF30" s="132">
        <v>2032983</v>
      </c>
      <c r="BG30" s="132">
        <v>566887</v>
      </c>
      <c r="BH30" s="132">
        <v>580583</v>
      </c>
      <c r="BI30" s="132">
        <v>614864</v>
      </c>
      <c r="BJ30" s="132">
        <v>623635</v>
      </c>
      <c r="BK30" s="132">
        <v>2385969</v>
      </c>
      <c r="BL30" s="132">
        <v>640976</v>
      </c>
      <c r="BM30" s="132">
        <v>656149</v>
      </c>
      <c r="BN30" s="132">
        <v>677128</v>
      </c>
      <c r="BO30" s="132">
        <v>685921</v>
      </c>
      <c r="BP30" s="132">
        <v>2660174</v>
      </c>
      <c r="BQ30" s="210">
        <v>678127</v>
      </c>
      <c r="BR30" s="210">
        <v>679312</v>
      </c>
      <c r="BS30" s="210">
        <v>701777</v>
      </c>
      <c r="BT30" s="210">
        <v>714250</v>
      </c>
      <c r="BU30" s="179">
        <v>2773466</v>
      </c>
      <c r="BV30" s="179">
        <v>698842</v>
      </c>
      <c r="BW30" s="179">
        <v>743059</v>
      </c>
      <c r="BX30" s="179">
        <v>739347</v>
      </c>
      <c r="BY30" s="179">
        <v>733729</v>
      </c>
      <c r="BZ30" s="179">
        <v>2914977</v>
      </c>
      <c r="CA30" s="179">
        <v>750539</v>
      </c>
      <c r="CB30" s="179">
        <v>757261</v>
      </c>
      <c r="CC30" s="179">
        <v>830005</v>
      </c>
      <c r="CD30" s="179">
        <v>799024</v>
      </c>
      <c r="CE30" s="179">
        <v>3136829</v>
      </c>
      <c r="CF30" s="179">
        <v>812743</v>
      </c>
      <c r="CG30" s="179">
        <v>808960</v>
      </c>
      <c r="CH30" s="179">
        <v>848623</v>
      </c>
      <c r="CI30" s="179">
        <v>870853</v>
      </c>
      <c r="CJ30" s="179">
        <v>3341179</v>
      </c>
      <c r="CK30" s="179">
        <v>872257</v>
      </c>
    </row>
    <row r="31" spans="1:89" s="1" customFormat="1" ht="12">
      <c r="A31" s="22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</row>
    <row r="32" spans="1:89" s="25" customFormat="1" ht="15">
      <c r="A32" s="24" t="s">
        <v>221</v>
      </c>
      <c r="BQ32" s="193"/>
      <c r="BR32" s="193"/>
      <c r="BS32" s="193"/>
      <c r="BT32" s="211"/>
      <c r="BU32" s="211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</row>
    <row r="33" spans="1:89" s="1" customFormat="1" ht="12">
      <c r="A33" s="34" t="s">
        <v>195</v>
      </c>
      <c r="B33" s="49">
        <v>0.15635465756553388</v>
      </c>
      <c r="C33" s="49">
        <v>0.1635333824991809</v>
      </c>
      <c r="D33" s="49">
        <v>0.16178566013841691</v>
      </c>
      <c r="E33" s="49">
        <v>0.16683442870554221</v>
      </c>
      <c r="F33" s="49">
        <v>0.16316248922019264</v>
      </c>
      <c r="G33" s="49">
        <v>0.15583255037436047</v>
      </c>
      <c r="H33" s="49">
        <v>0.16183934361561539</v>
      </c>
      <c r="I33" s="49">
        <v>0.16178533944250648</v>
      </c>
      <c r="J33" s="49">
        <v>0.1660605524687305</v>
      </c>
      <c r="K33" s="49">
        <v>0.16589954288167066</v>
      </c>
      <c r="L33" s="49">
        <v>0.17736773662632271</v>
      </c>
      <c r="M33" s="49">
        <v>0.16817231976261179</v>
      </c>
      <c r="N33" s="49">
        <v>0.17066883454234863</v>
      </c>
      <c r="O33" s="49">
        <v>0.17240873065907145</v>
      </c>
      <c r="P33" s="49">
        <v>0.15977730091948286</v>
      </c>
      <c r="Q33" s="49">
        <v>0.17351049078410785</v>
      </c>
      <c r="R33" s="49">
        <v>0.16900888812647633</v>
      </c>
      <c r="S33" s="49">
        <v>0.17064096702338943</v>
      </c>
      <c r="T33" s="49">
        <v>0.18565881884481603</v>
      </c>
      <c r="U33" s="49">
        <v>0.18150366669716131</v>
      </c>
      <c r="V33" s="49">
        <v>0.19065590988689338</v>
      </c>
      <c r="W33" s="49">
        <v>0.1819864204781465</v>
      </c>
      <c r="X33" s="49">
        <v>0.20604434646633155</v>
      </c>
      <c r="Y33" s="49">
        <v>0.20246674499949879</v>
      </c>
      <c r="Z33" s="49">
        <v>0.19839924001553688</v>
      </c>
      <c r="AA33" s="49">
        <v>0.20474945173530149</v>
      </c>
      <c r="AB33" s="49">
        <v>0.20284859297525737</v>
      </c>
      <c r="AC33" s="49">
        <v>0.20835501641775039</v>
      </c>
      <c r="AD33" s="49">
        <v>0.20058026664450801</v>
      </c>
      <c r="AE33" s="49">
        <v>0.19719410129349574</v>
      </c>
      <c r="AF33" s="49">
        <v>0.20147710614859426</v>
      </c>
      <c r="AG33" s="49">
        <v>0.20167027577512309</v>
      </c>
      <c r="AH33" s="49">
        <v>0.20899999999999999</v>
      </c>
      <c r="AI33" s="49">
        <v>0.193</v>
      </c>
      <c r="AJ33" s="49">
        <v>0.20499999999999999</v>
      </c>
      <c r="AK33" s="49">
        <v>0.20200000000000001</v>
      </c>
      <c r="AL33" s="49">
        <v>0.20200000000000001</v>
      </c>
      <c r="AM33" s="49">
        <v>0.27479999999999999</v>
      </c>
      <c r="AN33" s="49">
        <v>0.25519999999999998</v>
      </c>
      <c r="AO33" s="49">
        <v>0.26729999999999998</v>
      </c>
      <c r="AP33" s="49">
        <v>0.29609999999999997</v>
      </c>
      <c r="AQ33" s="49">
        <v>0.27100000000000002</v>
      </c>
      <c r="AR33" s="49">
        <v>0.27679999999999999</v>
      </c>
      <c r="AS33" s="49">
        <v>0.25750000000000001</v>
      </c>
      <c r="AT33" s="49">
        <v>0.26700000000000002</v>
      </c>
      <c r="AU33" s="49">
        <v>0.27500000000000002</v>
      </c>
      <c r="AV33" s="49">
        <v>0.26900000000000002</v>
      </c>
      <c r="AW33" s="49">
        <v>0.26600000000000001</v>
      </c>
      <c r="AX33" s="49">
        <v>0.24399999999999999</v>
      </c>
      <c r="AY33" s="49">
        <v>0.25800000000000001</v>
      </c>
      <c r="AZ33" s="49">
        <v>0.27400000000000002</v>
      </c>
      <c r="BA33" s="49">
        <v>0.26100000000000001</v>
      </c>
      <c r="BB33" s="49">
        <v>0.25700000000000001</v>
      </c>
      <c r="BC33" s="49">
        <v>0.24199999999999999</v>
      </c>
      <c r="BD33" s="49">
        <v>0.26500000000000001</v>
      </c>
      <c r="BE33" s="49">
        <v>0.28499999999999998</v>
      </c>
      <c r="BF33" s="49">
        <v>0.26300000000000001</v>
      </c>
      <c r="BG33" s="49">
        <v>0.27</v>
      </c>
      <c r="BH33" s="49">
        <v>0.251</v>
      </c>
      <c r="BI33" s="49">
        <v>0.254</v>
      </c>
      <c r="BJ33" s="49">
        <v>0.27800000000000002</v>
      </c>
      <c r="BK33" s="49">
        <v>0.26300000000000001</v>
      </c>
      <c r="BL33" s="49">
        <v>0.27400000000000002</v>
      </c>
      <c r="BM33" s="44">
        <v>0.254</v>
      </c>
      <c r="BN33" s="44">
        <v>0.26500000000000001</v>
      </c>
      <c r="BO33" s="44">
        <v>0.29699999999999999</v>
      </c>
      <c r="BP33" s="44">
        <v>0.27400000000000002</v>
      </c>
      <c r="BQ33" s="195">
        <v>0.30399999999999999</v>
      </c>
      <c r="BR33" s="195">
        <v>0.27600000000000002</v>
      </c>
      <c r="BS33" s="195">
        <v>0.28000000000000003</v>
      </c>
      <c r="BT33" s="195">
        <v>0.29199999999999998</v>
      </c>
      <c r="BU33" s="195">
        <v>0.29199999999999998</v>
      </c>
      <c r="BV33" s="195">
        <v>0.27600000000000002</v>
      </c>
      <c r="BW33" s="195">
        <v>0.27</v>
      </c>
      <c r="BX33" s="195">
        <v>0.26900000000000002</v>
      </c>
      <c r="BY33" s="195">
        <v>0.28499999999999998</v>
      </c>
      <c r="BZ33" s="195">
        <v>0.27600000000000002</v>
      </c>
      <c r="CA33" s="195">
        <v>0.28399999999999997</v>
      </c>
      <c r="CB33" s="195">
        <v>0.27400000000000002</v>
      </c>
      <c r="CC33" s="195">
        <v>0.27300000000000002</v>
      </c>
      <c r="CD33" s="195">
        <v>0.27900000000000003</v>
      </c>
      <c r="CE33" s="195">
        <v>0.27700000000000002</v>
      </c>
      <c r="CF33" s="195">
        <v>0.28699999999999998</v>
      </c>
      <c r="CG33" s="195">
        <v>0.26400000000000001</v>
      </c>
      <c r="CH33" s="195">
        <v>0.26500000000000001</v>
      </c>
      <c r="CI33" s="195">
        <v>0.28799999999999998</v>
      </c>
      <c r="CJ33" s="195">
        <v>0.27200000000000002</v>
      </c>
      <c r="CK33" s="195">
        <v>0.28000000000000003</v>
      </c>
    </row>
    <row r="34" spans="1:89" s="33" customFormat="1" ht="12">
      <c r="A34" s="35" t="s">
        <v>196</v>
      </c>
      <c r="B34" s="131">
        <v>0.57943827482589871</v>
      </c>
      <c r="C34" s="131">
        <v>0.58496622833929934</v>
      </c>
      <c r="D34" s="131">
        <v>0.61188922719866568</v>
      </c>
      <c r="E34" s="131">
        <v>0.55902937372650396</v>
      </c>
      <c r="F34" s="131">
        <v>0.59585918949147809</v>
      </c>
      <c r="G34" s="131">
        <v>0.59917883168288888</v>
      </c>
      <c r="H34" s="131">
        <v>0.59144080363213225</v>
      </c>
      <c r="I34" s="131">
        <v>0.6219532257191468</v>
      </c>
      <c r="J34" s="131">
        <v>0.58046635158736881</v>
      </c>
      <c r="K34" s="131">
        <v>0.59216135584332086</v>
      </c>
      <c r="L34" s="131">
        <v>0.58414722898074123</v>
      </c>
      <c r="M34" s="131">
        <v>0.59406915814384731</v>
      </c>
      <c r="N34" s="131">
        <v>0.62497234870333329</v>
      </c>
      <c r="O34" s="131">
        <v>0.60556008513807424</v>
      </c>
      <c r="P34" s="131">
        <v>0.59332759713059624</v>
      </c>
      <c r="Q34" s="131">
        <v>0.52381450905943494</v>
      </c>
      <c r="R34" s="131">
        <v>0.58535124783054826</v>
      </c>
      <c r="S34" s="131">
        <v>0.53639579057062259</v>
      </c>
      <c r="T34" s="131">
        <v>0.50909132033871163</v>
      </c>
      <c r="U34" s="131">
        <v>0.51068700752202079</v>
      </c>
      <c r="V34" s="131">
        <v>0.47838261633346879</v>
      </c>
      <c r="W34" s="131">
        <v>0.50761210556074998</v>
      </c>
      <c r="X34" s="131">
        <v>0.51065399866596095</v>
      </c>
      <c r="Y34" s="131">
        <v>0.51849680201766435</v>
      </c>
      <c r="Z34" s="131">
        <v>0.49380675689226339</v>
      </c>
      <c r="AA34" s="131">
        <v>0.48161985846909211</v>
      </c>
      <c r="AB34" s="131">
        <v>0.50056806734624437</v>
      </c>
      <c r="AC34" s="131">
        <v>0.55116550670652875</v>
      </c>
      <c r="AD34" s="131">
        <v>0.54592252811065356</v>
      </c>
      <c r="AE34" s="131">
        <v>0.51006761476634643</v>
      </c>
      <c r="AF34" s="131">
        <v>0.48795619626509051</v>
      </c>
      <c r="AG34" s="131">
        <v>0.52279330891498255</v>
      </c>
      <c r="AH34" s="131">
        <v>0.57382825389010805</v>
      </c>
      <c r="AI34" s="131">
        <v>0.55237771884896114</v>
      </c>
      <c r="AJ34" s="131">
        <v>0.56728111273078297</v>
      </c>
      <c r="AK34" s="131">
        <v>0.57266719866581783</v>
      </c>
      <c r="AL34" s="131">
        <v>0.56722565239979217</v>
      </c>
      <c r="AM34" s="131">
        <v>0.61873902844511919</v>
      </c>
      <c r="AN34" s="131">
        <v>0.57860222553339891</v>
      </c>
      <c r="AO34" s="131">
        <v>0.57594601715823579</v>
      </c>
      <c r="AP34" s="131">
        <v>0.57086350162787303</v>
      </c>
      <c r="AQ34" s="131">
        <v>0.58552354672675511</v>
      </c>
      <c r="AR34" s="131">
        <v>0.62424873360300093</v>
      </c>
      <c r="AS34" s="131">
        <v>0.61739449399866264</v>
      </c>
      <c r="AT34" s="131">
        <v>0.61190697661474969</v>
      </c>
      <c r="AU34" s="131">
        <v>0.60684321615586334</v>
      </c>
      <c r="AV34" s="131">
        <v>0.61494717523932341</v>
      </c>
      <c r="AW34" s="131">
        <v>0.64695504288052008</v>
      </c>
      <c r="AX34" s="131">
        <v>0.63285545208597171</v>
      </c>
      <c r="AY34" s="131">
        <v>0.59468480062215889</v>
      </c>
      <c r="AZ34" s="131">
        <v>0.56172185638623895</v>
      </c>
      <c r="BA34" s="131">
        <v>0.60766519292114041</v>
      </c>
      <c r="BB34" s="131">
        <v>0.56441555830853829</v>
      </c>
      <c r="BC34" s="131">
        <v>0.54836657333860273</v>
      </c>
      <c r="BD34" s="131">
        <v>0.55572431197631711</v>
      </c>
      <c r="BE34" s="131">
        <v>0.54368827534242892</v>
      </c>
      <c r="BF34" s="131">
        <v>0.55267057092051441</v>
      </c>
      <c r="BG34" s="131">
        <v>0.60513432257712274</v>
      </c>
      <c r="BH34" s="131">
        <v>0.57883309653761428</v>
      </c>
      <c r="BI34" s="131">
        <v>0.57539238257181347</v>
      </c>
      <c r="BJ34" s="131">
        <v>0.54852887667541106</v>
      </c>
      <c r="BK34" s="131">
        <v>0.57623820236782264</v>
      </c>
      <c r="BL34" s="131">
        <v>0.56972413866584637</v>
      </c>
      <c r="BM34" s="131">
        <v>0.53502891802801766</v>
      </c>
      <c r="BN34" s="131">
        <v>0.53677032871743158</v>
      </c>
      <c r="BO34" s="131">
        <v>0.53796846091474926</v>
      </c>
      <c r="BP34" s="131">
        <v>0.54460856848122352</v>
      </c>
      <c r="BQ34" s="209">
        <v>0.58070547626622737</v>
      </c>
      <c r="BR34" s="209">
        <v>0.59239781636272426</v>
      </c>
      <c r="BS34" s="209">
        <v>0.5768761491455765</v>
      </c>
      <c r="BT34" s="209">
        <v>0.58817835938140817</v>
      </c>
      <c r="BU34" s="209">
        <v>0.58453301751634701</v>
      </c>
      <c r="BV34" s="209">
        <v>0.60121580467463309</v>
      </c>
      <c r="BW34" s="209">
        <v>0.58104973475404964</v>
      </c>
      <c r="BX34" s="209">
        <v>0.5724650113038936</v>
      </c>
      <c r="BY34" s="209">
        <v>0.537367083014615</v>
      </c>
      <c r="BZ34" s="209">
        <v>0.57258327608652448</v>
      </c>
      <c r="CA34" s="209">
        <v>0.53286902651988044</v>
      </c>
      <c r="CB34" s="209">
        <v>0.51658966649555516</v>
      </c>
      <c r="CC34" s="209">
        <v>0.51934736184385422</v>
      </c>
      <c r="CD34" s="209">
        <v>0.54086945916464169</v>
      </c>
      <c r="CE34" s="209">
        <v>0.52740996325503942</v>
      </c>
      <c r="CF34" s="209">
        <v>0.58175351057229563</v>
      </c>
      <c r="CG34" s="209">
        <v>0.54001890861054092</v>
      </c>
      <c r="CH34" s="209">
        <v>0.55368269688408223</v>
      </c>
      <c r="CI34" s="209">
        <v>0.56939323370194317</v>
      </c>
      <c r="CJ34" s="209">
        <v>0.561130082519533</v>
      </c>
      <c r="CK34" s="209">
        <v>0.56250828479418624</v>
      </c>
    </row>
    <row r="35" spans="1:89" s="33" customFormat="1" ht="12">
      <c r="A35" s="33" t="s">
        <v>197</v>
      </c>
      <c r="B35" s="131">
        <v>0.23673985634450695</v>
      </c>
      <c r="C35" s="131">
        <v>0.22935579586473098</v>
      </c>
      <c r="D35" s="131">
        <v>0.22564879322047635</v>
      </c>
      <c r="E35" s="131">
        <v>0.23066037692684985</v>
      </c>
      <c r="F35" s="131">
        <v>0.23043796419368764</v>
      </c>
      <c r="G35" s="131">
        <v>0.23900740313023161</v>
      </c>
      <c r="H35" s="131">
        <v>0.23155888297784766</v>
      </c>
      <c r="I35" s="131">
        <v>0.23012065294701897</v>
      </c>
      <c r="J35" s="131">
        <v>0.23710987544047168</v>
      </c>
      <c r="K35" s="131">
        <v>0.22957864360983346</v>
      </c>
      <c r="L35" s="131">
        <v>0.23892980972488459</v>
      </c>
      <c r="M35" s="131">
        <v>0.23407554754199347</v>
      </c>
      <c r="N35" s="131">
        <v>0.23386479473717028</v>
      </c>
      <c r="O35" s="131">
        <v>0.23266800618940503</v>
      </c>
      <c r="P35" s="131">
        <v>0.22852450526209553</v>
      </c>
      <c r="Q35" s="131">
        <v>0.2235675211834226</v>
      </c>
      <c r="R35" s="131">
        <v>0.22947694763328744</v>
      </c>
      <c r="S35" s="131">
        <v>0.22326512283885275</v>
      </c>
      <c r="T35" s="131">
        <v>0.22160382782426835</v>
      </c>
      <c r="U35" s="131">
        <v>0.22441437118491414</v>
      </c>
      <c r="V35" s="131">
        <v>0.24851539446493026</v>
      </c>
      <c r="W35" s="131">
        <v>0.22990331542386078</v>
      </c>
      <c r="X35" s="131">
        <v>0.23089435392675522</v>
      </c>
      <c r="Y35" s="131">
        <v>0.23373640475905816</v>
      </c>
      <c r="Z35" s="131">
        <v>0.23768686309307074</v>
      </c>
      <c r="AA35" s="131">
        <v>0.22897111469318165</v>
      </c>
      <c r="AB35" s="131">
        <v>0.23282487349774036</v>
      </c>
      <c r="AC35" s="131">
        <v>0.23985910869022006</v>
      </c>
      <c r="AD35" s="131">
        <v>0.23258455222886465</v>
      </c>
      <c r="AE35" s="131">
        <v>0.25051241028234311</v>
      </c>
      <c r="AF35" s="131">
        <v>0.25310551839901835</v>
      </c>
      <c r="AG35" s="131">
        <v>0.24427953205235683</v>
      </c>
      <c r="AH35" s="131">
        <v>0.2487299209670408</v>
      </c>
      <c r="AI35" s="131">
        <v>0.23547727923886744</v>
      </c>
      <c r="AJ35" s="131">
        <v>0.23155930517704529</v>
      </c>
      <c r="AK35" s="131">
        <v>0.2157156027091201</v>
      </c>
      <c r="AL35" s="131">
        <v>0.23066584298001394</v>
      </c>
      <c r="AM35" s="131">
        <v>0.21162167428883125</v>
      </c>
      <c r="AN35" s="131">
        <v>0.20898773103382684</v>
      </c>
      <c r="AO35" s="131">
        <v>0.21379334857582624</v>
      </c>
      <c r="AP35" s="131">
        <v>0.21745169646428211</v>
      </c>
      <c r="AQ35" s="131">
        <v>0.21304465947436441</v>
      </c>
      <c r="AR35" s="131">
        <v>0.21082028311438988</v>
      </c>
      <c r="AS35" s="131">
        <v>0.20746593628213245</v>
      </c>
      <c r="AT35" s="131">
        <v>0.22090305901309276</v>
      </c>
      <c r="AU35" s="131">
        <v>0.22438590978233969</v>
      </c>
      <c r="AV35" s="131">
        <v>0.21600384759826255</v>
      </c>
      <c r="AW35" s="131">
        <v>0.21751051226046089</v>
      </c>
      <c r="AX35" s="131">
        <v>0.21411782090570489</v>
      </c>
      <c r="AY35" s="131">
        <v>0.20991578900032667</v>
      </c>
      <c r="AZ35" s="131">
        <v>0.21129422118845181</v>
      </c>
      <c r="BA35" s="131">
        <v>0.2131165079168201</v>
      </c>
      <c r="BB35" s="131">
        <v>0.20339658331426025</v>
      </c>
      <c r="BC35" s="131">
        <v>0.19484394916867517</v>
      </c>
      <c r="BD35" s="131">
        <v>0.19794609546761147</v>
      </c>
      <c r="BE35" s="131">
        <v>0.20080605597679949</v>
      </c>
      <c r="BF35" s="131">
        <v>0.19918223799163107</v>
      </c>
      <c r="BG35" s="131">
        <v>0.2091931786165524</v>
      </c>
      <c r="BH35" s="131">
        <v>0.20740174220027699</v>
      </c>
      <c r="BI35" s="131">
        <v>0.20734469483478377</v>
      </c>
      <c r="BJ35" s="131">
        <v>0.20890118715376232</v>
      </c>
      <c r="BK35" s="131">
        <v>0.2082046614677377</v>
      </c>
      <c r="BL35" s="131">
        <v>0.2126836269032088</v>
      </c>
      <c r="BM35" s="131">
        <v>0.20768985093087455</v>
      </c>
      <c r="BN35" s="131">
        <v>0.21172454351669195</v>
      </c>
      <c r="BO35" s="131">
        <v>0.20603162264863728</v>
      </c>
      <c r="BP35" s="131">
        <v>0.20949267642233402</v>
      </c>
      <c r="BQ35" s="209">
        <v>0.20771809112427442</v>
      </c>
      <c r="BR35" s="209">
        <v>0.20555725463321148</v>
      </c>
      <c r="BS35" s="209">
        <v>0.20532274091499025</v>
      </c>
      <c r="BT35" s="209">
        <v>0.20510866158955302</v>
      </c>
      <c r="BU35" s="209">
        <v>0.20590994411720803</v>
      </c>
      <c r="BV35" s="209">
        <v>0.20800270081762623</v>
      </c>
      <c r="BW35" s="209">
        <v>0.22260451445008245</v>
      </c>
      <c r="BX35" s="209">
        <v>0.2136205034881736</v>
      </c>
      <c r="BY35" s="209">
        <v>0.20477915619152504</v>
      </c>
      <c r="BZ35" s="209">
        <v>0.2121856306576497</v>
      </c>
      <c r="CA35" s="209">
        <v>0.21153378501540621</v>
      </c>
      <c r="CB35" s="209">
        <v>0.20744742395723842</v>
      </c>
      <c r="CC35" s="209">
        <v>0.22716083689186117</v>
      </c>
      <c r="CD35" s="209">
        <v>0.21475587607673413</v>
      </c>
      <c r="CE35" s="209">
        <v>0.215287461343972</v>
      </c>
      <c r="CF35" s="209">
        <v>0.2267170968557895</v>
      </c>
      <c r="CG35" s="209">
        <v>0.2208215694146749</v>
      </c>
      <c r="CH35" s="209">
        <v>0.22748893682089294</v>
      </c>
      <c r="CI35" s="209">
        <v>0.23350189521199835</v>
      </c>
      <c r="CJ35" s="209">
        <v>0.22713965597158595</v>
      </c>
      <c r="CK35" s="209">
        <v>0.23117233069574214</v>
      </c>
    </row>
    <row r="36" spans="1:89" s="1" customFormat="1" ht="12">
      <c r="A36" s="1" t="s">
        <v>198</v>
      </c>
      <c r="B36" s="10">
        <v>1136697.1475899999</v>
      </c>
      <c r="C36" s="10">
        <v>1243301.9979600001</v>
      </c>
      <c r="D36" s="10">
        <v>315248.55486000003</v>
      </c>
      <c r="E36" s="10">
        <v>324019.76266000001</v>
      </c>
      <c r="F36" s="10">
        <v>350683.74199000001</v>
      </c>
      <c r="G36" s="10">
        <v>357963.75952999998</v>
      </c>
      <c r="H36" s="10">
        <v>1347915.8190400002</v>
      </c>
      <c r="I36" s="10">
        <v>363628.07444</v>
      </c>
      <c r="J36" s="10">
        <v>377132.54884</v>
      </c>
      <c r="K36" s="10">
        <v>397224.90392000001</v>
      </c>
      <c r="L36" s="10">
        <v>428499.54243000003</v>
      </c>
      <c r="M36" s="10">
        <v>1566485.06963</v>
      </c>
      <c r="N36" s="10">
        <v>445656.49663999997</v>
      </c>
      <c r="O36" s="10">
        <v>478746.99072</v>
      </c>
      <c r="P36" s="10">
        <v>499549.97491000005</v>
      </c>
      <c r="Q36" s="10">
        <v>508913.97193</v>
      </c>
      <c r="R36" s="10">
        <v>1932867.4342</v>
      </c>
      <c r="S36" s="10">
        <v>513470.20278999995</v>
      </c>
      <c r="T36" s="10">
        <v>542714</v>
      </c>
      <c r="U36" s="10">
        <v>569079</v>
      </c>
      <c r="V36" s="10">
        <v>592970.79721000011</v>
      </c>
      <c r="W36" s="10">
        <v>2218234</v>
      </c>
      <c r="X36" s="10">
        <v>606924</v>
      </c>
      <c r="Y36" s="10">
        <v>632021</v>
      </c>
      <c r="Z36" s="10">
        <v>664445</v>
      </c>
      <c r="AA36" s="10">
        <v>683613</v>
      </c>
      <c r="AB36" s="10">
        <v>2587003</v>
      </c>
      <c r="AC36" s="10">
        <v>725.6</v>
      </c>
      <c r="AD36" s="10">
        <v>710497.91874999995</v>
      </c>
      <c r="AE36" s="10">
        <v>740750.16755000001</v>
      </c>
      <c r="AF36" s="10">
        <v>765262</v>
      </c>
      <c r="AG36" s="10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0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0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132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132">
        <v>8934909</v>
      </c>
      <c r="BQ36" s="10">
        <v>2272479</v>
      </c>
      <c r="BR36" s="10">
        <v>2308442</v>
      </c>
      <c r="BS36" s="10">
        <v>2366976</v>
      </c>
      <c r="BT36" s="10">
        <v>2377335</v>
      </c>
      <c r="BU36" s="179">
        <v>9325232</v>
      </c>
      <c r="BV36" s="179">
        <v>2289677</v>
      </c>
      <c r="BW36" s="179">
        <v>2305973</v>
      </c>
      <c r="BX36" s="179">
        <v>2360691</v>
      </c>
      <c r="BY36" s="179">
        <v>2408082</v>
      </c>
      <c r="BZ36" s="179">
        <v>9364423</v>
      </c>
      <c r="CA36" s="179">
        <v>2397409</v>
      </c>
      <c r="CB36" s="179">
        <v>2454540</v>
      </c>
      <c r="CC36" s="179">
        <v>2490262</v>
      </c>
      <c r="CD36" s="179">
        <v>2492607</v>
      </c>
      <c r="CE36" s="179">
        <v>9834818</v>
      </c>
      <c r="CF36" s="179">
        <v>2427382</v>
      </c>
      <c r="CG36" s="179">
        <v>2470832</v>
      </c>
      <c r="CH36" s="179">
        <v>2468775</v>
      </c>
      <c r="CI36" s="179">
        <v>2479406</v>
      </c>
      <c r="CJ36" s="179">
        <v>9846396</v>
      </c>
      <c r="CK36" s="179">
        <v>2436693</v>
      </c>
    </row>
    <row r="37" spans="1:89" s="1" customFormat="1" ht="12">
      <c r="A37" s="1" t="s">
        <v>199</v>
      </c>
      <c r="B37" s="10">
        <v>633254.12925</v>
      </c>
      <c r="C37" s="10">
        <v>704688.51183000009</v>
      </c>
      <c r="D37" s="10">
        <v>191725.75036000001</v>
      </c>
      <c r="E37" s="10">
        <v>185023.24135999999</v>
      </c>
      <c r="F37" s="10">
        <v>208958.13027000002</v>
      </c>
      <c r="G37" s="10">
        <v>214484.30722000002</v>
      </c>
      <c r="H37" s="10">
        <v>800191.42920999986</v>
      </c>
      <c r="I37" s="10">
        <v>226159.65386000002</v>
      </c>
      <c r="J37" s="10">
        <v>218912.75469</v>
      </c>
      <c r="K37" s="10">
        <v>235221.23767999999</v>
      </c>
      <c r="L37" s="10">
        <v>250306.82032999999</v>
      </c>
      <c r="M37" s="10">
        <v>930600.46656000009</v>
      </c>
      <c r="N37" s="10">
        <v>278522.98741999996</v>
      </c>
      <c r="O37" s="10">
        <v>289910.06845999998</v>
      </c>
      <c r="P37" s="10">
        <v>296396.78626000002</v>
      </c>
      <c r="Q37" s="10">
        <v>266576.52235999994</v>
      </c>
      <c r="R37" s="10">
        <v>1131406.3644999999</v>
      </c>
      <c r="S37" s="10">
        <v>275423.25536000001</v>
      </c>
      <c r="T37" s="10">
        <v>276378</v>
      </c>
      <c r="U37" s="10">
        <v>290644</v>
      </c>
      <c r="V37" s="10">
        <v>283505.74463999999</v>
      </c>
      <c r="W37" s="10">
        <v>1125951</v>
      </c>
      <c r="X37" s="10">
        <v>310305</v>
      </c>
      <c r="Y37" s="10">
        <v>326353</v>
      </c>
      <c r="Z37" s="10">
        <v>327933</v>
      </c>
      <c r="AA37" s="10">
        <v>329380</v>
      </c>
      <c r="AB37" s="10">
        <v>1293971</v>
      </c>
      <c r="AC37" s="10">
        <v>381700</v>
      </c>
      <c r="AD37" s="10">
        <v>387876.77598999999</v>
      </c>
      <c r="AE37" s="10">
        <v>377832.56983999995</v>
      </c>
      <c r="AF37" s="10">
        <v>373511</v>
      </c>
      <c r="AG37" s="10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0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0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132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132">
        <v>4866028</v>
      </c>
      <c r="BQ37" s="10">
        <v>1319641</v>
      </c>
      <c r="BR37" s="10">
        <v>1367516</v>
      </c>
      <c r="BS37" s="10">
        <v>1365452</v>
      </c>
      <c r="BT37" s="10">
        <v>1398297</v>
      </c>
      <c r="BU37" s="179">
        <v>5450906</v>
      </c>
      <c r="BV37" s="179">
        <v>1376590</v>
      </c>
      <c r="BW37" s="179">
        <v>1339885</v>
      </c>
      <c r="BX37" s="179">
        <v>1351413</v>
      </c>
      <c r="BY37" s="179">
        <v>1294024</v>
      </c>
      <c r="BZ37" s="179">
        <v>5361912</v>
      </c>
      <c r="CA37" s="179">
        <v>1277505</v>
      </c>
      <c r="CB37" s="179">
        <v>1267990</v>
      </c>
      <c r="CC37" s="179">
        <v>1293311</v>
      </c>
      <c r="CD37" s="179">
        <v>1348175</v>
      </c>
      <c r="CE37" s="179">
        <v>5186981</v>
      </c>
      <c r="CF37" s="179">
        <v>1412138</v>
      </c>
      <c r="CG37" s="179">
        <v>1334296</v>
      </c>
      <c r="CH37" s="179">
        <v>1366918</v>
      </c>
      <c r="CI37" s="179">
        <v>1411757</v>
      </c>
      <c r="CJ37" s="179">
        <v>5525109</v>
      </c>
      <c r="CK37" s="179">
        <v>1370660</v>
      </c>
    </row>
    <row r="38" spans="1:89" s="1" customFormat="1" ht="12">
      <c r="A38" s="1" t="s">
        <v>200</v>
      </c>
      <c r="B38" s="10">
        <v>270315.58012</v>
      </c>
      <c r="C38" s="10">
        <v>286113.30612000002</v>
      </c>
      <c r="D38" s="10">
        <v>71733.393569999986</v>
      </c>
      <c r="E38" s="10">
        <v>75421.980620000002</v>
      </c>
      <c r="F38" s="10">
        <v>80810.847580000001</v>
      </c>
      <c r="G38" s="10">
        <v>85555.991209999993</v>
      </c>
      <c r="H38" s="10">
        <v>320514.54687000002</v>
      </c>
      <c r="I38" s="10">
        <v>83678.329920000004</v>
      </c>
      <c r="J38" s="10">
        <v>89421.851680000007</v>
      </c>
      <c r="K38" s="10">
        <v>91194.394180000003</v>
      </c>
      <c r="L38" s="10">
        <v>102381.31414</v>
      </c>
      <c r="M38" s="10">
        <v>366675.88991999999</v>
      </c>
      <c r="N38" s="10">
        <v>104223.36505000001</v>
      </c>
      <c r="O38" s="10">
        <v>111389.10779999998</v>
      </c>
      <c r="P38" s="10">
        <v>114159.41086999999</v>
      </c>
      <c r="Q38" s="10">
        <v>113776.6352</v>
      </c>
      <c r="R38" s="10">
        <v>443548.51892000006</v>
      </c>
      <c r="S38" s="10">
        <v>114639.98789999999</v>
      </c>
      <c r="T38" s="10">
        <v>120267.63019000001</v>
      </c>
      <c r="U38" s="10">
        <v>127709.47846</v>
      </c>
      <c r="V38" s="10">
        <v>147362.23762999999</v>
      </c>
      <c r="W38" s="10">
        <v>509979.33418000001</v>
      </c>
      <c r="X38" s="10">
        <v>140079.94998</v>
      </c>
      <c r="Y38" s="10">
        <v>147727.29538000003</v>
      </c>
      <c r="Z38" s="10">
        <v>157929.87601000001</v>
      </c>
      <c r="AA38" s="10">
        <v>156583.52130000002</v>
      </c>
      <c r="AB38" s="10">
        <v>602320.64266999997</v>
      </c>
      <c r="AC38" s="10">
        <v>166144.77856000001</v>
      </c>
      <c r="AD38" s="10">
        <v>165250.83283999999</v>
      </c>
      <c r="AE38" s="10">
        <v>185567.10988999999</v>
      </c>
      <c r="AF38" s="10">
        <v>193691.58992999999</v>
      </c>
      <c r="AG38" s="10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0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0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132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132">
        <v>1871798</v>
      </c>
      <c r="BQ38" s="10">
        <v>472035</v>
      </c>
      <c r="BR38" s="10">
        <v>474517</v>
      </c>
      <c r="BS38" s="10">
        <v>485994</v>
      </c>
      <c r="BT38" s="10">
        <v>487612</v>
      </c>
      <c r="BU38" s="179">
        <v>1920158</v>
      </c>
      <c r="BV38" s="179">
        <v>476259</v>
      </c>
      <c r="BW38" s="179">
        <v>513320</v>
      </c>
      <c r="BX38" s="179">
        <v>504292</v>
      </c>
      <c r="BY38" s="179">
        <v>493125</v>
      </c>
      <c r="BZ38" s="179">
        <v>1986996</v>
      </c>
      <c r="CA38" s="179">
        <v>507133</v>
      </c>
      <c r="CB38" s="179">
        <v>509188</v>
      </c>
      <c r="CC38" s="179">
        <v>565690</v>
      </c>
      <c r="CD38" s="179">
        <v>535302</v>
      </c>
      <c r="CE38" s="179">
        <v>2117313</v>
      </c>
      <c r="CF38" s="179">
        <v>550329</v>
      </c>
      <c r="CG38" s="179">
        <v>545613</v>
      </c>
      <c r="CH38" s="179">
        <v>561619</v>
      </c>
      <c r="CI38" s="179">
        <v>578946</v>
      </c>
      <c r="CJ38" s="179">
        <v>2236507</v>
      </c>
      <c r="CK38" s="179">
        <v>563296</v>
      </c>
    </row>
    <row r="39" spans="1:89" s="1" customFormat="1" ht="12">
      <c r="A39" s="92" t="s">
        <v>201</v>
      </c>
      <c r="B39" s="132">
        <v>1008</v>
      </c>
      <c r="C39" s="132">
        <v>1074</v>
      </c>
      <c r="D39" s="132"/>
      <c r="E39" s="132"/>
      <c r="F39" s="132"/>
      <c r="G39" s="132">
        <v>1135</v>
      </c>
      <c r="H39" s="132">
        <v>1135</v>
      </c>
      <c r="I39" s="132"/>
      <c r="J39" s="132"/>
      <c r="K39" s="132"/>
      <c r="L39" s="132">
        <v>1306</v>
      </c>
      <c r="M39" s="132">
        <v>1306</v>
      </c>
      <c r="N39" s="132"/>
      <c r="O39" s="132"/>
      <c r="P39" s="132"/>
      <c r="Q39" s="132">
        <v>1303</v>
      </c>
      <c r="R39" s="132">
        <v>1303</v>
      </c>
      <c r="S39" s="132">
        <v>1323</v>
      </c>
      <c r="T39" s="132">
        <v>1345</v>
      </c>
      <c r="U39" s="132">
        <v>1371</v>
      </c>
      <c r="V39" s="132">
        <v>1465</v>
      </c>
      <c r="W39" s="132">
        <v>1465</v>
      </c>
      <c r="X39" s="132">
        <v>1583</v>
      </c>
      <c r="Y39" s="132">
        <v>1612</v>
      </c>
      <c r="Z39" s="132">
        <v>1660</v>
      </c>
      <c r="AA39" s="132">
        <v>1786</v>
      </c>
      <c r="AB39" s="132">
        <v>1786</v>
      </c>
      <c r="AC39" s="132">
        <v>1840</v>
      </c>
      <c r="AD39" s="132">
        <v>1913</v>
      </c>
      <c r="AE39" s="132">
        <v>2018</v>
      </c>
      <c r="AF39" s="132">
        <v>2086</v>
      </c>
      <c r="AG39" s="132">
        <v>2086</v>
      </c>
      <c r="AH39" s="132">
        <v>3378.096</v>
      </c>
      <c r="AI39" s="132">
        <v>3391.3560000000002</v>
      </c>
      <c r="AJ39" s="132">
        <v>3411.53</v>
      </c>
      <c r="AK39" s="132">
        <v>3492.2739999999999</v>
      </c>
      <c r="AL39" s="132">
        <v>3492.2739999999999</v>
      </c>
      <c r="AM39" s="132">
        <v>3486</v>
      </c>
      <c r="AN39" s="132">
        <v>3543</v>
      </c>
      <c r="AO39" s="132">
        <v>3589</v>
      </c>
      <c r="AP39" s="132">
        <v>3771</v>
      </c>
      <c r="AQ39" s="132">
        <v>3771</v>
      </c>
      <c r="AR39" s="132">
        <v>3898</v>
      </c>
      <c r="AS39" s="132">
        <v>3972</v>
      </c>
      <c r="AT39" s="132">
        <v>4057</v>
      </c>
      <c r="AU39" s="132">
        <v>4114</v>
      </c>
      <c r="AV39" s="132">
        <v>4114</v>
      </c>
      <c r="AW39" s="132">
        <v>4177</v>
      </c>
      <c r="AX39" s="132">
        <v>4161</v>
      </c>
      <c r="AY39" s="132">
        <v>4163</v>
      </c>
      <c r="AZ39" s="132">
        <v>4262</v>
      </c>
      <c r="BA39" s="132">
        <v>4262</v>
      </c>
      <c r="BB39" s="132">
        <v>4291</v>
      </c>
      <c r="BC39" s="132">
        <v>4353</v>
      </c>
      <c r="BD39" s="132">
        <v>4487</v>
      </c>
      <c r="BE39" s="132">
        <v>4663</v>
      </c>
      <c r="BF39" s="132">
        <v>4663</v>
      </c>
      <c r="BG39" s="132">
        <v>4747</v>
      </c>
      <c r="BH39" s="132">
        <v>4845</v>
      </c>
      <c r="BI39" s="132">
        <v>4883</v>
      </c>
      <c r="BJ39" s="132">
        <v>5026</v>
      </c>
      <c r="BK39" s="132">
        <v>5026</v>
      </c>
      <c r="BL39" s="132">
        <v>5124</v>
      </c>
      <c r="BM39" s="132">
        <v>5155</v>
      </c>
      <c r="BN39" s="132">
        <v>5186</v>
      </c>
      <c r="BO39" s="132">
        <v>5235</v>
      </c>
      <c r="BP39" s="132">
        <v>5235</v>
      </c>
      <c r="BQ39" s="210">
        <v>5375</v>
      </c>
      <c r="BR39" s="210">
        <v>5516</v>
      </c>
      <c r="BS39" s="210">
        <v>5576</v>
      </c>
      <c r="BT39" s="210">
        <v>5454</v>
      </c>
      <c r="BU39" s="210">
        <v>5454</v>
      </c>
      <c r="BV39" s="210">
        <v>5380</v>
      </c>
      <c r="BW39" s="210">
        <v>5342</v>
      </c>
      <c r="BX39" s="210">
        <v>5317</v>
      </c>
      <c r="BY39" s="210">
        <v>5278</v>
      </c>
      <c r="BZ39" s="210">
        <v>5278</v>
      </c>
      <c r="CA39" s="210">
        <v>5248</v>
      </c>
      <c r="CB39" s="210">
        <v>5304</v>
      </c>
      <c r="CC39" s="210">
        <v>5354</v>
      </c>
      <c r="CD39" s="210">
        <v>5457</v>
      </c>
      <c r="CE39" s="210">
        <v>5354</v>
      </c>
      <c r="CF39" s="210">
        <v>5544</v>
      </c>
      <c r="CG39" s="210">
        <v>5507</v>
      </c>
      <c r="CH39" s="210">
        <v>5364</v>
      </c>
      <c r="CI39" s="210">
        <v>5427</v>
      </c>
      <c r="CJ39" s="210">
        <v>5427</v>
      </c>
      <c r="CK39" s="210">
        <v>0</v>
      </c>
    </row>
    <row r="40" spans="1:89" s="1" customFormat="1" ht="12">
      <c r="A40" s="2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194"/>
      <c r="BR40" s="194"/>
      <c r="BS40" s="194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</row>
    <row r="41" spans="1:89" s="25" customFormat="1" ht="15">
      <c r="A41" s="24" t="s">
        <v>67</v>
      </c>
      <c r="BQ41" s="193"/>
      <c r="BR41" s="193"/>
      <c r="BS41" s="193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</row>
    <row r="42" spans="1:89" s="1" customFormat="1" ht="12">
      <c r="A42" s="14" t="s">
        <v>68</v>
      </c>
      <c r="B42" s="112">
        <v>0.14610680964951309</v>
      </c>
      <c r="C42" s="112">
        <v>0.15515819512725815</v>
      </c>
      <c r="D42" s="112">
        <v>0.15416351294631503</v>
      </c>
      <c r="E42" s="112">
        <v>0.15959353845970931</v>
      </c>
      <c r="F42" s="112">
        <v>0.15440089846496105</v>
      </c>
      <c r="G42" s="112">
        <v>0.14642097124145123</v>
      </c>
      <c r="H42" s="112">
        <v>0.15355174977708802</v>
      </c>
      <c r="I42" s="112">
        <v>0.15233034183812288</v>
      </c>
      <c r="J42" s="112">
        <v>0.15653454194218328</v>
      </c>
      <c r="K42" s="112">
        <v>0.15607112354239264</v>
      </c>
      <c r="L42" s="112">
        <v>0.1668359713640907</v>
      </c>
      <c r="M42" s="112">
        <v>0.15830741136647511</v>
      </c>
      <c r="N42" s="112">
        <v>0.1570466325129834</v>
      </c>
      <c r="O42" s="112">
        <v>0.15964444957143301</v>
      </c>
      <c r="P42" s="112">
        <v>0.14419489684600711</v>
      </c>
      <c r="Q42" s="112">
        <v>0.15553566867493746</v>
      </c>
      <c r="R42" s="112">
        <v>0.15395562015268982</v>
      </c>
      <c r="S42" s="112">
        <v>0.15096618861901664</v>
      </c>
      <c r="T42" s="112">
        <v>0.16573903174900967</v>
      </c>
      <c r="U42" s="112">
        <v>0.16216217110249634</v>
      </c>
      <c r="V42" s="112">
        <v>0.16896516682218007</v>
      </c>
      <c r="W42" s="112">
        <v>0.16183594897491119</v>
      </c>
      <c r="X42" s="112">
        <v>0.17700915858401867</v>
      </c>
      <c r="Y42" s="112">
        <v>0.17831265124620824</v>
      </c>
      <c r="Z42" s="112">
        <v>0.17422315777760872</v>
      </c>
      <c r="AA42" s="112">
        <v>0.17910117790216093</v>
      </c>
      <c r="AB42" s="112">
        <v>0.17715453963631136</v>
      </c>
      <c r="AC42" s="112">
        <v>0.17013473053238454</v>
      </c>
      <c r="AD42" s="112">
        <v>0.1648359266334822</v>
      </c>
      <c r="AE42" s="112">
        <v>0.15952785151909551</v>
      </c>
      <c r="AF42" s="112">
        <v>0.16590963382404927</v>
      </c>
      <c r="AG42" s="112">
        <v>0.16489915016210493</v>
      </c>
      <c r="AH42" s="112">
        <v>0.16900000000000001</v>
      </c>
      <c r="AI42" s="112">
        <v>0.153</v>
      </c>
      <c r="AJ42" s="112">
        <v>0.16200000000000001</v>
      </c>
      <c r="AK42" s="112">
        <v>0.161</v>
      </c>
      <c r="AL42" s="112">
        <v>0.161</v>
      </c>
      <c r="AM42" s="112">
        <v>0.16009999999999999</v>
      </c>
      <c r="AN42" s="112">
        <v>0.14879999999999999</v>
      </c>
      <c r="AO42" s="112">
        <v>0.1452</v>
      </c>
      <c r="AP42" s="112">
        <v>0.16800000000000001</v>
      </c>
      <c r="AQ42" s="112">
        <v>0.153</v>
      </c>
      <c r="AR42" s="112">
        <v>0.16</v>
      </c>
      <c r="AS42" s="112">
        <v>0.1484</v>
      </c>
      <c r="AT42" s="112">
        <v>0.153</v>
      </c>
      <c r="AU42" s="112">
        <v>0.152</v>
      </c>
      <c r="AV42" s="112">
        <v>0.153</v>
      </c>
      <c r="AW42" s="112">
        <v>0.14099999999999999</v>
      </c>
      <c r="AX42" s="112">
        <v>0.13700000000000001</v>
      </c>
      <c r="AY42" s="112">
        <v>0.13700000000000001</v>
      </c>
      <c r="AZ42" s="112">
        <v>0.14699999999999999</v>
      </c>
      <c r="BA42" s="112">
        <v>0.14099999999999999</v>
      </c>
      <c r="BB42" s="112">
        <v>0.13600000000000001</v>
      </c>
      <c r="BC42" s="112">
        <v>0.125</v>
      </c>
      <c r="BD42" s="112">
        <v>0.13400000000000001</v>
      </c>
      <c r="BE42" s="112">
        <v>0.153</v>
      </c>
      <c r="BF42" s="112">
        <v>0.13700000000000001</v>
      </c>
      <c r="BG42" s="112">
        <v>0.14399999999999999</v>
      </c>
      <c r="BH42" s="112">
        <v>0.13300000000000001</v>
      </c>
      <c r="BI42" s="112">
        <v>0.123</v>
      </c>
      <c r="BJ42" s="112">
        <v>0.14199999999999999</v>
      </c>
      <c r="BK42" s="112">
        <v>0.13500000000000001</v>
      </c>
      <c r="BL42" s="112">
        <v>0.14599999999999999</v>
      </c>
      <c r="BM42" s="112">
        <v>0.13400000000000001</v>
      </c>
      <c r="BN42" s="112">
        <v>0.13100000000000001</v>
      </c>
      <c r="BO42" s="112">
        <v>0.14599999999999999</v>
      </c>
      <c r="BP42" s="112">
        <v>0.14000000000000001</v>
      </c>
      <c r="BQ42" s="190">
        <v>0.14899999999999999</v>
      </c>
      <c r="BR42" s="190">
        <v>0.14099999999999999</v>
      </c>
      <c r="BS42" s="190">
        <v>0.14599999999999999</v>
      </c>
      <c r="BT42" s="212">
        <v>0.16</v>
      </c>
      <c r="BU42" s="212">
        <v>0.14599999999999999</v>
      </c>
      <c r="BV42" s="212">
        <v>0.13400000000000001</v>
      </c>
      <c r="BW42" s="195">
        <v>0.13100000000000001</v>
      </c>
      <c r="BX42" s="195">
        <v>0.13</v>
      </c>
      <c r="BY42" s="195">
        <v>0.13700000000000001</v>
      </c>
      <c r="BZ42" s="195">
        <v>0.13300000000000001</v>
      </c>
      <c r="CA42" s="195">
        <v>0.125</v>
      </c>
      <c r="CB42" s="195">
        <v>0.126</v>
      </c>
      <c r="CC42" s="195">
        <v>0.11899999999999999</v>
      </c>
      <c r="CD42" s="195">
        <v>0.13400000000000001</v>
      </c>
      <c r="CE42" s="195">
        <v>0.125</v>
      </c>
      <c r="CF42" s="195">
        <v>0.13500000000000001</v>
      </c>
      <c r="CG42" s="195" t="s">
        <v>28</v>
      </c>
      <c r="CH42" s="195" t="s">
        <v>28</v>
      </c>
      <c r="CI42" s="195" t="s">
        <v>28</v>
      </c>
      <c r="CJ42" s="195" t="s">
        <v>28</v>
      </c>
      <c r="CK42" s="195" t="s">
        <v>28</v>
      </c>
    </row>
    <row r="43" spans="1:89" s="14" customFormat="1" ht="12">
      <c r="A43" s="14" t="s">
        <v>69</v>
      </c>
      <c r="B43" s="131">
        <v>0.55710013049000018</v>
      </c>
      <c r="C43" s="131">
        <v>0.56678788660055834</v>
      </c>
      <c r="D43" s="131">
        <v>0.6081732886773874</v>
      </c>
      <c r="E43" s="131">
        <v>0.57102455677726149</v>
      </c>
      <c r="F43" s="131">
        <v>0.58983512204670674</v>
      </c>
      <c r="G43" s="131">
        <v>0.58611021366455629</v>
      </c>
      <c r="H43" s="131">
        <v>0.58863036581538275</v>
      </c>
      <c r="I43" s="131">
        <v>0.61597455743317009</v>
      </c>
      <c r="J43" s="131">
        <v>0.57083074237574549</v>
      </c>
      <c r="K43" s="131">
        <v>0.58258647205739744</v>
      </c>
      <c r="L43" s="131">
        <v>0.57264599029881236</v>
      </c>
      <c r="M43" s="131">
        <v>0.58482961869779682</v>
      </c>
      <c r="N43" s="131">
        <v>0.61988914784085791</v>
      </c>
      <c r="O43" s="131">
        <v>0.59743499644097042</v>
      </c>
      <c r="P43" s="131">
        <v>0.58486779427373958</v>
      </c>
      <c r="Q43" s="131">
        <v>0.5160092467699019</v>
      </c>
      <c r="R43" s="131">
        <v>0.578357256590326</v>
      </c>
      <c r="S43" s="131">
        <v>0.52991367824572544</v>
      </c>
      <c r="T43" s="131">
        <v>0.50061429974956262</v>
      </c>
      <c r="U43" s="131">
        <v>0.49664640371958596</v>
      </c>
      <c r="V43" s="131">
        <v>0.46750867861976242</v>
      </c>
      <c r="W43" s="131">
        <v>0.49765308165710048</v>
      </c>
      <c r="X43" s="131">
        <v>0.49627567610731549</v>
      </c>
      <c r="Y43" s="131">
        <v>0.50202907012365439</v>
      </c>
      <c r="Z43" s="131">
        <v>0.46951321812908947</v>
      </c>
      <c r="AA43" s="131">
        <v>0.45657404979903049</v>
      </c>
      <c r="AB43" s="131">
        <v>0.48036672099244859</v>
      </c>
      <c r="AC43" s="131">
        <v>0.52600000000000002</v>
      </c>
      <c r="AD43" s="131">
        <v>0.52053636703463191</v>
      </c>
      <c r="AE43" s="131">
        <v>0.47610000000000002</v>
      </c>
      <c r="AF43" s="131">
        <v>0.44893577680849905</v>
      </c>
      <c r="AG43" s="131">
        <v>0.4922482835645044</v>
      </c>
      <c r="AH43" s="131">
        <v>0.53264106589342664</v>
      </c>
      <c r="AI43" s="131">
        <v>0.50929518267054641</v>
      </c>
      <c r="AJ43" s="131">
        <v>0.53676759255750506</v>
      </c>
      <c r="AK43" s="131">
        <v>0.48918386208865439</v>
      </c>
      <c r="AL43" s="131">
        <v>0.51645324714411756</v>
      </c>
      <c r="AM43" s="131">
        <v>0.56749500633604677</v>
      </c>
      <c r="AN43" s="131">
        <v>0.51271745352280929</v>
      </c>
      <c r="AO43" s="131">
        <v>0.51319150437003769</v>
      </c>
      <c r="AP43" s="131">
        <v>0.5019169901463123</v>
      </c>
      <c r="AQ43" s="131">
        <v>0.52317872835894896</v>
      </c>
      <c r="AR43" s="131">
        <v>0.54303736374325451</v>
      </c>
      <c r="AS43" s="131">
        <v>0.53271701526684856</v>
      </c>
      <c r="AT43" s="131">
        <v>0.54849097900317767</v>
      </c>
      <c r="AU43" s="131">
        <v>0.56236733978540687</v>
      </c>
      <c r="AV43" s="131">
        <v>0.54682165918667491</v>
      </c>
      <c r="AW43" s="131">
        <v>0.5875741190475593</v>
      </c>
      <c r="AX43" s="131">
        <v>0.56615844483868816</v>
      </c>
      <c r="AY43" s="131">
        <v>0.53498443174037902</v>
      </c>
      <c r="AZ43" s="131">
        <v>0.48353876651623423</v>
      </c>
      <c r="BA43" s="131">
        <v>0.54183441065926974</v>
      </c>
      <c r="BB43" s="131">
        <v>0.51564423855105634</v>
      </c>
      <c r="BC43" s="131">
        <v>0.50704389948085393</v>
      </c>
      <c r="BD43" s="131">
        <v>0.50414570504548939</v>
      </c>
      <c r="BE43" s="131">
        <v>0.49391736900435579</v>
      </c>
      <c r="BF43" s="131">
        <v>0.50485915999912367</v>
      </c>
      <c r="BG43" s="131">
        <v>0.5663538827852157</v>
      </c>
      <c r="BH43" s="131">
        <v>0.54973266195766834</v>
      </c>
      <c r="BI43" s="131">
        <v>0.53309294164385979</v>
      </c>
      <c r="BJ43" s="131">
        <v>0.51106645851594812</v>
      </c>
      <c r="BK43" s="131">
        <v>0.53943295388843415</v>
      </c>
      <c r="BL43" s="131">
        <v>0.53067548267275855</v>
      </c>
      <c r="BM43" s="131">
        <v>0.50058749698412408</v>
      </c>
      <c r="BN43" s="131">
        <v>0.49939580751861218</v>
      </c>
      <c r="BO43" s="131">
        <v>0.51702976610706008</v>
      </c>
      <c r="BP43" s="131">
        <v>0.5122811510069426</v>
      </c>
      <c r="BQ43" s="209">
        <v>0.5388697160976611</v>
      </c>
      <c r="BR43" s="209">
        <v>0.55753612699163846</v>
      </c>
      <c r="BS43" s="209">
        <v>0.52641206268129115</v>
      </c>
      <c r="BT43" s="209">
        <v>0.55528932801101261</v>
      </c>
      <c r="BU43" s="209">
        <v>0.54350591120776448</v>
      </c>
      <c r="BV43" s="209">
        <v>0.56883505470853424</v>
      </c>
      <c r="BW43" s="209">
        <v>0.54779976717112921</v>
      </c>
      <c r="BX43" s="209">
        <v>0.53443646641283604</v>
      </c>
      <c r="BY43" s="209">
        <v>0.51810928955169455</v>
      </c>
      <c r="BZ43" s="209">
        <v>0.54218824432977941</v>
      </c>
      <c r="CA43" s="209">
        <v>0.52160272183558454</v>
      </c>
      <c r="CB43" s="209">
        <v>0.50168690341618605</v>
      </c>
      <c r="CC43" s="209">
        <v>0.5007591221469514</v>
      </c>
      <c r="CD43" s="209">
        <v>0.53101569067093124</v>
      </c>
      <c r="CE43" s="209">
        <v>0.51356555669589776</v>
      </c>
      <c r="CF43" s="209">
        <v>0.56257801793192874</v>
      </c>
      <c r="CG43" s="209" t="s">
        <v>28</v>
      </c>
      <c r="CH43" s="209" t="s">
        <v>28</v>
      </c>
      <c r="CI43" s="209" t="s">
        <v>28</v>
      </c>
      <c r="CJ43" s="209" t="s">
        <v>28</v>
      </c>
      <c r="CK43" s="209" t="s">
        <v>28</v>
      </c>
    </row>
    <row r="44" spans="1:89" s="14" customFormat="1" ht="12">
      <c r="A44" s="14" t="s">
        <v>70</v>
      </c>
      <c r="B44" s="131">
        <v>0.23780791628897555</v>
      </c>
      <c r="C44" s="131">
        <v>0.23012374032170177</v>
      </c>
      <c r="D44" s="131">
        <v>0.22754551119784308</v>
      </c>
      <c r="E44" s="131">
        <v>0.23276969281389695</v>
      </c>
      <c r="F44" s="131">
        <v>0.23050264299113787</v>
      </c>
      <c r="G44" s="131">
        <v>0.23936600761672575</v>
      </c>
      <c r="H44" s="131">
        <v>0.23265054512524971</v>
      </c>
      <c r="I44" s="131">
        <v>0.23044365604140307</v>
      </c>
      <c r="J44" s="131">
        <v>0.23750440578704266</v>
      </c>
      <c r="K44" s="131">
        <v>0.23038376742442457</v>
      </c>
      <c r="L44" s="131">
        <v>0.24079570360640623</v>
      </c>
      <c r="M44" s="131">
        <v>0.23495530190495792</v>
      </c>
      <c r="N44" s="131">
        <v>0.23547494682211753</v>
      </c>
      <c r="O44" s="131">
        <v>0.23492313661607248</v>
      </c>
      <c r="P44" s="131">
        <v>0.23096861802044455</v>
      </c>
      <c r="Q44" s="131">
        <v>0.22784904063945902</v>
      </c>
      <c r="R44" s="131">
        <v>0.23219952409097572</v>
      </c>
      <c r="S44" s="131">
        <v>0.22594137352577418</v>
      </c>
      <c r="T44" s="131">
        <v>0.22475120529918141</v>
      </c>
      <c r="U44" s="131">
        <v>0.22779619435543408</v>
      </c>
      <c r="V44" s="131">
        <v>0.25352044021968267</v>
      </c>
      <c r="W44" s="131">
        <v>0.23345541850324172</v>
      </c>
      <c r="X44" s="131">
        <v>0.23368913775077207</v>
      </c>
      <c r="Y44" s="131">
        <v>0.23657245157081747</v>
      </c>
      <c r="Z44" s="131">
        <v>0.24142116254823481</v>
      </c>
      <c r="AA44" s="131">
        <v>0.23028777632684144</v>
      </c>
      <c r="AB44" s="131">
        <v>0.23548127335825583</v>
      </c>
      <c r="AC44" s="131">
        <v>0.251</v>
      </c>
      <c r="AD44" s="131">
        <v>0.23388809436540045</v>
      </c>
      <c r="AE44" s="131">
        <v>0.25530000000000003</v>
      </c>
      <c r="AF44" s="131">
        <v>0.25711446898065388</v>
      </c>
      <c r="AG44" s="131">
        <v>0.24681421207270798</v>
      </c>
      <c r="AH44" s="131">
        <v>0.25257840016770605</v>
      </c>
      <c r="AI44" s="131">
        <v>0.24075144868064363</v>
      </c>
      <c r="AJ44" s="131">
        <v>0.23267876766834666</v>
      </c>
      <c r="AK44" s="131">
        <v>0.23342902499758489</v>
      </c>
      <c r="AL44" s="131">
        <v>0.23960192544856626</v>
      </c>
      <c r="AM44" s="131">
        <v>0.2257307931871389</v>
      </c>
      <c r="AN44" s="131">
        <v>0.22157238495806475</v>
      </c>
      <c r="AO44" s="131">
        <v>0.228572707578485</v>
      </c>
      <c r="AP44" s="131">
        <v>0.23360605155767891</v>
      </c>
      <c r="AQ44" s="131">
        <v>0.22745503883980858</v>
      </c>
      <c r="AR44" s="131">
        <v>0.22056648918417959</v>
      </c>
      <c r="AS44" s="131">
        <v>0.22232678967831018</v>
      </c>
      <c r="AT44" s="131">
        <v>0.23972965632151849</v>
      </c>
      <c r="AU44" s="131">
        <v>0.24257711331373044</v>
      </c>
      <c r="AV44" s="131">
        <v>0.23151846994542316</v>
      </c>
      <c r="AW44" s="131">
        <v>0.23248203688309471</v>
      </c>
      <c r="AX44" s="131">
        <v>0.23076855278283873</v>
      </c>
      <c r="AY44" s="131">
        <v>0.22468615501486666</v>
      </c>
      <c r="AZ44" s="131">
        <v>0.22781606813808741</v>
      </c>
      <c r="BA44" s="131">
        <v>0.22887616052390455</v>
      </c>
      <c r="BB44" s="131">
        <v>0.21634359389389668</v>
      </c>
      <c r="BC44" s="131">
        <v>0.20713096778472756</v>
      </c>
      <c r="BD44" s="131">
        <v>0.21406579226761185</v>
      </c>
      <c r="BE44" s="131">
        <v>0.2159799915541043</v>
      </c>
      <c r="BF44" s="131">
        <v>0.21338363420306125</v>
      </c>
      <c r="BG44" s="131">
        <v>0.22285089345514233</v>
      </c>
      <c r="BH44" s="131">
        <v>0.22098425596846066</v>
      </c>
      <c r="BI44" s="131">
        <v>0.22138290515287956</v>
      </c>
      <c r="BJ44" s="131">
        <v>0.23026492129150036</v>
      </c>
      <c r="BK44" s="131">
        <v>0.223936237113015</v>
      </c>
      <c r="BL44" s="131">
        <v>0.2316578989233819</v>
      </c>
      <c r="BM44" s="131">
        <v>0.2290219155101817</v>
      </c>
      <c r="BN44" s="131">
        <v>0.22918693442292792</v>
      </c>
      <c r="BO44" s="131">
        <v>0.23069433860316699</v>
      </c>
      <c r="BP44" s="131">
        <v>0.23012924585569647</v>
      </c>
      <c r="BQ44" s="209">
        <v>0.22573394663060672</v>
      </c>
      <c r="BR44" s="209">
        <v>0.22774619070319324</v>
      </c>
      <c r="BS44" s="209">
        <v>0.22581163477069574</v>
      </c>
      <c r="BT44" s="209">
        <v>0.23073732206312686</v>
      </c>
      <c r="BU44" s="209">
        <v>0.2275273505477807</v>
      </c>
      <c r="BV44" s="209">
        <v>0.23080875651141228</v>
      </c>
      <c r="BW44" s="209">
        <v>0.26466228831242999</v>
      </c>
      <c r="BX44" s="209">
        <v>0.24850782877084196</v>
      </c>
      <c r="BY44" s="209">
        <v>0.22948208678871104</v>
      </c>
      <c r="BZ44" s="209">
        <v>0.24328228590148593</v>
      </c>
      <c r="CA44" s="209">
        <v>0.23160596043974613</v>
      </c>
      <c r="CB44" s="209">
        <v>0.22671599020838934</v>
      </c>
      <c r="CC44" s="209">
        <v>0.23416644365267189</v>
      </c>
      <c r="CD44" s="209">
        <v>0.23118353504104128</v>
      </c>
      <c r="CE44" s="209">
        <v>0.23090892543383937</v>
      </c>
      <c r="CF44" s="209">
        <v>0.24769513715199101</v>
      </c>
      <c r="CG44" s="209" t="s">
        <v>28</v>
      </c>
      <c r="CH44" s="209" t="s">
        <v>28</v>
      </c>
      <c r="CI44" s="209" t="s">
        <v>28</v>
      </c>
      <c r="CJ44" s="209" t="s">
        <v>28</v>
      </c>
      <c r="CK44" s="209" t="s">
        <v>28</v>
      </c>
    </row>
    <row r="45" spans="1:89" s="1" customFormat="1" ht="12">
      <c r="A45" s="1" t="s">
        <v>71</v>
      </c>
      <c r="B45" s="132">
        <v>1136697.1475899999</v>
      </c>
      <c r="C45" s="132">
        <v>1243301.9979600001</v>
      </c>
      <c r="D45" s="132">
        <v>315248.55486000003</v>
      </c>
      <c r="E45" s="132">
        <v>324019.76266000001</v>
      </c>
      <c r="F45" s="132">
        <v>334126.12602000003</v>
      </c>
      <c r="G45" s="132">
        <v>340768.57467</v>
      </c>
      <c r="H45" s="132">
        <v>1314163.0182100001</v>
      </c>
      <c r="I45" s="132">
        <v>344582.50296000001</v>
      </c>
      <c r="J45" s="132">
        <v>356139.43316000002</v>
      </c>
      <c r="K45" s="132">
        <v>373280.40000999998</v>
      </c>
      <c r="L45" s="132">
        <v>402928.11220000003</v>
      </c>
      <c r="M45" s="132">
        <v>1476930.44833</v>
      </c>
      <c r="N45" s="132">
        <v>416910.93576999998</v>
      </c>
      <c r="O45" s="132">
        <v>446968.50886</v>
      </c>
      <c r="P45" s="132">
        <v>462690.22591000004</v>
      </c>
      <c r="Q45" s="132">
        <v>462799.22668999998</v>
      </c>
      <c r="R45" s="132">
        <v>1789368.89723</v>
      </c>
      <c r="S45" s="132">
        <v>466078.41253999993</v>
      </c>
      <c r="T45" s="132">
        <v>487547</v>
      </c>
      <c r="U45" s="132">
        <v>509304</v>
      </c>
      <c r="V45" s="132">
        <v>529683.58746000007</v>
      </c>
      <c r="W45" s="132">
        <v>1992613</v>
      </c>
      <c r="X45" s="132">
        <v>538487</v>
      </c>
      <c r="Y45" s="132">
        <v>554934</v>
      </c>
      <c r="Z45" s="132">
        <v>584122</v>
      </c>
      <c r="AA45" s="132">
        <v>598847</v>
      </c>
      <c r="AB45" s="132">
        <v>2276390</v>
      </c>
      <c r="AC45" s="132">
        <v>599445</v>
      </c>
      <c r="AD45" s="132">
        <v>604586</v>
      </c>
      <c r="AE45" s="132">
        <v>620475.14989</v>
      </c>
      <c r="AF45" s="132">
        <v>630584</v>
      </c>
      <c r="AG45" s="132">
        <v>2455089</v>
      </c>
      <c r="AH45" s="132">
        <v>624903</v>
      </c>
      <c r="AI45" s="132">
        <v>643344</v>
      </c>
      <c r="AJ45" s="132">
        <v>659725</v>
      </c>
      <c r="AK45" s="132">
        <v>693547</v>
      </c>
      <c r="AL45" s="132">
        <v>2621519</v>
      </c>
      <c r="AM45" s="132">
        <v>698385</v>
      </c>
      <c r="AN45" s="132">
        <v>723258</v>
      </c>
      <c r="AO45" s="132">
        <v>737179</v>
      </c>
      <c r="AP45" s="132">
        <v>753525</v>
      </c>
      <c r="AQ45" s="132">
        <v>2912347</v>
      </c>
      <c r="AR45" s="132">
        <v>779044</v>
      </c>
      <c r="AS45" s="132">
        <v>793746</v>
      </c>
      <c r="AT45" s="132">
        <v>821029</v>
      </c>
      <c r="AU45" s="132">
        <v>821648</v>
      </c>
      <c r="AV45" s="132">
        <v>3215467</v>
      </c>
      <c r="AW45" s="132">
        <v>796354</v>
      </c>
      <c r="AX45" s="132">
        <v>794207</v>
      </c>
      <c r="AY45" s="132">
        <v>826682</v>
      </c>
      <c r="AZ45" s="132">
        <v>859079</v>
      </c>
      <c r="BA45" s="132">
        <v>3276322</v>
      </c>
      <c r="BB45" s="132">
        <v>895825</v>
      </c>
      <c r="BC45" s="132">
        <v>949829</v>
      </c>
      <c r="BD45" s="132">
        <v>979568</v>
      </c>
      <c r="BE45" s="132">
        <v>1008774</v>
      </c>
      <c r="BF45" s="132">
        <v>3833996</v>
      </c>
      <c r="BG45" s="132">
        <v>1016783</v>
      </c>
      <c r="BH45" s="132">
        <v>1053161</v>
      </c>
      <c r="BI45" s="132">
        <v>1087392</v>
      </c>
      <c r="BJ45" s="132">
        <v>1104328</v>
      </c>
      <c r="BK45" s="132">
        <v>4261664</v>
      </c>
      <c r="BL45" s="132">
        <v>1118874</v>
      </c>
      <c r="BM45" s="132">
        <v>1148091</v>
      </c>
      <c r="BN45" s="132">
        <v>1171812</v>
      </c>
      <c r="BO45" s="132">
        <v>1177077</v>
      </c>
      <c r="BP45" s="132">
        <v>4615854</v>
      </c>
      <c r="BQ45" s="10">
        <v>1149198</v>
      </c>
      <c r="BR45" s="10">
        <v>1149556</v>
      </c>
      <c r="BS45" s="10">
        <v>1182490</v>
      </c>
      <c r="BT45" s="10">
        <v>1195719</v>
      </c>
      <c r="BU45" s="179">
        <v>4676963</v>
      </c>
      <c r="BV45" s="179">
        <v>1144337</v>
      </c>
      <c r="BW45" s="179">
        <v>1138175</v>
      </c>
      <c r="BX45" s="179">
        <v>1145646</v>
      </c>
      <c r="BY45" s="179">
        <v>1162801</v>
      </c>
      <c r="BZ45" s="179">
        <v>4590959</v>
      </c>
      <c r="CA45" s="179">
        <v>1136292</v>
      </c>
      <c r="CB45" s="179">
        <v>1149147</v>
      </c>
      <c r="CC45" s="179">
        <v>1143426</v>
      </c>
      <c r="CD45" s="179">
        <v>1098041</v>
      </c>
      <c r="CE45" s="179">
        <v>4526906</v>
      </c>
      <c r="CF45" s="179">
        <v>1096703</v>
      </c>
      <c r="CG45" s="179" t="s">
        <v>28</v>
      </c>
      <c r="CH45" s="179" t="s">
        <v>28</v>
      </c>
      <c r="CI45" s="179" t="s">
        <v>28</v>
      </c>
      <c r="CJ45" s="179" t="s">
        <v>28</v>
      </c>
      <c r="CK45" s="179" t="s">
        <v>28</v>
      </c>
    </row>
    <row r="46" spans="1:89" s="1" customFormat="1" ht="12">
      <c r="A46" s="1" t="s">
        <v>72</v>
      </c>
      <c r="B46" s="132">
        <v>633254.12925</v>
      </c>
      <c r="C46" s="132">
        <v>704688.51183000009</v>
      </c>
      <c r="D46" s="132">
        <v>191725.75036000001</v>
      </c>
      <c r="E46" s="132">
        <v>185023.24135999999</v>
      </c>
      <c r="F46" s="132">
        <v>197079.32432000001</v>
      </c>
      <c r="G46" s="132">
        <v>199727.94211</v>
      </c>
      <c r="H46" s="132">
        <v>773556.25814999989</v>
      </c>
      <c r="I46" s="132">
        <v>212254.05476000003</v>
      </c>
      <c r="J46" s="132">
        <v>203295.33702000001</v>
      </c>
      <c r="K46" s="132">
        <v>217468.11132999999</v>
      </c>
      <c r="L46" s="132">
        <v>230735.16782999999</v>
      </c>
      <c r="M46" s="132">
        <v>863752.6709400001</v>
      </c>
      <c r="N46" s="132">
        <v>258438.56469999996</v>
      </c>
      <c r="O46" s="132">
        <v>267034.62949999998</v>
      </c>
      <c r="P46" s="132">
        <v>270612.61186</v>
      </c>
      <c r="Q46" s="132">
        <v>238808.68036999996</v>
      </c>
      <c r="R46" s="132">
        <v>1034894.4864299998</v>
      </c>
      <c r="S46" s="132">
        <v>246981.32594000001</v>
      </c>
      <c r="T46" s="132">
        <v>244073</v>
      </c>
      <c r="U46" s="132">
        <v>252944</v>
      </c>
      <c r="V46" s="132">
        <v>247631.67405999999</v>
      </c>
      <c r="W46" s="132">
        <v>991630</v>
      </c>
      <c r="X46" s="132">
        <v>267238</v>
      </c>
      <c r="Y46" s="132">
        <v>278593</v>
      </c>
      <c r="Z46" s="132">
        <v>274253</v>
      </c>
      <c r="AA46" s="132">
        <v>273418</v>
      </c>
      <c r="AB46" s="132">
        <v>1093502</v>
      </c>
      <c r="AC46" s="132">
        <v>315177</v>
      </c>
      <c r="AD46" s="132">
        <v>314709</v>
      </c>
      <c r="AE46" s="132">
        <v>295397.56983999995</v>
      </c>
      <c r="AF46" s="132">
        <v>283189</v>
      </c>
      <c r="AG46" s="132">
        <v>1208473</v>
      </c>
      <c r="AH46" s="132">
        <v>332849</v>
      </c>
      <c r="AI46" s="132">
        <v>327652</v>
      </c>
      <c r="AJ46" s="132">
        <v>354119</v>
      </c>
      <c r="AK46" s="132">
        <v>339272</v>
      </c>
      <c r="AL46" s="132">
        <v>1353892</v>
      </c>
      <c r="AM46" s="132">
        <v>396330</v>
      </c>
      <c r="AN46" s="132">
        <v>370827</v>
      </c>
      <c r="AO46" s="132">
        <v>378314</v>
      </c>
      <c r="AP46" s="132">
        <v>378207</v>
      </c>
      <c r="AQ46" s="132">
        <v>1523678</v>
      </c>
      <c r="AR46" s="132">
        <v>423050</v>
      </c>
      <c r="AS46" s="132">
        <v>422842</v>
      </c>
      <c r="AT46" s="132">
        <v>450327</v>
      </c>
      <c r="AU46" s="132">
        <v>462068</v>
      </c>
      <c r="AV46" s="132">
        <v>1758287</v>
      </c>
      <c r="AW46" s="132">
        <v>467917</v>
      </c>
      <c r="AX46" s="132">
        <v>449647</v>
      </c>
      <c r="AY46" s="132">
        <v>442262</v>
      </c>
      <c r="AZ46" s="132">
        <v>415398</v>
      </c>
      <c r="BA46" s="132">
        <v>1775224</v>
      </c>
      <c r="BB46" s="132">
        <v>461927</v>
      </c>
      <c r="BC46" s="132">
        <v>481605</v>
      </c>
      <c r="BD46" s="132">
        <v>493845</v>
      </c>
      <c r="BE46" s="132">
        <v>498251</v>
      </c>
      <c r="BF46" s="132">
        <v>1935628</v>
      </c>
      <c r="BG46" s="132">
        <v>575859</v>
      </c>
      <c r="BH46" s="132">
        <v>578957</v>
      </c>
      <c r="BI46" s="132">
        <v>579681</v>
      </c>
      <c r="BJ46" s="132">
        <v>564385</v>
      </c>
      <c r="BK46" s="132">
        <v>2298882</v>
      </c>
      <c r="BL46" s="132">
        <v>593759</v>
      </c>
      <c r="BM46" s="132">
        <v>574720</v>
      </c>
      <c r="BN46" s="132">
        <v>585198</v>
      </c>
      <c r="BO46" s="132">
        <v>610938</v>
      </c>
      <c r="BP46" s="132">
        <v>2364615</v>
      </c>
      <c r="BQ46" s="10">
        <v>619268</v>
      </c>
      <c r="BR46" s="10">
        <v>640919</v>
      </c>
      <c r="BS46" s="10">
        <v>622477</v>
      </c>
      <c r="BT46" s="10">
        <v>663970</v>
      </c>
      <c r="BU46" s="179">
        <v>2546634</v>
      </c>
      <c r="BV46" s="179">
        <v>650939</v>
      </c>
      <c r="BW46" s="179">
        <v>623492</v>
      </c>
      <c r="BX46" s="179">
        <v>612275</v>
      </c>
      <c r="BY46" s="179">
        <v>602458</v>
      </c>
      <c r="BZ46" s="179">
        <v>2489164</v>
      </c>
      <c r="CA46" s="179">
        <v>592693</v>
      </c>
      <c r="CB46" s="179">
        <v>576512</v>
      </c>
      <c r="CC46" s="179">
        <v>572581</v>
      </c>
      <c r="CD46" s="179">
        <v>583077</v>
      </c>
      <c r="CE46" s="179">
        <v>2324863</v>
      </c>
      <c r="CF46" s="179">
        <v>616981</v>
      </c>
      <c r="CG46" s="179" t="s">
        <v>28</v>
      </c>
      <c r="CH46" s="179" t="s">
        <v>28</v>
      </c>
      <c r="CI46" s="179" t="s">
        <v>28</v>
      </c>
      <c r="CJ46" s="179" t="s">
        <v>28</v>
      </c>
      <c r="CK46" s="179" t="s">
        <v>28</v>
      </c>
    </row>
    <row r="47" spans="1:89" s="1" customFormat="1" ht="12">
      <c r="A47" s="1" t="s">
        <v>73</v>
      </c>
      <c r="B47" s="132">
        <v>270315.58012</v>
      </c>
      <c r="C47" s="132">
        <v>286113.30612000002</v>
      </c>
      <c r="D47" s="132">
        <v>71733.393569999986</v>
      </c>
      <c r="E47" s="132">
        <v>75421.980620000002</v>
      </c>
      <c r="F47" s="132">
        <v>77016.955140000005</v>
      </c>
      <c r="G47" s="132">
        <v>81568.413239999994</v>
      </c>
      <c r="H47" s="132">
        <v>305740.74257</v>
      </c>
      <c r="I47" s="132">
        <v>79406.851790000001</v>
      </c>
      <c r="J47" s="132">
        <v>84584.684450000001</v>
      </c>
      <c r="K47" s="132">
        <v>85997.744860000006</v>
      </c>
      <c r="L47" s="132">
        <v>97023.35828</v>
      </c>
      <c r="M47" s="132">
        <v>347012.63938000001</v>
      </c>
      <c r="N47" s="132">
        <v>98172.080430000002</v>
      </c>
      <c r="O47" s="132">
        <v>105003.24406999999</v>
      </c>
      <c r="P47" s="132">
        <v>106866.92204999999</v>
      </c>
      <c r="Q47" s="132">
        <v>105448.35981000001</v>
      </c>
      <c r="R47" s="132">
        <v>415490.60636000003</v>
      </c>
      <c r="S47" s="132">
        <v>105306.3967</v>
      </c>
      <c r="T47" s="132">
        <v>109576.77589</v>
      </c>
      <c r="U47" s="132">
        <v>116017.51297</v>
      </c>
      <c r="V47" s="132">
        <v>134285.61627</v>
      </c>
      <c r="W47" s="132">
        <v>465186.30183000001</v>
      </c>
      <c r="X47" s="132">
        <v>125838.56272</v>
      </c>
      <c r="Y47" s="132">
        <v>131282.09684000001</v>
      </c>
      <c r="Z47" s="132">
        <v>141019.41231000001</v>
      </c>
      <c r="AA47" s="132">
        <v>137907.14399000001</v>
      </c>
      <c r="AB47" s="132">
        <v>536047.21586</v>
      </c>
      <c r="AC47" s="132">
        <v>150515</v>
      </c>
      <c r="AD47" s="132">
        <v>141405.46742</v>
      </c>
      <c r="AE47" s="132">
        <v>158415.10653999998</v>
      </c>
      <c r="AF47" s="132">
        <v>162132.0269</v>
      </c>
      <c r="AG47" s="132">
        <v>605950.81978999998</v>
      </c>
      <c r="AH47" s="132">
        <v>157837</v>
      </c>
      <c r="AI47" s="132">
        <v>154886</v>
      </c>
      <c r="AJ47" s="132">
        <v>153504</v>
      </c>
      <c r="AK47" s="132">
        <v>161894</v>
      </c>
      <c r="AL47" s="132">
        <v>628121</v>
      </c>
      <c r="AM47" s="132">
        <v>157647</v>
      </c>
      <c r="AN47" s="132">
        <v>160254</v>
      </c>
      <c r="AO47" s="132">
        <v>168499</v>
      </c>
      <c r="AP47" s="132">
        <v>176028</v>
      </c>
      <c r="AQ47" s="132">
        <v>662428</v>
      </c>
      <c r="AR47" s="132">
        <v>171831</v>
      </c>
      <c r="AS47" s="132">
        <v>176471</v>
      </c>
      <c r="AT47" s="132">
        <v>196825</v>
      </c>
      <c r="AU47" s="132">
        <v>199313</v>
      </c>
      <c r="AV47" s="132">
        <v>744440</v>
      </c>
      <c r="AW47" s="132">
        <v>185138</v>
      </c>
      <c r="AX47" s="132">
        <v>183278</v>
      </c>
      <c r="AY47" s="132">
        <v>185744</v>
      </c>
      <c r="AZ47" s="132">
        <v>195712</v>
      </c>
      <c r="BA47" s="132">
        <v>749872</v>
      </c>
      <c r="BB47" s="132">
        <v>193806</v>
      </c>
      <c r="BC47" s="132">
        <v>196739</v>
      </c>
      <c r="BD47" s="132">
        <v>209692</v>
      </c>
      <c r="BE47" s="132">
        <v>217875</v>
      </c>
      <c r="BF47" s="132">
        <v>818112</v>
      </c>
      <c r="BG47" s="132">
        <v>226591</v>
      </c>
      <c r="BH47" s="132">
        <v>232732</v>
      </c>
      <c r="BI47" s="132">
        <v>240730</v>
      </c>
      <c r="BJ47" s="132">
        <v>254288</v>
      </c>
      <c r="BK47" s="132">
        <v>954341</v>
      </c>
      <c r="BL47" s="132">
        <v>259196</v>
      </c>
      <c r="BM47" s="132">
        <v>262938</v>
      </c>
      <c r="BN47" s="132">
        <v>268564</v>
      </c>
      <c r="BO47" s="132">
        <v>271545</v>
      </c>
      <c r="BP47" s="132">
        <v>1062243</v>
      </c>
      <c r="BQ47" s="10">
        <v>259413</v>
      </c>
      <c r="BR47" s="10">
        <v>261807</v>
      </c>
      <c r="BS47" s="10">
        <v>267020</v>
      </c>
      <c r="BT47" s="10">
        <v>275897</v>
      </c>
      <c r="BU47" s="179">
        <v>1064137</v>
      </c>
      <c r="BV47" s="179">
        <v>264123</v>
      </c>
      <c r="BW47" s="179">
        <v>301232</v>
      </c>
      <c r="BX47" s="179">
        <v>284702</v>
      </c>
      <c r="BY47" s="179">
        <v>266842</v>
      </c>
      <c r="BZ47" s="179">
        <v>1116899</v>
      </c>
      <c r="CA47" s="179">
        <v>263172</v>
      </c>
      <c r="CB47" s="179">
        <v>260530</v>
      </c>
      <c r="CC47" s="179">
        <v>267752</v>
      </c>
      <c r="CD47" s="179">
        <v>253849</v>
      </c>
      <c r="CE47" s="179">
        <v>1045303</v>
      </c>
      <c r="CF47" s="179">
        <v>271648</v>
      </c>
      <c r="CG47" s="179" t="s">
        <v>28</v>
      </c>
      <c r="CH47" s="179" t="s">
        <v>28</v>
      </c>
      <c r="CI47" s="179" t="s">
        <v>28</v>
      </c>
      <c r="CJ47" s="179" t="s">
        <v>28</v>
      </c>
      <c r="CK47" s="179" t="s">
        <v>28</v>
      </c>
    </row>
    <row r="48" spans="1:89" s="1" customFormat="1" ht="12">
      <c r="A48" s="92" t="s">
        <v>74</v>
      </c>
      <c r="B48" s="132">
        <v>1008</v>
      </c>
      <c r="C48" s="132">
        <v>1074</v>
      </c>
      <c r="D48" s="132"/>
      <c r="E48" s="132"/>
      <c r="F48" s="132"/>
      <c r="G48" s="132">
        <v>1135</v>
      </c>
      <c r="H48" s="132">
        <v>1135</v>
      </c>
      <c r="I48" s="132"/>
      <c r="J48" s="132"/>
      <c r="K48" s="132"/>
      <c r="L48" s="132">
        <v>1181</v>
      </c>
      <c r="M48" s="132">
        <v>1181</v>
      </c>
      <c r="N48" s="132"/>
      <c r="O48" s="132"/>
      <c r="P48" s="132"/>
      <c r="Q48" s="132">
        <v>1152</v>
      </c>
      <c r="R48" s="132">
        <v>1152</v>
      </c>
      <c r="S48" s="132">
        <v>1157</v>
      </c>
      <c r="T48" s="132">
        <v>1157</v>
      </c>
      <c r="U48" s="132">
        <v>1168</v>
      </c>
      <c r="V48" s="132">
        <v>1245</v>
      </c>
      <c r="W48" s="132">
        <v>1245</v>
      </c>
      <c r="X48" s="132">
        <v>1329</v>
      </c>
      <c r="Y48" s="132">
        <v>1340</v>
      </c>
      <c r="Z48" s="132">
        <v>1365</v>
      </c>
      <c r="AA48" s="132">
        <v>1467</v>
      </c>
      <c r="AB48" s="132">
        <v>1467</v>
      </c>
      <c r="AC48" s="132">
        <v>1478</v>
      </c>
      <c r="AD48" s="132">
        <v>1493</v>
      </c>
      <c r="AE48" s="132">
        <v>1548</v>
      </c>
      <c r="AF48" s="132">
        <v>1573</v>
      </c>
      <c r="AG48" s="132">
        <v>1573</v>
      </c>
      <c r="AH48" s="132">
        <v>1622.461</v>
      </c>
      <c r="AI48" s="132">
        <v>1647.0640000000001</v>
      </c>
      <c r="AJ48" s="132">
        <v>1704.4590000000001</v>
      </c>
      <c r="AK48" s="132">
        <v>1765.3589999999999</v>
      </c>
      <c r="AL48" s="132">
        <v>1765.3589999999999</v>
      </c>
      <c r="AM48" s="132">
        <v>1763</v>
      </c>
      <c r="AN48" s="132">
        <v>1798</v>
      </c>
      <c r="AO48" s="132">
        <v>1808</v>
      </c>
      <c r="AP48" s="132">
        <v>1884</v>
      </c>
      <c r="AQ48" s="132">
        <v>1884</v>
      </c>
      <c r="AR48" s="132">
        <v>1950</v>
      </c>
      <c r="AS48" s="132">
        <v>1988</v>
      </c>
      <c r="AT48" s="132">
        <v>2055</v>
      </c>
      <c r="AU48" s="132">
        <v>2089</v>
      </c>
      <c r="AV48" s="132">
        <v>2089</v>
      </c>
      <c r="AW48" s="132">
        <v>2062</v>
      </c>
      <c r="AX48" s="132">
        <v>2041</v>
      </c>
      <c r="AY48" s="132">
        <v>2018</v>
      </c>
      <c r="AZ48" s="132">
        <v>2033</v>
      </c>
      <c r="BA48" s="132">
        <v>2033</v>
      </c>
      <c r="BB48" s="132">
        <v>2044</v>
      </c>
      <c r="BC48" s="132">
        <v>2023</v>
      </c>
      <c r="BD48" s="132">
        <v>2063</v>
      </c>
      <c r="BE48" s="132">
        <v>2153</v>
      </c>
      <c r="BF48" s="132">
        <v>2153</v>
      </c>
      <c r="BG48" s="132">
        <v>2181</v>
      </c>
      <c r="BH48" s="132">
        <v>2235</v>
      </c>
      <c r="BI48" s="132">
        <v>2207</v>
      </c>
      <c r="BJ48" s="132">
        <v>2252</v>
      </c>
      <c r="BK48" s="132">
        <v>2252</v>
      </c>
      <c r="BL48" s="132">
        <v>2299</v>
      </c>
      <c r="BM48" s="132">
        <v>2308</v>
      </c>
      <c r="BN48" s="132">
        <v>2328</v>
      </c>
      <c r="BO48" s="132">
        <v>2294</v>
      </c>
      <c r="BP48" s="132">
        <v>2294</v>
      </c>
      <c r="BQ48" s="210">
        <v>2295</v>
      </c>
      <c r="BR48" s="210">
        <v>2345</v>
      </c>
      <c r="BS48" s="210">
        <v>2399</v>
      </c>
      <c r="BT48" s="210">
        <v>2312</v>
      </c>
      <c r="BU48" s="179">
        <v>2312</v>
      </c>
      <c r="BV48" s="179">
        <v>2282</v>
      </c>
      <c r="BW48" s="179">
        <v>2230</v>
      </c>
      <c r="BX48" s="179">
        <v>2207</v>
      </c>
      <c r="BY48" s="179">
        <v>2177</v>
      </c>
      <c r="BZ48" s="179">
        <v>2177</v>
      </c>
      <c r="CA48" s="179">
        <v>2152</v>
      </c>
      <c r="CB48" s="179">
        <v>2142</v>
      </c>
      <c r="CC48" s="179">
        <v>2119</v>
      </c>
      <c r="CD48" s="179">
        <v>2153</v>
      </c>
      <c r="CE48" s="179">
        <v>2153</v>
      </c>
      <c r="CF48" s="179">
        <v>2200</v>
      </c>
      <c r="CG48" s="179" t="s">
        <v>28</v>
      </c>
      <c r="CH48" s="179" t="s">
        <v>28</v>
      </c>
      <c r="CI48" s="179" t="s">
        <v>28</v>
      </c>
      <c r="CJ48" s="179" t="s">
        <v>28</v>
      </c>
      <c r="CK48" s="179" t="s">
        <v>28</v>
      </c>
    </row>
    <row r="49" spans="1:89" s="1" customFormat="1" ht="12">
      <c r="A49" s="22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181"/>
      <c r="BR49" s="181"/>
      <c r="BS49" s="181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</row>
    <row r="50" spans="1:89" s="1" customFormat="1" ht="15">
      <c r="A50" s="24" t="s">
        <v>75</v>
      </c>
      <c r="BQ50" s="191"/>
      <c r="BR50" s="191"/>
      <c r="BS50" s="191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</row>
    <row r="51" spans="1:89" s="14" customFormat="1" ht="12">
      <c r="A51" s="14" t="s">
        <v>76</v>
      </c>
      <c r="B51" s="49">
        <v>0</v>
      </c>
      <c r="C51" s="49">
        <v>0</v>
      </c>
      <c r="D51" s="49">
        <v>0</v>
      </c>
      <c r="E51" s="49">
        <v>0</v>
      </c>
      <c r="F51" s="49">
        <v>8.7615907552315523E-3</v>
      </c>
      <c r="G51" s="49">
        <v>9.4115791329092615E-3</v>
      </c>
      <c r="H51" s="49">
        <v>8.2875938385273407E-3</v>
      </c>
      <c r="I51" s="49">
        <v>9.4549976043835689E-3</v>
      </c>
      <c r="J51" s="49">
        <v>9.5260105265472447E-3</v>
      </c>
      <c r="K51" s="49">
        <v>9.8284193392780255E-3</v>
      </c>
      <c r="L51" s="49">
        <v>1.0531765262232011E-2</v>
      </c>
      <c r="M51" s="49">
        <v>9.8649083961366551E-3</v>
      </c>
      <c r="N51" s="49">
        <v>1.3622202029365231E-2</v>
      </c>
      <c r="O51" s="49">
        <v>1.2764281087638454E-2</v>
      </c>
      <c r="P51" s="49">
        <v>1.5582404073475734E-2</v>
      </c>
      <c r="Q51" s="49">
        <v>1.7974822109170376E-2</v>
      </c>
      <c r="R51" s="49">
        <v>1.5053267973786526E-2</v>
      </c>
      <c r="S51" s="49">
        <v>1.9674778404372775E-2</v>
      </c>
      <c r="T51" s="49">
        <v>1.9919787095806364E-2</v>
      </c>
      <c r="U51" s="49">
        <v>1.9341495594664984E-2</v>
      </c>
      <c r="V51" s="49">
        <v>2.1690743064713306E-2</v>
      </c>
      <c r="W51" s="49">
        <v>2.0150471503235297E-2</v>
      </c>
      <c r="X51" s="49">
        <v>2.9035187882312848E-2</v>
      </c>
      <c r="Y51" s="49">
        <v>2.4154093753290518E-2</v>
      </c>
      <c r="Z51" s="49">
        <v>2.4176082237928186E-2</v>
      </c>
      <c r="AA51" s="49">
        <v>2.5648273833140577E-2</v>
      </c>
      <c r="AB51" s="49">
        <v>2.569405333894596E-2</v>
      </c>
      <c r="AC51" s="49">
        <v>3.8220285885365822E-2</v>
      </c>
      <c r="AD51" s="49">
        <v>3.5744340011025798E-2</v>
      </c>
      <c r="AE51" s="49">
        <v>3.7666249774400209E-2</v>
      </c>
      <c r="AF51" s="49">
        <v>3.5567472324544921E-2</v>
      </c>
      <c r="AG51" s="49">
        <v>3.8220285885365822E-2</v>
      </c>
      <c r="AH51" s="49"/>
      <c r="AI51" s="49"/>
      <c r="AJ51" s="49"/>
      <c r="AK51" s="49"/>
      <c r="AL51" s="49"/>
      <c r="AM51" s="49">
        <v>4.4900000000000002E-2</v>
      </c>
      <c r="AN51" s="49">
        <v>4.3999999999999997E-2</v>
      </c>
      <c r="AO51" s="49">
        <v>4.65E-2</v>
      </c>
      <c r="AP51" s="49">
        <v>5.8400000000000001E-2</v>
      </c>
      <c r="AQ51" s="49">
        <v>4.6899999999999997E-2</v>
      </c>
      <c r="AR51" s="49">
        <v>5.3100000000000001E-2</v>
      </c>
      <c r="AS51" s="49">
        <v>4.41E-2</v>
      </c>
      <c r="AT51" s="49">
        <v>4.5999999999999999E-2</v>
      </c>
      <c r="AU51" s="49">
        <v>4.8000000000000001E-2</v>
      </c>
      <c r="AV51" s="49">
        <v>4.8000000000000001E-2</v>
      </c>
      <c r="AW51" s="49">
        <v>5.2999999999999999E-2</v>
      </c>
      <c r="AX51" s="49">
        <v>4.4999999999999998E-2</v>
      </c>
      <c r="AY51" s="49">
        <v>5.6000000000000001E-2</v>
      </c>
      <c r="AZ51" s="49">
        <v>5.7000000000000002E-2</v>
      </c>
      <c r="BA51" s="49">
        <v>5.2999999999999999E-2</v>
      </c>
      <c r="BB51" s="49">
        <v>5.8000000000000003E-2</v>
      </c>
      <c r="BC51" s="49">
        <v>5.3999999999999999E-2</v>
      </c>
      <c r="BD51" s="49">
        <v>6.3E-2</v>
      </c>
      <c r="BE51" s="49">
        <v>6.4000000000000001E-2</v>
      </c>
      <c r="BF51" s="49">
        <v>0.06</v>
      </c>
      <c r="BG51" s="49">
        <v>6.3E-2</v>
      </c>
      <c r="BH51" s="49">
        <v>5.8000000000000003E-2</v>
      </c>
      <c r="BI51" s="49">
        <v>6.3E-2</v>
      </c>
      <c r="BJ51" s="49">
        <v>7.9000000000000001E-2</v>
      </c>
      <c r="BK51" s="49">
        <v>6.6000000000000003E-2</v>
      </c>
      <c r="BL51" s="49">
        <v>7.3999999999999996E-2</v>
      </c>
      <c r="BM51" s="49">
        <v>6.4000000000000001E-2</v>
      </c>
      <c r="BN51" s="49">
        <v>6.7000000000000004E-2</v>
      </c>
      <c r="BO51" s="49">
        <v>8.5000000000000006E-2</v>
      </c>
      <c r="BP51" s="49">
        <v>7.2999999999999995E-2</v>
      </c>
      <c r="BQ51" s="182">
        <v>0.09</v>
      </c>
      <c r="BR51" s="182">
        <v>7.2999999999999995E-2</v>
      </c>
      <c r="BS51" s="182">
        <v>7.0000000000000007E-2</v>
      </c>
      <c r="BT51" s="214">
        <v>8.2000000000000003E-2</v>
      </c>
      <c r="BU51" s="214">
        <v>0.08</v>
      </c>
      <c r="BV51" s="214">
        <v>8.2000000000000003E-2</v>
      </c>
      <c r="BW51" s="195">
        <v>7.4999999999999997E-2</v>
      </c>
      <c r="BX51" s="195">
        <v>7.2999999999999995E-2</v>
      </c>
      <c r="BY51" s="195">
        <v>8.5500000000000007E-2</v>
      </c>
      <c r="BZ51" s="195">
        <v>7.9000000000000001E-2</v>
      </c>
      <c r="CA51" s="195">
        <v>9.0999999999999998E-2</v>
      </c>
      <c r="CB51" s="195">
        <v>7.9000000000000001E-2</v>
      </c>
      <c r="CC51" s="195">
        <v>8.3000000000000004E-2</v>
      </c>
      <c r="CD51" s="195">
        <v>8.2000000000000003E-2</v>
      </c>
      <c r="CE51" s="195">
        <v>8.4000000000000005E-2</v>
      </c>
      <c r="CF51" s="195">
        <v>9.8000000000000004E-2</v>
      </c>
      <c r="CG51" s="195" t="s">
        <v>28</v>
      </c>
      <c r="CH51" s="195" t="s">
        <v>28</v>
      </c>
      <c r="CI51" s="195" t="s">
        <v>28</v>
      </c>
      <c r="CJ51" s="195" t="s">
        <v>28</v>
      </c>
      <c r="CK51" s="195" t="s">
        <v>28</v>
      </c>
    </row>
    <row r="52" spans="1:89" s="14" customFormat="1" ht="12">
      <c r="A52" s="14" t="s">
        <v>77</v>
      </c>
      <c r="B52" s="131">
        <v>0</v>
      </c>
      <c r="C52" s="131">
        <v>0</v>
      </c>
      <c r="D52" s="131">
        <v>0</v>
      </c>
      <c r="E52" s="131">
        <v>0</v>
      </c>
      <c r="F52" s="131">
        <v>0.71742248228988237</v>
      </c>
      <c r="G52" s="131">
        <v>0.85816844832687655</v>
      </c>
      <c r="H52" s="131">
        <v>0.78912476609426319</v>
      </c>
      <c r="I52" s="131">
        <v>0.73012243894085549</v>
      </c>
      <c r="J52" s="131">
        <v>0.7439304345318597</v>
      </c>
      <c r="K52" s="131">
        <v>0.74142802944377229</v>
      </c>
      <c r="L52" s="131">
        <v>0.76537183583258639</v>
      </c>
      <c r="M52" s="131">
        <v>0.74644719222323364</v>
      </c>
      <c r="N52" s="131">
        <v>0.69869649824647839</v>
      </c>
      <c r="O52" s="131">
        <v>0.71984052167053403</v>
      </c>
      <c r="P52" s="131">
        <v>0.69952116060258573</v>
      </c>
      <c r="Q52" s="131">
        <v>0.60214670699111084</v>
      </c>
      <c r="R52" s="131">
        <v>0.67256349861028131</v>
      </c>
      <c r="S52" s="131">
        <v>0.60014465100313452</v>
      </c>
      <c r="T52" s="131">
        <v>0.5855855855855856</v>
      </c>
      <c r="U52" s="131">
        <v>0.63069845253032208</v>
      </c>
      <c r="V52" s="131">
        <v>0.56684550830588631</v>
      </c>
      <c r="W52" s="131">
        <v>0.59533908634391297</v>
      </c>
      <c r="X52" s="131">
        <v>0.62929409529932634</v>
      </c>
      <c r="Y52" s="131">
        <v>0.61955971824042966</v>
      </c>
      <c r="Z52" s="131">
        <v>0.66830173175802698</v>
      </c>
      <c r="AA52" s="131">
        <v>0.66019394568577028</v>
      </c>
      <c r="AB52" s="131">
        <v>0.64539797110874308</v>
      </c>
      <c r="AC52" s="131">
        <v>0.71299999999999997</v>
      </c>
      <c r="AD52" s="131">
        <v>0.69083609147624847</v>
      </c>
      <c r="AE52" s="131">
        <v>0.68500000000000005</v>
      </c>
      <c r="AF52" s="131">
        <v>0.67065691849615472</v>
      </c>
      <c r="AG52" s="131">
        <v>0.68793699984225043</v>
      </c>
      <c r="AH52" s="131">
        <v>0.75922177642999666</v>
      </c>
      <c r="AI52" s="131">
        <v>0.7384608154468979</v>
      </c>
      <c r="AJ52" s="131">
        <v>0.69251538169624804</v>
      </c>
      <c r="AK52" s="131">
        <v>0.64354813010720868</v>
      </c>
      <c r="AL52" s="131">
        <v>0.70452845240631601</v>
      </c>
      <c r="AM52" s="131">
        <v>0.71277466715752802</v>
      </c>
      <c r="AN52" s="131">
        <v>0.68277313064830003</v>
      </c>
      <c r="AO52" s="131">
        <v>0.67242181169600179</v>
      </c>
      <c r="AP52" s="131">
        <v>0.67898377239758734</v>
      </c>
      <c r="AQ52" s="131">
        <v>0.68578093109145688</v>
      </c>
      <c r="AR52" s="131">
        <v>0.77271838724301578</v>
      </c>
      <c r="AS52" s="131">
        <v>0.77524365073672974</v>
      </c>
      <c r="AT52" s="131">
        <v>0.7962006209102015</v>
      </c>
      <c r="AU52" s="131">
        <v>0.76164505755041045</v>
      </c>
      <c r="AV52" s="131">
        <v>0.77664046282387911</v>
      </c>
      <c r="AW52" s="131">
        <f>AW55/AW54</f>
        <v>0.77746919071969556</v>
      </c>
      <c r="AX52" s="131">
        <v>0.73842872485036015</v>
      </c>
      <c r="AY52" s="131">
        <v>0.7029170834011067</v>
      </c>
      <c r="AZ52" s="131">
        <v>0.65648707266457584</v>
      </c>
      <c r="BA52" s="131">
        <v>0.71513008825370517</v>
      </c>
      <c r="BB52" s="131">
        <v>0.60933127073910942</v>
      </c>
      <c r="BC52" s="131">
        <v>0.59310346603359176</v>
      </c>
      <c r="BD52" s="131">
        <v>0.61391301387020913</v>
      </c>
      <c r="BE52" s="131">
        <v>0.60024629925131401</v>
      </c>
      <c r="BF52" s="131">
        <v>0.60400057556765996</v>
      </c>
      <c r="BG52" s="131">
        <v>0.65133541449878596</v>
      </c>
      <c r="BH52" s="131">
        <v>0.61083097356274496</v>
      </c>
      <c r="BI52" s="131">
        <v>0.61846712697559314</v>
      </c>
      <c r="BJ52" s="131">
        <v>0.59596798707097554</v>
      </c>
      <c r="BK52" s="131">
        <v>0.61805117810160637</v>
      </c>
      <c r="BL52" s="131">
        <v>0.59106498556402254</v>
      </c>
      <c r="BM52" s="131">
        <v>0.56398572931117019</v>
      </c>
      <c r="BN52" s="131">
        <v>0.56957539803796109</v>
      </c>
      <c r="BO52" s="131">
        <v>0.54714462614567472</v>
      </c>
      <c r="BP52" s="131">
        <v>0.56737916217271567</v>
      </c>
      <c r="BQ52" s="209">
        <v>0.61613891993709258</v>
      </c>
      <c r="BR52" s="209">
        <v>0.6269199304956623</v>
      </c>
      <c r="BS52" s="209">
        <v>0.63116533839966449</v>
      </c>
      <c r="BT52" s="209">
        <v>0.63311112029979622</v>
      </c>
      <c r="BU52" s="209">
        <v>0.6270016710901406</v>
      </c>
      <c r="BV52" s="209">
        <v>0.64339992793369905</v>
      </c>
      <c r="BW52" s="209">
        <v>0.62776416440489324</v>
      </c>
      <c r="BX52" s="209">
        <v>0.6083771702279116</v>
      </c>
      <c r="BY52" s="209">
        <v>0.55179263955127411</v>
      </c>
      <c r="BZ52" s="209">
        <v>0.60664527768057641</v>
      </c>
      <c r="CA52" s="209">
        <v>0.5510160418654606</v>
      </c>
      <c r="CB52" s="209">
        <v>0.54151776649044991</v>
      </c>
      <c r="CC52" s="209">
        <v>0.54699949584808227</v>
      </c>
      <c r="CD52" s="209">
        <v>0.58012039351961042</v>
      </c>
      <c r="CE52" s="209">
        <v>0.55521075848547974</v>
      </c>
      <c r="CF52" s="209">
        <v>0.62584187251721224</v>
      </c>
      <c r="CG52" s="209" t="s">
        <v>28</v>
      </c>
      <c r="CH52" s="209" t="s">
        <v>28</v>
      </c>
      <c r="CI52" s="209" t="s">
        <v>28</v>
      </c>
      <c r="CJ52" s="209" t="s">
        <v>28</v>
      </c>
      <c r="CK52" s="209" t="s">
        <v>28</v>
      </c>
    </row>
    <row r="53" spans="1:89" s="14" customFormat="1" ht="12">
      <c r="A53" s="14" t="s">
        <v>78</v>
      </c>
      <c r="B53" s="131">
        <v>0</v>
      </c>
      <c r="C53" s="131">
        <v>0</v>
      </c>
      <c r="D53" s="131">
        <v>0</v>
      </c>
      <c r="E53" s="131">
        <v>0</v>
      </c>
      <c r="F53" s="131">
        <v>0.22913277170300261</v>
      </c>
      <c r="G53" s="131">
        <v>0.23190084913108633</v>
      </c>
      <c r="H53" s="131">
        <v>0.43770602547652343</v>
      </c>
      <c r="I53" s="131">
        <v>0.22427671096588167</v>
      </c>
      <c r="J53" s="131">
        <v>0.23041683301008703</v>
      </c>
      <c r="K53" s="131">
        <v>0.21702889897124622</v>
      </c>
      <c r="L53" s="131">
        <v>0.20952898652161156</v>
      </c>
      <c r="M53" s="131">
        <v>0.21956712288615307</v>
      </c>
      <c r="N53" s="131">
        <v>0.21051196904337877</v>
      </c>
      <c r="O53" s="131">
        <v>0.2009493014214116</v>
      </c>
      <c r="P53" s="131">
        <v>0.19784423437066812</v>
      </c>
      <c r="Q53" s="131">
        <v>0.18059896778473453</v>
      </c>
      <c r="R53" s="131">
        <v>0.19552751653395481</v>
      </c>
      <c r="S53" s="131">
        <v>0.19694531797097492</v>
      </c>
      <c r="T53" s="131">
        <v>0.19379074990483441</v>
      </c>
      <c r="U53" s="131">
        <v>0.19559958996235885</v>
      </c>
      <c r="V53" s="131">
        <v>0.20662344590093099</v>
      </c>
      <c r="W53" s="131">
        <v>0.19853219491979915</v>
      </c>
      <c r="X53" s="131">
        <v>0.20809485015415638</v>
      </c>
      <c r="Y53" s="131">
        <v>0.21333296846420274</v>
      </c>
      <c r="Z53" s="131">
        <v>0.21053077823288474</v>
      </c>
      <c r="AA53" s="131">
        <v>0.22032863777929831</v>
      </c>
      <c r="AB53" s="131">
        <v>0.21336333897808529</v>
      </c>
      <c r="AC53" s="131">
        <v>0.222</v>
      </c>
      <c r="AD53" s="131">
        <v>0.22514336159168116</v>
      </c>
      <c r="AE53" s="131">
        <v>0.22570000000000001</v>
      </c>
      <c r="AF53" s="131">
        <v>0.23433488361286273</v>
      </c>
      <c r="AG53" s="131">
        <v>0.23057567942026114</v>
      </c>
      <c r="AH53" s="131">
        <v>0.23140698269093632</v>
      </c>
      <c r="AI53" s="131">
        <v>0.21269696339015368</v>
      </c>
      <c r="AJ53" s="131">
        <v>0.22696478229223047</v>
      </c>
      <c r="AK53" s="131">
        <v>0.20167641636127739</v>
      </c>
      <c r="AL53" s="131">
        <v>0.21742947170458132</v>
      </c>
      <c r="AM53" s="131">
        <v>0.20694751995955887</v>
      </c>
      <c r="AN53" s="131">
        <v>0.20444426331394105</v>
      </c>
      <c r="AO53" s="131">
        <v>0.20474955290146571</v>
      </c>
      <c r="AP53" s="131">
        <v>0.20629013200692117</v>
      </c>
      <c r="AQ53" s="131">
        <v>0.20559624325351764</v>
      </c>
      <c r="AR53" s="131">
        <v>0.20933482508640661</v>
      </c>
      <c r="AS53" s="131">
        <v>0.18356084694032052</v>
      </c>
      <c r="AT53" s="131">
        <v>0.19206199765018947</v>
      </c>
      <c r="AU53" s="131">
        <v>0.18803061008912295</v>
      </c>
      <c r="AV53" s="131">
        <v>0.19307138787398248</v>
      </c>
      <c r="AW53" s="131">
        <f>AW56/AW54</f>
        <v>0.19116065695519988</v>
      </c>
      <c r="AX53" s="131">
        <v>0.18503526018940616</v>
      </c>
      <c r="AY53" s="131">
        <v>0.18446944658819947</v>
      </c>
      <c r="AZ53" s="131">
        <v>0.18197506592394952</v>
      </c>
      <c r="BA53" s="131">
        <v>0.1854227096796946</v>
      </c>
      <c r="BB53" s="131">
        <v>0.17844785848399325</v>
      </c>
      <c r="BC53" s="131">
        <v>0.16836050251178647</v>
      </c>
      <c r="BD53" s="131">
        <v>0.17091269040224336</v>
      </c>
      <c r="BE53" s="131">
        <v>0.17470857244316565</v>
      </c>
      <c r="BF53" s="131">
        <v>0.17295934958318887</v>
      </c>
      <c r="BG53" s="131">
        <v>0.18826267440949729</v>
      </c>
      <c r="BH53" s="131">
        <v>0.1873846344258342</v>
      </c>
      <c r="BI53" s="131">
        <v>0.18730505836419176</v>
      </c>
      <c r="BJ53" s="131">
        <v>0.18883399004268769</v>
      </c>
      <c r="BK53" s="131">
        <v>0.18796169264299339</v>
      </c>
      <c r="BL53" s="131">
        <v>0.18766952716257496</v>
      </c>
      <c r="BM53" s="131">
        <v>0.18453181727647888</v>
      </c>
      <c r="BN53" s="131">
        <v>0.18494014447710194</v>
      </c>
      <c r="BO53" s="131">
        <v>0.18748906057537693</v>
      </c>
      <c r="BP53" s="131">
        <v>0.18615450246586748</v>
      </c>
      <c r="BQ53" s="209">
        <v>0.19243540291658554</v>
      </c>
      <c r="BR53" s="209">
        <v>0.191541207954949</v>
      </c>
      <c r="BS53" s="209">
        <v>0.19366533839966443</v>
      </c>
      <c r="BT53" s="209">
        <v>0.19192559615422902</v>
      </c>
      <c r="BU53" s="209">
        <v>0.19239634326157476</v>
      </c>
      <c r="BV53" s="209">
        <v>0.18926852704488129</v>
      </c>
      <c r="BW53" s="209">
        <v>0.18888541795845454</v>
      </c>
      <c r="BX53" s="209">
        <v>0.18570454737400915</v>
      </c>
      <c r="BY53" s="209">
        <v>0.18230220346038956</v>
      </c>
      <c r="BZ53" s="209">
        <v>0.18644138604002636</v>
      </c>
      <c r="CA53" s="209">
        <v>0.20339522152950423</v>
      </c>
      <c r="CB53" s="209">
        <v>0.19561442647589025</v>
      </c>
      <c r="CC53" s="209">
        <v>0.20309053128009241</v>
      </c>
      <c r="CD53" s="209">
        <v>0.20428898637776416</v>
      </c>
      <c r="CE53" s="209">
        <v>0.20163242522022085</v>
      </c>
      <c r="CF53" s="209">
        <v>0.2072010214898333</v>
      </c>
      <c r="CG53" s="209" t="s">
        <v>28</v>
      </c>
      <c r="CH53" s="209" t="s">
        <v>28</v>
      </c>
      <c r="CI53" s="209" t="s">
        <v>28</v>
      </c>
      <c r="CJ53" s="209" t="s">
        <v>28</v>
      </c>
      <c r="CK53" s="209" t="s">
        <v>28</v>
      </c>
    </row>
    <row r="54" spans="1:89" s="1" customFormat="1" ht="12">
      <c r="A54" s="1" t="s">
        <v>79</v>
      </c>
      <c r="B54" s="132">
        <v>0</v>
      </c>
      <c r="C54" s="132">
        <v>0</v>
      </c>
      <c r="D54" s="132">
        <v>0</v>
      </c>
      <c r="E54" s="132">
        <v>0</v>
      </c>
      <c r="F54" s="132">
        <v>16557.615969999999</v>
      </c>
      <c r="G54" s="132">
        <v>17195.184860000001</v>
      </c>
      <c r="H54" s="132">
        <v>33752.80083</v>
      </c>
      <c r="I54" s="132">
        <v>19045.571480000002</v>
      </c>
      <c r="J54" s="132">
        <v>20993.115680000003</v>
      </c>
      <c r="K54" s="132">
        <v>23944.503910000003</v>
      </c>
      <c r="L54" s="132">
        <v>25571.430229999998</v>
      </c>
      <c r="M54" s="132">
        <v>89554.621299999999</v>
      </c>
      <c r="N54" s="132">
        <v>28745.560870000001</v>
      </c>
      <c r="O54" s="132">
        <v>31778.481859999996</v>
      </c>
      <c r="P54" s="132">
        <v>36859.749000000003</v>
      </c>
      <c r="Q54" s="132">
        <v>46114.745239999997</v>
      </c>
      <c r="R54" s="132">
        <v>143498.53696999999</v>
      </c>
      <c r="S54" s="132">
        <v>47391.790249999998</v>
      </c>
      <c r="T54" s="132">
        <v>55167</v>
      </c>
      <c r="U54" s="132">
        <v>59775</v>
      </c>
      <c r="V54" s="132">
        <v>63287.209750000009</v>
      </c>
      <c r="W54" s="132">
        <v>225621</v>
      </c>
      <c r="X54" s="132">
        <v>68437</v>
      </c>
      <c r="Y54" s="132">
        <v>77087</v>
      </c>
      <c r="Z54" s="132">
        <v>80323</v>
      </c>
      <c r="AA54" s="132">
        <v>84766</v>
      </c>
      <c r="AB54" s="132">
        <v>310613</v>
      </c>
      <c r="AC54" s="132">
        <v>103496</v>
      </c>
      <c r="AD54" s="132">
        <v>105911.91874999998</v>
      </c>
      <c r="AE54" s="132">
        <v>120275.01766</v>
      </c>
      <c r="AF54" s="132">
        <v>134678</v>
      </c>
      <c r="AG54" s="132">
        <v>454096</v>
      </c>
      <c r="AH54" s="132">
        <v>138829</v>
      </c>
      <c r="AI54" s="132">
        <v>148949</v>
      </c>
      <c r="AJ54" s="132">
        <v>160743</v>
      </c>
      <c r="AK54" s="132">
        <v>175732</v>
      </c>
      <c r="AL54" s="132">
        <v>624253</v>
      </c>
      <c r="AM54" s="132">
        <v>181993</v>
      </c>
      <c r="AN54" s="132">
        <v>196298</v>
      </c>
      <c r="AO54" s="132">
        <v>208567</v>
      </c>
      <c r="AP54" s="132">
        <v>225973</v>
      </c>
      <c r="AQ54" s="132">
        <v>812831</v>
      </c>
      <c r="AR54" s="132">
        <v>240433</v>
      </c>
      <c r="AS54" s="132">
        <v>250974</v>
      </c>
      <c r="AT54" s="132">
        <v>257042</v>
      </c>
      <c r="AU54" s="132">
        <v>255602</v>
      </c>
      <c r="AV54" s="132">
        <v>1003924</v>
      </c>
      <c r="AW54" s="132">
        <v>258526</v>
      </c>
      <c r="AX54" s="132">
        <v>266306</v>
      </c>
      <c r="AY54" s="132">
        <v>288953</v>
      </c>
      <c r="AZ54" s="132">
        <v>320445</v>
      </c>
      <c r="BA54" s="132">
        <v>1134230</v>
      </c>
      <c r="BB54" s="132">
        <v>338732</v>
      </c>
      <c r="BC54" s="132">
        <v>388369</v>
      </c>
      <c r="BD54" s="132">
        <v>411169</v>
      </c>
      <c r="BE54" s="132">
        <v>439303</v>
      </c>
      <c r="BF54" s="132">
        <v>1577573</v>
      </c>
      <c r="BG54" s="132">
        <v>446865</v>
      </c>
      <c r="BH54" s="132">
        <v>468619</v>
      </c>
      <c r="BI54" s="132">
        <v>496623</v>
      </c>
      <c r="BJ54" s="132">
        <v>529661</v>
      </c>
      <c r="BK54" s="132">
        <v>1941768</v>
      </c>
      <c r="BL54" s="132">
        <v>549322</v>
      </c>
      <c r="BM54" s="132">
        <v>572362</v>
      </c>
      <c r="BN54" s="132">
        <v>592343</v>
      </c>
      <c r="BO54" s="132">
        <v>611321</v>
      </c>
      <c r="BP54" s="132">
        <v>2325348</v>
      </c>
      <c r="BQ54" s="210">
        <v>611057</v>
      </c>
      <c r="BR54" s="210">
        <v>630752</v>
      </c>
      <c r="BS54" s="210">
        <v>648464</v>
      </c>
      <c r="BT54" s="210">
        <v>652977</v>
      </c>
      <c r="BU54" s="179">
        <v>2543250</v>
      </c>
      <c r="BV54" s="179">
        <v>624425</v>
      </c>
      <c r="BW54" s="179">
        <v>637037</v>
      </c>
      <c r="BX54" s="179">
        <v>663064</v>
      </c>
      <c r="BY54" s="179">
        <v>684605</v>
      </c>
      <c r="BZ54" s="179">
        <v>2609131</v>
      </c>
      <c r="CA54" s="179">
        <v>701103</v>
      </c>
      <c r="CB54" s="179">
        <v>723919</v>
      </c>
      <c r="CC54" s="179">
        <v>749774</v>
      </c>
      <c r="CD54" s="179">
        <v>763164</v>
      </c>
      <c r="CE54" s="179">
        <v>2937960</v>
      </c>
      <c r="CF54" s="179">
        <v>747144</v>
      </c>
      <c r="CG54" s="179" t="s">
        <v>28</v>
      </c>
      <c r="CH54" s="179" t="s">
        <v>28</v>
      </c>
      <c r="CI54" s="179" t="s">
        <v>28</v>
      </c>
      <c r="CJ54" s="179" t="s">
        <v>28</v>
      </c>
      <c r="CK54" s="179" t="s">
        <v>28</v>
      </c>
    </row>
    <row r="55" spans="1:89" s="1" customFormat="1" ht="12">
      <c r="A55" s="1" t="s">
        <v>80</v>
      </c>
      <c r="B55" s="132">
        <v>0</v>
      </c>
      <c r="C55" s="132">
        <v>0</v>
      </c>
      <c r="D55" s="132">
        <v>0</v>
      </c>
      <c r="E55" s="132">
        <v>0</v>
      </c>
      <c r="F55" s="132">
        <v>11878.805949999998</v>
      </c>
      <c r="G55" s="132">
        <v>14756.365110000001</v>
      </c>
      <c r="H55" s="132">
        <v>26635.171060000001</v>
      </c>
      <c r="I55" s="132">
        <v>13905.599099999999</v>
      </c>
      <c r="J55" s="132">
        <v>15617.417669999999</v>
      </c>
      <c r="K55" s="132">
        <v>17753.126350000002</v>
      </c>
      <c r="L55" s="132">
        <v>19571.652499999997</v>
      </c>
      <c r="M55" s="132">
        <v>66847.79561999999</v>
      </c>
      <c r="N55" s="132">
        <v>20084.422719999995</v>
      </c>
      <c r="O55" s="132">
        <v>22875.438959999999</v>
      </c>
      <c r="P55" s="132">
        <v>25784.1744</v>
      </c>
      <c r="Q55" s="132">
        <v>27767.841990000001</v>
      </c>
      <c r="R55" s="132">
        <v>96511.878069999992</v>
      </c>
      <c r="S55" s="132">
        <v>28441.92942</v>
      </c>
      <c r="T55" s="132">
        <v>32305</v>
      </c>
      <c r="U55" s="132">
        <v>37700</v>
      </c>
      <c r="V55" s="132">
        <v>35874.07058</v>
      </c>
      <c r="W55" s="132">
        <v>134321</v>
      </c>
      <c r="X55" s="132">
        <v>43067</v>
      </c>
      <c r="Y55" s="132">
        <v>47760</v>
      </c>
      <c r="Z55" s="132">
        <v>53680</v>
      </c>
      <c r="AA55" s="132">
        <v>55962</v>
      </c>
      <c r="AB55" s="132">
        <v>200469</v>
      </c>
      <c r="AC55" s="132">
        <v>66464</v>
      </c>
      <c r="AD55" s="132">
        <v>73167.77598999998</v>
      </c>
      <c r="AE55" s="132">
        <v>82435</v>
      </c>
      <c r="AF55" s="132">
        <v>90322</v>
      </c>
      <c r="AG55" s="132">
        <v>312389</v>
      </c>
      <c r="AH55" s="132">
        <v>105402</v>
      </c>
      <c r="AI55" s="132">
        <v>109993</v>
      </c>
      <c r="AJ55" s="132">
        <v>111317</v>
      </c>
      <c r="AK55" s="132">
        <v>113092</v>
      </c>
      <c r="AL55" s="132">
        <v>439804</v>
      </c>
      <c r="AM55" s="132">
        <v>129720</v>
      </c>
      <c r="AN55" s="132">
        <v>134027</v>
      </c>
      <c r="AO55" s="132">
        <v>140245</v>
      </c>
      <c r="AP55" s="132">
        <v>153432</v>
      </c>
      <c r="AQ55" s="132">
        <v>557424</v>
      </c>
      <c r="AR55" s="132">
        <v>185787</v>
      </c>
      <c r="AS55" s="132">
        <v>194566</v>
      </c>
      <c r="AT55" s="132">
        <v>204657</v>
      </c>
      <c r="AU55" s="132">
        <v>194678</v>
      </c>
      <c r="AV55" s="132">
        <v>779688</v>
      </c>
      <c r="AW55" s="132">
        <v>200996</v>
      </c>
      <c r="AX55" s="132">
        <v>196648</v>
      </c>
      <c r="AY55" s="132">
        <v>203110</v>
      </c>
      <c r="AZ55" s="132">
        <v>210368</v>
      </c>
      <c r="BA55" s="132">
        <v>811122</v>
      </c>
      <c r="BB55" s="132">
        <v>206400</v>
      </c>
      <c r="BC55" s="132">
        <v>230343</v>
      </c>
      <c r="BD55" s="132">
        <v>252422</v>
      </c>
      <c r="BE55" s="132">
        <v>263690</v>
      </c>
      <c r="BF55" s="132">
        <v>952855</v>
      </c>
      <c r="BG55" s="132">
        <v>291059</v>
      </c>
      <c r="BH55" s="132">
        <v>286247</v>
      </c>
      <c r="BI55" s="132">
        <v>307145</v>
      </c>
      <c r="BJ55" s="132">
        <v>315661</v>
      </c>
      <c r="BK55" s="132">
        <v>1200112</v>
      </c>
      <c r="BL55" s="132">
        <v>324685</v>
      </c>
      <c r="BM55" s="132">
        <v>322804</v>
      </c>
      <c r="BN55" s="132">
        <v>337384</v>
      </c>
      <c r="BO55" s="132">
        <v>334481</v>
      </c>
      <c r="BP55" s="132">
        <v>1319354</v>
      </c>
      <c r="BQ55" s="210">
        <v>376496</v>
      </c>
      <c r="BR55" s="210">
        <v>395431</v>
      </c>
      <c r="BS55" s="210">
        <v>409288</v>
      </c>
      <c r="BT55" s="210">
        <v>413407</v>
      </c>
      <c r="BU55" s="179">
        <v>1594622</v>
      </c>
      <c r="BV55" s="179">
        <v>401755</v>
      </c>
      <c r="BW55" s="179">
        <v>399909</v>
      </c>
      <c r="BX55" s="179">
        <v>403393</v>
      </c>
      <c r="BY55" s="179">
        <v>377760</v>
      </c>
      <c r="BZ55" s="179">
        <v>1582817</v>
      </c>
      <c r="CA55" s="179">
        <v>386319</v>
      </c>
      <c r="CB55" s="179">
        <v>392015</v>
      </c>
      <c r="CC55" s="179">
        <v>410126</v>
      </c>
      <c r="CD55" s="179">
        <v>442727</v>
      </c>
      <c r="CE55" s="179">
        <v>1631187</v>
      </c>
      <c r="CF55" s="179">
        <v>467594</v>
      </c>
      <c r="CG55" s="179" t="s">
        <v>28</v>
      </c>
      <c r="CH55" s="179" t="s">
        <v>28</v>
      </c>
      <c r="CI55" s="179" t="s">
        <v>28</v>
      </c>
      <c r="CJ55" s="179" t="s">
        <v>28</v>
      </c>
      <c r="CK55" s="179" t="s">
        <v>28</v>
      </c>
    </row>
    <row r="56" spans="1:89" s="1" customFormat="1" ht="12">
      <c r="A56" s="1" t="s">
        <v>81</v>
      </c>
      <c r="B56" s="132">
        <v>0</v>
      </c>
      <c r="C56" s="132">
        <v>0</v>
      </c>
      <c r="D56" s="132">
        <v>0</v>
      </c>
      <c r="E56" s="132">
        <v>0</v>
      </c>
      <c r="F56" s="132">
        <v>3793.8924400000001</v>
      </c>
      <c r="G56" s="132">
        <v>3987.5779700000003</v>
      </c>
      <c r="H56" s="132">
        <v>14773.804300000002</v>
      </c>
      <c r="I56" s="132">
        <v>4271.4781299999995</v>
      </c>
      <c r="J56" s="132">
        <v>4837.16723</v>
      </c>
      <c r="K56" s="132">
        <v>5196.6493200000004</v>
      </c>
      <c r="L56" s="132">
        <v>5357.95586</v>
      </c>
      <c r="M56" s="132">
        <v>19663.250540000001</v>
      </c>
      <c r="N56" s="132">
        <v>6051.2846200000004</v>
      </c>
      <c r="O56" s="132">
        <v>6385.86373</v>
      </c>
      <c r="P56" s="132">
        <v>7292.4888200000005</v>
      </c>
      <c r="Q56" s="132">
        <v>8328.2753899999989</v>
      </c>
      <c r="R56" s="132">
        <v>28057.912559999997</v>
      </c>
      <c r="S56" s="132">
        <v>9333.5911999999989</v>
      </c>
      <c r="T56" s="132">
        <v>10690.854300000001</v>
      </c>
      <c r="U56" s="132">
        <v>11691.965490000001</v>
      </c>
      <c r="V56" s="132">
        <v>13076.621359999999</v>
      </c>
      <c r="W56" s="132">
        <v>44793.032350000001</v>
      </c>
      <c r="X56" s="132">
        <v>14241.38726</v>
      </c>
      <c r="Y56" s="132">
        <v>16445.198539999998</v>
      </c>
      <c r="Z56" s="132">
        <v>16910.4637</v>
      </c>
      <c r="AA56" s="132">
        <v>18676.37731</v>
      </c>
      <c r="AB56" s="132">
        <v>66273.426810000004</v>
      </c>
      <c r="AC56" s="132">
        <v>22955</v>
      </c>
      <c r="AD56" s="132">
        <v>23845.365420000002</v>
      </c>
      <c r="AE56" s="132">
        <v>27152.003350000003</v>
      </c>
      <c r="AF56" s="132">
        <v>31559.563030000001</v>
      </c>
      <c r="AG56" s="132">
        <v>104703.49154999999</v>
      </c>
      <c r="AH56" s="132">
        <v>32126</v>
      </c>
      <c r="AI56" s="132">
        <v>31681</v>
      </c>
      <c r="AJ56" s="132">
        <v>36483</v>
      </c>
      <c r="AK56" s="132">
        <v>35441</v>
      </c>
      <c r="AL56" s="132">
        <v>135731</v>
      </c>
      <c r="AM56" s="132">
        <v>37663</v>
      </c>
      <c r="AN56" s="132">
        <v>40132</v>
      </c>
      <c r="AO56" s="132">
        <v>42704</v>
      </c>
      <c r="AP56" s="132">
        <v>46616</v>
      </c>
      <c r="AQ56" s="132">
        <v>167115</v>
      </c>
      <c r="AR56" s="132">
        <v>50331</v>
      </c>
      <c r="AS56" s="132">
        <v>46069</v>
      </c>
      <c r="AT56" s="132">
        <v>49368</v>
      </c>
      <c r="AU56" s="132">
        <v>48061</v>
      </c>
      <c r="AV56" s="132">
        <v>193829</v>
      </c>
      <c r="AW56" s="132">
        <v>49420</v>
      </c>
      <c r="AX56" s="132">
        <v>49276</v>
      </c>
      <c r="AY56" s="132">
        <v>53303</v>
      </c>
      <c r="AZ56" s="132">
        <v>58313</v>
      </c>
      <c r="BA56" s="132">
        <v>210312</v>
      </c>
      <c r="BB56" s="132">
        <v>60446</v>
      </c>
      <c r="BC56" s="132">
        <v>65386</v>
      </c>
      <c r="BD56" s="132">
        <v>70274</v>
      </c>
      <c r="BE56" s="132">
        <v>76750</v>
      </c>
      <c r="BF56" s="132">
        <v>272856</v>
      </c>
      <c r="BG56" s="132">
        <v>84128</v>
      </c>
      <c r="BH56" s="132">
        <v>87812</v>
      </c>
      <c r="BI56" s="132">
        <v>93020</v>
      </c>
      <c r="BJ56" s="132">
        <v>100018</v>
      </c>
      <c r="BK56" s="132">
        <v>364978</v>
      </c>
      <c r="BL56" s="132">
        <v>103091</v>
      </c>
      <c r="BM56" s="132">
        <v>105619</v>
      </c>
      <c r="BN56" s="132">
        <v>109548</v>
      </c>
      <c r="BO56" s="132">
        <v>114616</v>
      </c>
      <c r="BP56" s="132">
        <v>432874</v>
      </c>
      <c r="BQ56" s="210">
        <v>117589</v>
      </c>
      <c r="BR56" s="210">
        <v>120815</v>
      </c>
      <c r="BS56" s="210">
        <v>125585</v>
      </c>
      <c r="BT56" s="210">
        <v>125323</v>
      </c>
      <c r="BU56" s="179">
        <v>489312</v>
      </c>
      <c r="BV56" s="179">
        <v>118184</v>
      </c>
      <c r="BW56" s="179">
        <v>120327</v>
      </c>
      <c r="BX56" s="179">
        <v>123134</v>
      </c>
      <c r="BY56" s="179">
        <v>124805</v>
      </c>
      <c r="BZ56" s="179">
        <v>486450</v>
      </c>
      <c r="CA56" s="179">
        <v>142601</v>
      </c>
      <c r="CB56" s="179">
        <v>141609</v>
      </c>
      <c r="CC56" s="179">
        <v>152272</v>
      </c>
      <c r="CD56" s="179">
        <v>155906</v>
      </c>
      <c r="CE56" s="179">
        <v>592388</v>
      </c>
      <c r="CF56" s="179">
        <v>154809</v>
      </c>
      <c r="CG56" s="179" t="s">
        <v>28</v>
      </c>
      <c r="CH56" s="179" t="s">
        <v>28</v>
      </c>
      <c r="CI56" s="179" t="s">
        <v>28</v>
      </c>
      <c r="CJ56" s="179" t="s">
        <v>28</v>
      </c>
      <c r="CK56" s="179" t="s">
        <v>28</v>
      </c>
    </row>
    <row r="57" spans="1:89" s="32" customFormat="1" ht="12">
      <c r="A57" s="92" t="s">
        <v>82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>
        <v>125</v>
      </c>
      <c r="M57" s="132">
        <v>125</v>
      </c>
      <c r="N57" s="132"/>
      <c r="O57" s="132"/>
      <c r="P57" s="132"/>
      <c r="Q57" s="132">
        <v>151</v>
      </c>
      <c r="R57" s="132">
        <v>151</v>
      </c>
      <c r="S57" s="132">
        <v>166</v>
      </c>
      <c r="T57" s="132">
        <v>188</v>
      </c>
      <c r="U57" s="132">
        <v>203</v>
      </c>
      <c r="V57" s="132">
        <v>220</v>
      </c>
      <c r="W57" s="132">
        <v>220</v>
      </c>
      <c r="X57" s="132">
        <v>254</v>
      </c>
      <c r="Y57" s="132">
        <v>272</v>
      </c>
      <c r="Z57" s="132">
        <v>295</v>
      </c>
      <c r="AA57" s="132">
        <v>319</v>
      </c>
      <c r="AB57" s="132">
        <v>319</v>
      </c>
      <c r="AC57" s="132">
        <v>362</v>
      </c>
      <c r="AD57" s="132">
        <v>420</v>
      </c>
      <c r="AE57" s="132">
        <v>470</v>
      </c>
      <c r="AF57" s="132">
        <v>513</v>
      </c>
      <c r="AG57" s="132">
        <v>513</v>
      </c>
      <c r="AH57" s="132">
        <v>527.54100000000005</v>
      </c>
      <c r="AI57" s="132">
        <v>555.16300000000001</v>
      </c>
      <c r="AJ57" s="132">
        <v>587.39800000000002</v>
      </c>
      <c r="AK57" s="132">
        <v>618</v>
      </c>
      <c r="AL57" s="132">
        <v>618</v>
      </c>
      <c r="AM57" s="132">
        <v>648</v>
      </c>
      <c r="AN57" s="132">
        <v>690</v>
      </c>
      <c r="AO57" s="132">
        <v>730</v>
      </c>
      <c r="AP57" s="132">
        <v>823</v>
      </c>
      <c r="AQ57" s="132">
        <v>823</v>
      </c>
      <c r="AR57" s="132">
        <v>891</v>
      </c>
      <c r="AS57" s="132">
        <v>927</v>
      </c>
      <c r="AT57" s="132">
        <v>950</v>
      </c>
      <c r="AU57" s="132">
        <v>961</v>
      </c>
      <c r="AV57" s="132">
        <v>961</v>
      </c>
      <c r="AW57" s="132">
        <v>988</v>
      </c>
      <c r="AX57" s="132">
        <v>987</v>
      </c>
      <c r="AY57" s="132">
        <v>1030</v>
      </c>
      <c r="AZ57" s="132">
        <v>1069</v>
      </c>
      <c r="BA57" s="132">
        <v>1069</v>
      </c>
      <c r="BB57" s="132">
        <v>1098</v>
      </c>
      <c r="BC57" s="132">
        <v>1158</v>
      </c>
      <c r="BD57" s="132">
        <v>1214</v>
      </c>
      <c r="BE57" s="132">
        <v>1271</v>
      </c>
      <c r="BF57" s="132">
        <v>1271</v>
      </c>
      <c r="BG57" s="132">
        <v>1318</v>
      </c>
      <c r="BH57" s="132">
        <v>1365</v>
      </c>
      <c r="BI57" s="132">
        <v>1394</v>
      </c>
      <c r="BJ57" s="132">
        <v>1499</v>
      </c>
      <c r="BK57" s="132">
        <v>1499</v>
      </c>
      <c r="BL57" s="132">
        <v>1583</v>
      </c>
      <c r="BM57" s="132">
        <v>1623</v>
      </c>
      <c r="BN57" s="132">
        <v>1651</v>
      </c>
      <c r="BO57" s="132">
        <v>1710</v>
      </c>
      <c r="BP57" s="132">
        <v>1710</v>
      </c>
      <c r="BQ57" s="210">
        <v>1811</v>
      </c>
      <c r="BR57" s="210">
        <v>1882</v>
      </c>
      <c r="BS57" s="210">
        <v>1916</v>
      </c>
      <c r="BT57" s="210">
        <v>1883</v>
      </c>
      <c r="BU57" s="179">
        <v>1883</v>
      </c>
      <c r="BV57" s="179">
        <v>1842</v>
      </c>
      <c r="BW57" s="179">
        <v>1854</v>
      </c>
      <c r="BX57" s="179">
        <v>1850</v>
      </c>
      <c r="BY57" s="179">
        <v>1852</v>
      </c>
      <c r="BZ57" s="179">
        <v>1852</v>
      </c>
      <c r="CA57" s="179">
        <v>1857</v>
      </c>
      <c r="CB57" s="179">
        <v>1908</v>
      </c>
      <c r="CC57" s="179">
        <v>1966</v>
      </c>
      <c r="CD57" s="179">
        <v>1964</v>
      </c>
      <c r="CE57" s="179">
        <v>1964</v>
      </c>
      <c r="CF57" s="179">
        <v>1985</v>
      </c>
      <c r="CG57" s="179" t="s">
        <v>28</v>
      </c>
      <c r="CH57" s="179" t="s">
        <v>28</v>
      </c>
      <c r="CI57" s="179" t="s">
        <v>28</v>
      </c>
      <c r="CJ57" s="179" t="s">
        <v>28</v>
      </c>
      <c r="CK57" s="179" t="s">
        <v>28</v>
      </c>
    </row>
    <row r="58" spans="1:89" s="1" customFormat="1" ht="12">
      <c r="A58" s="2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194"/>
      <c r="BR58" s="194"/>
      <c r="BS58" s="194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</row>
    <row r="59" spans="1:89" s="1" customFormat="1" ht="15">
      <c r="A59" s="24" t="s">
        <v>203</v>
      </c>
      <c r="BQ59" s="191"/>
      <c r="BR59" s="191"/>
      <c r="BS59" s="191"/>
      <c r="BT59" s="199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</row>
    <row r="60" spans="1:89" s="1" customFormat="1" ht="12">
      <c r="A60" s="34" t="s">
        <v>190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>
        <v>6.9800000000000001E-2</v>
      </c>
      <c r="AL60" s="49">
        <v>6.25E-2</v>
      </c>
      <c r="AM60" s="49">
        <v>7.5600000000000001E-2</v>
      </c>
      <c r="AN60" s="49">
        <v>7.0099999999999996E-2</v>
      </c>
      <c r="AO60" s="49">
        <v>7.1499999999999994E-2</v>
      </c>
      <c r="AP60" s="49">
        <v>6.3700000000000007E-2</v>
      </c>
      <c r="AQ60" s="49">
        <v>6.5000000000000002E-2</v>
      </c>
      <c r="AR60" s="49">
        <v>6.4000000000000001E-2</v>
      </c>
      <c r="AS60" s="49">
        <v>6.6000000000000003E-2</v>
      </c>
      <c r="AT60" s="49">
        <v>6.8000000000000005E-2</v>
      </c>
      <c r="AU60" s="49">
        <v>7.5999999999999998E-2</v>
      </c>
      <c r="AV60" s="49">
        <v>6.8000000000000005E-2</v>
      </c>
      <c r="AW60" s="49">
        <v>7.1999999999999995E-2</v>
      </c>
      <c r="AX60" s="49">
        <v>6.2E-2</v>
      </c>
      <c r="AY60" s="49">
        <v>6.5000000000000002E-2</v>
      </c>
      <c r="AZ60" s="49">
        <v>6.9000000000000006E-2</v>
      </c>
      <c r="BA60" s="49">
        <v>6.7000000000000004E-2</v>
      </c>
      <c r="BB60" s="49">
        <v>6.2E-2</v>
      </c>
      <c r="BC60" s="49">
        <v>6.3E-2</v>
      </c>
      <c r="BD60" s="49">
        <v>6.8000000000000005E-2</v>
      </c>
      <c r="BE60" s="49">
        <v>6.8000000000000005E-2</v>
      </c>
      <c r="BF60" s="49">
        <v>6.6000000000000003E-2</v>
      </c>
      <c r="BG60" s="49">
        <v>6.3E-2</v>
      </c>
      <c r="BH60" s="49">
        <v>0.06</v>
      </c>
      <c r="BI60" s="49">
        <v>6.8000000000000005E-2</v>
      </c>
      <c r="BJ60" s="49">
        <v>5.6000000000000001E-2</v>
      </c>
      <c r="BK60" s="49">
        <v>6.2E-2</v>
      </c>
      <c r="BL60" s="49">
        <v>5.3999999999999999E-2</v>
      </c>
      <c r="BM60" s="49">
        <v>5.6000000000000001E-2</v>
      </c>
      <c r="BN60" s="49">
        <v>6.7000000000000004E-2</v>
      </c>
      <c r="BO60" s="49">
        <v>6.6000000000000003E-2</v>
      </c>
      <c r="BP60" s="49">
        <v>6.0999999999999999E-2</v>
      </c>
      <c r="BQ60" s="182">
        <v>6.5000000000000002E-2</v>
      </c>
      <c r="BR60" s="182">
        <v>6.3E-2</v>
      </c>
      <c r="BS60" s="182">
        <v>6.3E-2</v>
      </c>
      <c r="BT60" s="214">
        <v>5.0999999999999997E-2</v>
      </c>
      <c r="BU60" s="214">
        <v>6.7000000000000004E-2</v>
      </c>
      <c r="BV60" s="214">
        <v>6.0999999999999999E-2</v>
      </c>
      <c r="BW60" s="195">
        <v>6.4000000000000001E-2</v>
      </c>
      <c r="BX60" s="195">
        <v>6.5000000000000002E-2</v>
      </c>
      <c r="BY60" s="195">
        <v>6.2E-2</v>
      </c>
      <c r="BZ60" s="195">
        <v>6.4000000000000001E-2</v>
      </c>
      <c r="CA60" s="195">
        <v>6.8000000000000005E-2</v>
      </c>
      <c r="CB60" s="195">
        <v>6.8000000000000005E-2</v>
      </c>
      <c r="CC60" s="195">
        <v>7.0999999999999994E-2</v>
      </c>
      <c r="CD60" s="195">
        <v>6.3E-2</v>
      </c>
      <c r="CE60" s="195">
        <v>6.8000000000000005E-2</v>
      </c>
      <c r="CF60" s="195">
        <v>5.3999999999999999E-2</v>
      </c>
      <c r="CG60" s="195" t="s">
        <v>28</v>
      </c>
      <c r="CH60" s="195" t="s">
        <v>28</v>
      </c>
      <c r="CI60" s="195" t="s">
        <v>28</v>
      </c>
      <c r="CJ60" s="195" t="s">
        <v>28</v>
      </c>
      <c r="CK60" s="195" t="s">
        <v>28</v>
      </c>
    </row>
    <row r="61" spans="1:89" s="14" customFormat="1" ht="12">
      <c r="A61" s="14" t="s">
        <v>83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 t="s">
        <v>28</v>
      </c>
      <c r="AI61" s="131" t="s">
        <v>28</v>
      </c>
      <c r="AJ61" s="131" t="s">
        <v>28</v>
      </c>
      <c r="AK61" s="131">
        <v>0.69976785814174636</v>
      </c>
      <c r="AL61" s="131">
        <v>0.69976785814174636</v>
      </c>
      <c r="AM61" s="131">
        <v>0.67269690744288324</v>
      </c>
      <c r="AN61" s="131">
        <v>0.65810546989163088</v>
      </c>
      <c r="AO61" s="131">
        <v>0.65096443320715291</v>
      </c>
      <c r="AP61" s="131">
        <v>0.64770744156565785</v>
      </c>
      <c r="AQ61" s="131">
        <v>0.65727223258985124</v>
      </c>
      <c r="AR61" s="131">
        <v>0.70338710603364141</v>
      </c>
      <c r="AS61" s="131">
        <v>0.69479261031381201</v>
      </c>
      <c r="AT61" s="131">
        <v>0.624</v>
      </c>
      <c r="AU61" s="131">
        <v>0.59846928321029635</v>
      </c>
      <c r="AV61" s="131">
        <v>0.65473676236542466</v>
      </c>
      <c r="AW61" s="131">
        <v>0.68295482931444096</v>
      </c>
      <c r="AX61" s="131">
        <v>0.69697047861021189</v>
      </c>
      <c r="AY61" s="131">
        <v>0.6402795326327364</v>
      </c>
      <c r="AZ61" s="131">
        <v>0.65121193771415931</v>
      </c>
      <c r="BA61" s="131">
        <v>0.66734087882568738</v>
      </c>
      <c r="BB61" s="131">
        <v>0.63270621245368541</v>
      </c>
      <c r="BC61" s="131">
        <v>0.59609409772828426</v>
      </c>
      <c r="BD61" s="131">
        <v>0.61193301283744517</v>
      </c>
      <c r="BE61" s="131">
        <v>0.59605612281770404</v>
      </c>
      <c r="BF61" s="131">
        <v>0.60850310202162006</v>
      </c>
      <c r="BG61" s="131">
        <v>0.6444483974593741</v>
      </c>
      <c r="BH61" s="131">
        <v>0.61074448066576559</v>
      </c>
      <c r="BI61" s="131">
        <v>0.62367323711502043</v>
      </c>
      <c r="BJ61" s="131">
        <v>0.58005959024428122</v>
      </c>
      <c r="BK61" s="131">
        <v>0.61419888737702744</v>
      </c>
      <c r="BL61" s="131">
        <v>0.63490267319929616</v>
      </c>
      <c r="BM61" s="131">
        <v>0.58159677870637327</v>
      </c>
      <c r="BN61" s="131">
        <v>0.58542361847478575</v>
      </c>
      <c r="BO61" s="131">
        <v>0.57072727237024778</v>
      </c>
      <c r="BP61" s="131">
        <v>0.59289504425675388</v>
      </c>
      <c r="BQ61" s="209">
        <v>0.63229563628412566</v>
      </c>
      <c r="BR61" s="209">
        <v>0.62704919584802343</v>
      </c>
      <c r="BS61" s="209">
        <v>0.62252482174239121</v>
      </c>
      <c r="BT61" s="209">
        <v>0.60706833964198625</v>
      </c>
      <c r="BU61" s="209">
        <v>0.62215590453102798</v>
      </c>
      <c r="BV61" s="209">
        <v>0.62178282445312572</v>
      </c>
      <c r="BW61" s="209">
        <v>0.59628344961291424</v>
      </c>
      <c r="BX61" s="209">
        <v>0.60825463195291141</v>
      </c>
      <c r="BY61" s="209">
        <v>0.55969222866682367</v>
      </c>
      <c r="BZ61" s="209">
        <v>0.59599470136989086</v>
      </c>
      <c r="CA61" s="209">
        <v>0.53300988903848834</v>
      </c>
      <c r="CB61" s="209">
        <v>0.51500668989499099</v>
      </c>
      <c r="CC61" s="209">
        <v>0.52022068059933479</v>
      </c>
      <c r="CD61" s="209">
        <v>0.51056379295599319</v>
      </c>
      <c r="CE61" s="209">
        <v>0.51939068808144639</v>
      </c>
      <c r="CF61" s="209">
        <v>0.56134250730461754</v>
      </c>
      <c r="CG61" s="209" t="s">
        <v>28</v>
      </c>
      <c r="CH61" s="209" t="s">
        <v>28</v>
      </c>
      <c r="CI61" s="209" t="s">
        <v>28</v>
      </c>
      <c r="CJ61" s="209" t="s">
        <v>28</v>
      </c>
      <c r="CK61" s="209" t="s">
        <v>28</v>
      </c>
    </row>
    <row r="62" spans="1:89" s="14" customFormat="1" ht="12">
      <c r="A62" s="14" t="s">
        <v>204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 t="s">
        <v>28</v>
      </c>
      <c r="AI62" s="131" t="s">
        <v>28</v>
      </c>
      <c r="AJ62" s="131" t="s">
        <v>28</v>
      </c>
      <c r="AK62" s="131">
        <v>0.18825585948425352</v>
      </c>
      <c r="AL62" s="131">
        <v>0.18825585948425352</v>
      </c>
      <c r="AM62" s="131">
        <v>0.18560832618199366</v>
      </c>
      <c r="AN62" s="131">
        <v>0.18499316117417378</v>
      </c>
      <c r="AO62" s="131">
        <v>0.1879389168386221</v>
      </c>
      <c r="AP62" s="131">
        <v>0.19050530942069654</v>
      </c>
      <c r="AQ62" s="131">
        <v>0.18729697390296904</v>
      </c>
      <c r="AR62" s="131">
        <v>0.19005109363338882</v>
      </c>
      <c r="AS62" s="131">
        <v>0.19120967266954797</v>
      </c>
      <c r="AT62" s="131">
        <v>0.19851484046224754</v>
      </c>
      <c r="AU62" s="131">
        <v>0.20872907309671096</v>
      </c>
      <c r="AV62" s="131">
        <v>0.19716081136909944</v>
      </c>
      <c r="AW62" s="131">
        <v>0.20392978055093461</v>
      </c>
      <c r="AX62" s="131">
        <v>0.19998452351780441</v>
      </c>
      <c r="AY62" s="131">
        <v>0.19766518123973884</v>
      </c>
      <c r="AZ62" s="131">
        <v>0.19962500091196275</v>
      </c>
      <c r="BA62" s="131">
        <v>0.20024991871915385</v>
      </c>
      <c r="BB62" s="131">
        <v>0.19584877153854455</v>
      </c>
      <c r="BC62" s="131">
        <v>0.191821648935706</v>
      </c>
      <c r="BD62" s="131">
        <v>0.18806698716255482</v>
      </c>
      <c r="BE62" s="131">
        <v>0.19287211307157828</v>
      </c>
      <c r="BF62" s="131">
        <v>0.19204599208767609</v>
      </c>
      <c r="BG62" s="131">
        <v>0.19970491906201931</v>
      </c>
      <c r="BH62" s="131">
        <v>0.19736270726172928</v>
      </c>
      <c r="BI62" s="131">
        <v>0.19691918250409632</v>
      </c>
      <c r="BJ62" s="131">
        <v>0.18373788056717491</v>
      </c>
      <c r="BK62" s="131">
        <v>0.19428907726949798</v>
      </c>
      <c r="BL62" s="131">
        <v>0.19741426943222803</v>
      </c>
      <c r="BM62" s="131">
        <v>0.18490809337858716</v>
      </c>
      <c r="BN62" s="131">
        <v>0.20254448657964053</v>
      </c>
      <c r="BO62" s="131">
        <v>0.17128612356384473</v>
      </c>
      <c r="BP62" s="131">
        <v>0.18893498392692606</v>
      </c>
      <c r="BQ62" s="209">
        <v>0.18553015868057723</v>
      </c>
      <c r="BR62" s="209">
        <v>0.17399940166700117</v>
      </c>
      <c r="BS62" s="209">
        <v>0.17422605788568379</v>
      </c>
      <c r="BT62" s="209">
        <v>0.16342343262604536</v>
      </c>
      <c r="BU62" s="209">
        <v>0.17420697865434945</v>
      </c>
      <c r="BV62" s="209">
        <v>0.18035955962105141</v>
      </c>
      <c r="BW62" s="209">
        <v>0.17288572445978509</v>
      </c>
      <c r="BX62" s="209">
        <v>0.17474514521333162</v>
      </c>
      <c r="BY62" s="209">
        <v>0.18099223080709714</v>
      </c>
      <c r="BZ62" s="209">
        <v>0.17725876748171376</v>
      </c>
      <c r="CA62" s="209">
        <v>0.18099547511312217</v>
      </c>
      <c r="CB62" s="209">
        <v>0.18409937503654505</v>
      </c>
      <c r="CC62" s="209">
        <v>0.24397131286198084</v>
      </c>
      <c r="CD62" s="209">
        <v>0.19883845790795721</v>
      </c>
      <c r="CE62" s="209">
        <v>0.20237625065824119</v>
      </c>
      <c r="CF62" s="209">
        <v>0.21227861225119316</v>
      </c>
      <c r="CG62" s="209" t="s">
        <v>28</v>
      </c>
      <c r="CH62" s="209" t="s">
        <v>28</v>
      </c>
      <c r="CI62" s="209" t="s">
        <v>28</v>
      </c>
      <c r="CJ62" s="209" t="s">
        <v>28</v>
      </c>
      <c r="CK62" s="209" t="s">
        <v>28</v>
      </c>
    </row>
    <row r="63" spans="1:89" s="1" customFormat="1" ht="12">
      <c r="A63" s="1" t="s">
        <v>84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>
        <v>0</v>
      </c>
      <c r="AI63" s="132">
        <v>0</v>
      </c>
      <c r="AJ63" s="132">
        <v>0</v>
      </c>
      <c r="AK63" s="132">
        <v>357540</v>
      </c>
      <c r="AL63" s="132">
        <v>357540</v>
      </c>
      <c r="AM63" s="132">
        <v>346089</v>
      </c>
      <c r="AN63" s="132">
        <v>342164</v>
      </c>
      <c r="AO63" s="132">
        <v>348443</v>
      </c>
      <c r="AP63" s="132">
        <v>358137</v>
      </c>
      <c r="AQ63" s="132">
        <v>1394833</v>
      </c>
      <c r="AR63" s="132">
        <v>348380</v>
      </c>
      <c r="AS63" s="132">
        <v>356551</v>
      </c>
      <c r="AT63" s="132">
        <v>359620</v>
      </c>
      <c r="AU63" s="132">
        <v>361138</v>
      </c>
      <c r="AV63" s="132">
        <v>1425689</v>
      </c>
      <c r="AW63" s="132">
        <v>376306</v>
      </c>
      <c r="AX63" s="132">
        <v>387685</v>
      </c>
      <c r="AY63" s="132">
        <v>396519</v>
      </c>
      <c r="AZ63" s="132">
        <v>411201</v>
      </c>
      <c r="BA63" s="132">
        <v>1571711</v>
      </c>
      <c r="BB63" s="132">
        <v>416985</v>
      </c>
      <c r="BC63" s="132">
        <v>458332</v>
      </c>
      <c r="BD63" s="132">
        <v>473225</v>
      </c>
      <c r="BE63" s="132">
        <v>484295</v>
      </c>
      <c r="BF63" s="132">
        <v>1832837</v>
      </c>
      <c r="BG63" s="132">
        <v>477835</v>
      </c>
      <c r="BH63" s="132">
        <v>490503</v>
      </c>
      <c r="BI63" s="132">
        <v>509605</v>
      </c>
      <c r="BJ63" s="132">
        <v>515185</v>
      </c>
      <c r="BK63" s="132">
        <v>1993128</v>
      </c>
      <c r="BL63" s="132">
        <v>490461</v>
      </c>
      <c r="BM63" s="132">
        <v>493218</v>
      </c>
      <c r="BN63" s="132">
        <v>500769</v>
      </c>
      <c r="BO63" s="132">
        <v>509259</v>
      </c>
      <c r="BP63" s="132">
        <v>1993707</v>
      </c>
      <c r="BQ63" s="10">
        <v>512224</v>
      </c>
      <c r="BR63" s="10">
        <v>528134</v>
      </c>
      <c r="BS63" s="10">
        <v>536022</v>
      </c>
      <c r="BT63" s="10">
        <v>528639</v>
      </c>
      <c r="BU63" s="179">
        <v>2105019</v>
      </c>
      <c r="BV63" s="179">
        <v>520915</v>
      </c>
      <c r="BW63" s="179">
        <v>530761</v>
      </c>
      <c r="BX63" s="179">
        <v>551981</v>
      </c>
      <c r="BY63" s="179">
        <v>560676</v>
      </c>
      <c r="BZ63" s="179">
        <v>2164333</v>
      </c>
      <c r="CA63" s="179">
        <v>560014</v>
      </c>
      <c r="CB63" s="179">
        <v>581474</v>
      </c>
      <c r="CC63" s="179">
        <v>597062</v>
      </c>
      <c r="CD63" s="179">
        <v>631402</v>
      </c>
      <c r="CE63" s="179">
        <v>2369952</v>
      </c>
      <c r="CF63" s="179">
        <v>583535</v>
      </c>
      <c r="CG63" s="179" t="s">
        <v>28</v>
      </c>
      <c r="CH63" s="179" t="s">
        <v>28</v>
      </c>
      <c r="CI63" s="179" t="s">
        <v>28</v>
      </c>
      <c r="CJ63" s="179" t="s">
        <v>28</v>
      </c>
      <c r="CK63" s="179" t="s">
        <v>28</v>
      </c>
    </row>
    <row r="64" spans="1:89" s="1" customFormat="1" ht="12">
      <c r="A64" s="1" t="s">
        <v>85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>
        <v>0</v>
      </c>
      <c r="AI64" s="132">
        <v>0</v>
      </c>
      <c r="AJ64" s="132">
        <v>0</v>
      </c>
      <c r="AK64" s="132">
        <v>250195</v>
      </c>
      <c r="AL64" s="132">
        <v>250195</v>
      </c>
      <c r="AM64" s="132">
        <v>232813</v>
      </c>
      <c r="AN64" s="132">
        <v>225180</v>
      </c>
      <c r="AO64" s="132">
        <v>226824</v>
      </c>
      <c r="AP64" s="132">
        <v>231968</v>
      </c>
      <c r="AQ64" s="132">
        <v>916785</v>
      </c>
      <c r="AR64" s="132">
        <v>245046</v>
      </c>
      <c r="AS64" s="132">
        <v>247729</v>
      </c>
      <c r="AT64" s="132">
        <v>224546</v>
      </c>
      <c r="AU64" s="132">
        <v>216130</v>
      </c>
      <c r="AV64" s="132">
        <v>933451</v>
      </c>
      <c r="AW64" s="132">
        <v>257000</v>
      </c>
      <c r="AX64" s="132">
        <v>270205</v>
      </c>
      <c r="AY64" s="132">
        <v>253883</v>
      </c>
      <c r="AZ64" s="132">
        <v>267779</v>
      </c>
      <c r="BA64" s="132">
        <v>1048867</v>
      </c>
      <c r="BB64" s="132">
        <v>263829</v>
      </c>
      <c r="BC64" s="132">
        <v>273209</v>
      </c>
      <c r="BD64" s="132">
        <v>289582</v>
      </c>
      <c r="BE64" s="132">
        <v>288667</v>
      </c>
      <c r="BF64" s="132">
        <v>1115287</v>
      </c>
      <c r="BG64" s="132">
        <v>307940</v>
      </c>
      <c r="BH64" s="132">
        <v>299572</v>
      </c>
      <c r="BI64" s="132">
        <v>317827</v>
      </c>
      <c r="BJ64" s="132">
        <v>298838</v>
      </c>
      <c r="BK64" s="132">
        <v>1224177</v>
      </c>
      <c r="BL64" s="132">
        <v>311395</v>
      </c>
      <c r="BM64" s="132">
        <v>286854</v>
      </c>
      <c r="BN64" s="132">
        <v>293162</v>
      </c>
      <c r="BO64" s="132">
        <v>290648</v>
      </c>
      <c r="BP64" s="132">
        <v>1182059</v>
      </c>
      <c r="BQ64" s="215">
        <v>323877</v>
      </c>
      <c r="BR64" s="215">
        <v>331166</v>
      </c>
      <c r="BS64" s="215">
        <v>333687</v>
      </c>
      <c r="BT64" s="215">
        <v>320920</v>
      </c>
      <c r="BU64" s="179">
        <v>1309650</v>
      </c>
      <c r="BV64" s="179">
        <v>323896</v>
      </c>
      <c r="BW64" s="179">
        <v>316484</v>
      </c>
      <c r="BX64" s="179">
        <v>335745</v>
      </c>
      <c r="BY64" s="179">
        <v>313806</v>
      </c>
      <c r="BZ64" s="179">
        <v>1289931</v>
      </c>
      <c r="CA64" s="179">
        <v>298493</v>
      </c>
      <c r="CB64" s="179">
        <v>299463</v>
      </c>
      <c r="CC64" s="179">
        <v>310604</v>
      </c>
      <c r="CD64" s="179">
        <v>322371</v>
      </c>
      <c r="CE64" s="179">
        <v>1230931</v>
      </c>
      <c r="CF64" s="179">
        <v>327563</v>
      </c>
      <c r="CG64" s="179" t="s">
        <v>28</v>
      </c>
      <c r="CH64" s="179" t="s">
        <v>28</v>
      </c>
      <c r="CI64" s="179" t="s">
        <v>28</v>
      </c>
      <c r="CJ64" s="179" t="s">
        <v>28</v>
      </c>
      <c r="CK64" s="179" t="s">
        <v>28</v>
      </c>
    </row>
    <row r="65" spans="1:89" s="1" customFormat="1" ht="12">
      <c r="A65" s="1" t="s">
        <v>191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>
        <v>0</v>
      </c>
      <c r="AI65" s="132">
        <v>0</v>
      </c>
      <c r="AJ65" s="132">
        <v>0</v>
      </c>
      <c r="AK65" s="132">
        <v>67309</v>
      </c>
      <c r="AL65" s="132">
        <v>67309</v>
      </c>
      <c r="AM65" s="132">
        <v>64237</v>
      </c>
      <c r="AN65" s="132">
        <v>63298</v>
      </c>
      <c r="AO65" s="132">
        <v>65486</v>
      </c>
      <c r="AP65" s="132">
        <v>68227</v>
      </c>
      <c r="AQ65" s="132">
        <v>261248</v>
      </c>
      <c r="AR65" s="132">
        <v>66210</v>
      </c>
      <c r="AS65" s="132">
        <v>68176</v>
      </c>
      <c r="AT65" s="132">
        <v>71324</v>
      </c>
      <c r="AU65" s="132">
        <v>75380</v>
      </c>
      <c r="AV65" s="132">
        <v>281090</v>
      </c>
      <c r="AW65" s="132">
        <v>76740</v>
      </c>
      <c r="AX65" s="132">
        <v>77531</v>
      </c>
      <c r="AY65" s="132">
        <v>78378</v>
      </c>
      <c r="AZ65" s="132">
        <v>82086</v>
      </c>
      <c r="BA65" s="132">
        <v>314735</v>
      </c>
      <c r="BB65" s="132">
        <v>81666</v>
      </c>
      <c r="BC65" s="132">
        <v>87918</v>
      </c>
      <c r="BD65" s="132">
        <v>88998</v>
      </c>
      <c r="BE65" s="132">
        <v>93407</v>
      </c>
      <c r="BF65" s="132">
        <v>351989</v>
      </c>
      <c r="BG65" s="132">
        <v>95426</v>
      </c>
      <c r="BH65" s="132">
        <v>96807</v>
      </c>
      <c r="BI65" s="132">
        <v>100351</v>
      </c>
      <c r="BJ65" s="132">
        <v>94659</v>
      </c>
      <c r="BK65" s="132">
        <v>387243</v>
      </c>
      <c r="BL65" s="132">
        <v>96824</v>
      </c>
      <c r="BM65" s="132">
        <v>91200</v>
      </c>
      <c r="BN65" s="132">
        <v>101428</v>
      </c>
      <c r="BO65" s="132">
        <v>87229</v>
      </c>
      <c r="BP65" s="132">
        <v>376681</v>
      </c>
      <c r="BQ65" s="216">
        <v>95033</v>
      </c>
      <c r="BR65" s="216">
        <v>91895</v>
      </c>
      <c r="BS65" s="216">
        <v>93389</v>
      </c>
      <c r="BT65" s="216">
        <v>86392</v>
      </c>
      <c r="BU65" s="179">
        <v>366709</v>
      </c>
      <c r="BV65" s="179">
        <v>93952</v>
      </c>
      <c r="BW65" s="179">
        <v>91761</v>
      </c>
      <c r="BX65" s="179">
        <v>96456</v>
      </c>
      <c r="BY65" s="179">
        <v>101478</v>
      </c>
      <c r="BZ65" s="179">
        <v>383647</v>
      </c>
      <c r="CA65" s="179">
        <v>101360</v>
      </c>
      <c r="CB65" s="179">
        <v>107049</v>
      </c>
      <c r="CC65" s="179">
        <v>145666</v>
      </c>
      <c r="CD65" s="179">
        <v>125547</v>
      </c>
      <c r="CE65" s="179">
        <v>479622</v>
      </c>
      <c r="CF65" s="179">
        <v>123872</v>
      </c>
      <c r="CG65" s="179" t="s">
        <v>28</v>
      </c>
      <c r="CH65" s="179" t="s">
        <v>28</v>
      </c>
      <c r="CI65" s="179" t="s">
        <v>28</v>
      </c>
      <c r="CJ65" s="179" t="s">
        <v>28</v>
      </c>
      <c r="CK65" s="179" t="s">
        <v>28</v>
      </c>
    </row>
    <row r="66" spans="1:89" s="32" customFormat="1" ht="12">
      <c r="A66" s="32" t="s">
        <v>86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>
        <v>1108.538</v>
      </c>
      <c r="AL66" s="132">
        <v>1108.538</v>
      </c>
      <c r="AM66" s="132">
        <v>1072</v>
      </c>
      <c r="AN66" s="132">
        <v>1054</v>
      </c>
      <c r="AO66" s="132">
        <v>1051</v>
      </c>
      <c r="AP66" s="132">
        <v>1064</v>
      </c>
      <c r="AQ66" s="132">
        <v>1064</v>
      </c>
      <c r="AR66" s="132">
        <v>1057</v>
      </c>
      <c r="AS66" s="132">
        <v>1049</v>
      </c>
      <c r="AT66" s="132">
        <v>1052</v>
      </c>
      <c r="AU66" s="132">
        <v>1064</v>
      </c>
      <c r="AV66" s="132">
        <v>1064</v>
      </c>
      <c r="AW66" s="132">
        <v>1127</v>
      </c>
      <c r="AX66" s="132">
        <v>1133</v>
      </c>
      <c r="AY66" s="132">
        <v>1115</v>
      </c>
      <c r="AZ66" s="132">
        <v>1160</v>
      </c>
      <c r="BA66" s="132">
        <v>1160</v>
      </c>
      <c r="BB66" s="132">
        <v>1149</v>
      </c>
      <c r="BC66" s="132">
        <v>1172</v>
      </c>
      <c r="BD66" s="132">
        <v>1210</v>
      </c>
      <c r="BE66" s="132">
        <v>1239</v>
      </c>
      <c r="BF66" s="132">
        <v>1239</v>
      </c>
      <c r="BG66" s="132">
        <v>1248</v>
      </c>
      <c r="BH66" s="132">
        <v>1245</v>
      </c>
      <c r="BI66" s="132">
        <v>1282</v>
      </c>
      <c r="BJ66" s="132">
        <v>1275</v>
      </c>
      <c r="BK66" s="132">
        <v>1275</v>
      </c>
      <c r="BL66" s="132">
        <v>1242</v>
      </c>
      <c r="BM66" s="132">
        <v>1224</v>
      </c>
      <c r="BN66" s="132">
        <v>1207</v>
      </c>
      <c r="BO66" s="132">
        <v>1231</v>
      </c>
      <c r="BP66" s="132">
        <v>1231</v>
      </c>
      <c r="BQ66" s="45">
        <v>1269</v>
      </c>
      <c r="BR66" s="45">
        <v>1289</v>
      </c>
      <c r="BS66" s="45">
        <v>1261</v>
      </c>
      <c r="BT66" s="45">
        <v>1259</v>
      </c>
      <c r="BU66" s="179">
        <v>1259</v>
      </c>
      <c r="BV66" s="179">
        <v>1256</v>
      </c>
      <c r="BW66" s="179">
        <v>1258</v>
      </c>
      <c r="BX66" s="179">
        <v>1260</v>
      </c>
      <c r="BY66" s="179">
        <v>1249</v>
      </c>
      <c r="BZ66" s="179">
        <v>1249</v>
      </c>
      <c r="CA66" s="179">
        <v>1239</v>
      </c>
      <c r="CB66" s="179">
        <v>1254</v>
      </c>
      <c r="CC66" s="179">
        <v>1269</v>
      </c>
      <c r="CD66" s="179">
        <v>1340</v>
      </c>
      <c r="CE66" s="179">
        <v>1340</v>
      </c>
      <c r="CF66" s="179">
        <v>1359</v>
      </c>
      <c r="CG66" s="179" t="s">
        <v>28</v>
      </c>
      <c r="CH66" s="179" t="s">
        <v>28</v>
      </c>
      <c r="CI66" s="179" t="s">
        <v>28</v>
      </c>
      <c r="CJ66" s="179" t="s">
        <v>28</v>
      </c>
      <c r="CK66" s="179" t="s">
        <v>28</v>
      </c>
    </row>
    <row r="67" spans="1:89" s="1" customFormat="1" ht="12">
      <c r="A67" s="22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</row>
    <row r="68" spans="1:89" s="1" customFormat="1" ht="15">
      <c r="A68" s="24" t="s">
        <v>87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</row>
    <row r="69" spans="1:89" s="1" customFormat="1" ht="12">
      <c r="A69" s="14" t="s">
        <v>88</v>
      </c>
      <c r="B69" s="135">
        <v>0.76483745155197469</v>
      </c>
      <c r="C69" s="135">
        <v>0.75818010358225785</v>
      </c>
      <c r="D69" s="135">
        <v>0.68059998377316711</v>
      </c>
      <c r="E69" s="135">
        <v>0.75088361489166222</v>
      </c>
      <c r="F69" s="135">
        <v>0.82130198361202011</v>
      </c>
      <c r="G69" s="135">
        <v>0.85382655151772802</v>
      </c>
      <c r="H69" s="135">
        <v>0.78071336534302804</v>
      </c>
      <c r="I69" s="135">
        <v>0.66281160741044298</v>
      </c>
      <c r="J69" s="135">
        <v>0.78768337089424978</v>
      </c>
      <c r="K69" s="135">
        <v>0.81234272977293054</v>
      </c>
      <c r="L69" s="135">
        <v>0.73482518322006685</v>
      </c>
      <c r="M69" s="135">
        <v>0.75078206395640479</v>
      </c>
      <c r="N69" s="135">
        <v>0.67706560924967318</v>
      </c>
      <c r="O69" s="135">
        <v>0.74670840795477245</v>
      </c>
      <c r="P69" s="135">
        <v>0.71971643243339911</v>
      </c>
      <c r="Q69" s="135">
        <v>0.70606565431511137</v>
      </c>
      <c r="R69" s="135">
        <v>0.71269195342256542</v>
      </c>
      <c r="S69" s="135">
        <v>0.65218359516332236</v>
      </c>
      <c r="T69" s="135">
        <v>0.74336885995995516</v>
      </c>
      <c r="U69" s="135">
        <v>0.76290618617997574</v>
      </c>
      <c r="V69" s="135">
        <v>0.72604057007079814</v>
      </c>
      <c r="W69" s="135">
        <v>0.72177740158035719</v>
      </c>
      <c r="X69" s="135">
        <v>0.67909293792158076</v>
      </c>
      <c r="Y69" s="135">
        <v>0.74743169851996183</v>
      </c>
      <c r="Z69" s="135">
        <v>0.71204581799248767</v>
      </c>
      <c r="AA69" s="135">
        <v>0.69368288822807178</v>
      </c>
      <c r="AB69" s="135">
        <v>0.70765838104547785</v>
      </c>
      <c r="AC69" s="135">
        <v>0.71399999999999997</v>
      </c>
      <c r="AD69" s="135">
        <v>0.81713549946788244</v>
      </c>
      <c r="AE69" s="135">
        <v>0.813308610471841</v>
      </c>
      <c r="AF69" s="135">
        <v>0.77842085346036549</v>
      </c>
      <c r="AG69" s="135">
        <v>0.78197292069632496</v>
      </c>
      <c r="AH69" s="135">
        <v>0.68978660720938634</v>
      </c>
      <c r="AI69" s="135">
        <v>0.85127580231340583</v>
      </c>
      <c r="AJ69" s="135">
        <v>0.79179968624674191</v>
      </c>
      <c r="AK69" s="135">
        <v>0.70122018517383045</v>
      </c>
      <c r="AL69" s="135">
        <v>0.75741136080181859</v>
      </c>
      <c r="AM69" s="135">
        <v>0.66199776418754519</v>
      </c>
      <c r="AN69" s="135">
        <v>0.7196100563239497</v>
      </c>
      <c r="AO69" s="135">
        <v>0.72887616981750036</v>
      </c>
      <c r="AP69" s="135">
        <v>0.70435656974000127</v>
      </c>
      <c r="AQ69" s="135">
        <v>0.7046281958638726</v>
      </c>
      <c r="AR69" s="135">
        <v>0.69721425520229452</v>
      </c>
      <c r="AS69" s="135">
        <v>0.75882998171846439</v>
      </c>
      <c r="AT69" s="135">
        <v>0.84867271855116799</v>
      </c>
      <c r="AU69" s="135">
        <v>0.79717347143392703</v>
      </c>
      <c r="AV69" s="135">
        <v>0.7782314042797881</v>
      </c>
      <c r="AW69" s="135">
        <v>0.72584406624708486</v>
      </c>
      <c r="AX69" s="135">
        <v>0.77907776163089881</v>
      </c>
      <c r="AY69" s="135">
        <v>0.83439832617054965</v>
      </c>
      <c r="AZ69" s="135">
        <v>0.81323545287703769</v>
      </c>
      <c r="BA69" s="135">
        <v>0.78873593154125199</v>
      </c>
      <c r="BB69" s="135">
        <v>0.76183395184997904</v>
      </c>
      <c r="BC69" s="135">
        <v>0.80893928800026949</v>
      </c>
      <c r="BD69" s="135">
        <v>0.83456991539319214</v>
      </c>
      <c r="BE69" s="135">
        <v>0.77949073480379583</v>
      </c>
      <c r="BF69" s="135">
        <v>0.79640390018189089</v>
      </c>
      <c r="BG69" s="135">
        <v>0.71952107082677386</v>
      </c>
      <c r="BH69" s="135">
        <v>0.77577395971004048</v>
      </c>
      <c r="BI69" s="135">
        <v>0.7602939126625381</v>
      </c>
      <c r="BJ69" s="135">
        <v>0.78775667310804232</v>
      </c>
      <c r="BK69" s="135">
        <v>0.76083883900365301</v>
      </c>
      <c r="BL69" s="135">
        <v>0.67286411652984668</v>
      </c>
      <c r="BM69" s="135">
        <v>0.78544991443467183</v>
      </c>
      <c r="BN69" s="135">
        <v>0.78885340952060834</v>
      </c>
      <c r="BO69" s="135">
        <v>0.77510800565171889</v>
      </c>
      <c r="BP69" s="135">
        <v>0.75471276794600406</v>
      </c>
      <c r="BQ69" s="209">
        <v>0.73344368889259393</v>
      </c>
      <c r="BR69" s="209">
        <v>0.86240413732642174</v>
      </c>
      <c r="BS69" s="209">
        <v>0.84252268130019425</v>
      </c>
      <c r="BT69" s="209">
        <v>0.78156393883699338</v>
      </c>
      <c r="BU69" s="209">
        <v>0.80443953157232506</v>
      </c>
      <c r="BV69" s="209">
        <v>0.74936014896473957</v>
      </c>
      <c r="BW69" s="209">
        <v>0.8100351103468042</v>
      </c>
      <c r="BX69" s="209">
        <v>0.84374249751346164</v>
      </c>
      <c r="BY69" s="209">
        <v>0.76905283386336509</v>
      </c>
      <c r="BZ69" s="209">
        <v>0.79333295632011902</v>
      </c>
      <c r="CA69" s="209">
        <v>0.79254394257323246</v>
      </c>
      <c r="CB69" s="209">
        <v>0.82010049353225534</v>
      </c>
      <c r="CC69" s="209">
        <v>0.81387587113286186</v>
      </c>
      <c r="CD69" s="209">
        <v>0.73180473372781063</v>
      </c>
      <c r="CE69" s="209">
        <v>0.78879777533656692</v>
      </c>
      <c r="CF69" s="209">
        <v>0.70169038063966926</v>
      </c>
      <c r="CG69" s="209">
        <v>0.82624928202182657</v>
      </c>
      <c r="CH69" s="209">
        <v>0.83329068478067014</v>
      </c>
      <c r="CI69" s="209">
        <v>0.76741706442497215</v>
      </c>
      <c r="CJ69" s="209">
        <v>0.78263522509953554</v>
      </c>
      <c r="CK69" s="209">
        <v>0.67600000000000005</v>
      </c>
    </row>
    <row r="70" spans="1:89" s="37" customFormat="1" ht="12">
      <c r="A70" s="14" t="s">
        <v>231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>
        <v>0</v>
      </c>
      <c r="AN70" s="135">
        <v>0</v>
      </c>
      <c r="AO70" s="135">
        <v>0</v>
      </c>
      <c r="AP70" s="135">
        <v>0</v>
      </c>
      <c r="AQ70" s="135">
        <v>0</v>
      </c>
      <c r="AR70" s="135">
        <v>0</v>
      </c>
      <c r="AS70" s="135">
        <v>0</v>
      </c>
      <c r="AT70" s="135">
        <v>0</v>
      </c>
      <c r="AU70" s="135">
        <v>0</v>
      </c>
      <c r="AV70" s="135">
        <v>0</v>
      </c>
      <c r="AW70" s="135">
        <v>8.6677360782504542E-2</v>
      </c>
      <c r="AX70" s="135">
        <v>8.5422936161278509E-2</v>
      </c>
      <c r="AY70" s="135">
        <v>8.6874333537984294E-2</v>
      </c>
      <c r="AZ70" s="135">
        <v>8.4147850422275558E-2</v>
      </c>
      <c r="BA70" s="135">
        <v>8.5783234634504282E-2</v>
      </c>
      <c r="BB70" s="135">
        <v>7.9925778002519779E-2</v>
      </c>
      <c r="BC70" s="135">
        <v>7.9259870637380408E-2</v>
      </c>
      <c r="BD70" s="135">
        <v>8.6160392208303266E-2</v>
      </c>
      <c r="BE70" s="135">
        <v>8.2212586560656581E-2</v>
      </c>
      <c r="BF70" s="135">
        <v>8.1930781882249976E-2</v>
      </c>
      <c r="BG70" s="135">
        <v>8.1933753668705062E-2</v>
      </c>
      <c r="BH70" s="135">
        <v>7.6270575513636904E-2</v>
      </c>
      <c r="BI70" s="135">
        <v>7.9475895577371114E-2</v>
      </c>
      <c r="BJ70" s="135">
        <v>7.9464580289390588E-2</v>
      </c>
      <c r="BK70" s="135">
        <v>7.9295538696076084E-2</v>
      </c>
      <c r="BL70" s="135">
        <v>7.7795130986202887E-2</v>
      </c>
      <c r="BM70" s="135">
        <v>8.1406455207545664E-2</v>
      </c>
      <c r="BN70" s="135">
        <v>7.9341204151086087E-2</v>
      </c>
      <c r="BO70" s="135">
        <v>8.957648754626632E-2</v>
      </c>
      <c r="BP70" s="135">
        <v>8.200726479102359E-2</v>
      </c>
      <c r="BQ70" s="209">
        <v>7.7618066554723253E-2</v>
      </c>
      <c r="BR70" s="209">
        <v>7.8423408388059335E-2</v>
      </c>
      <c r="BS70" s="209">
        <v>8.2477819390759252E-2</v>
      </c>
      <c r="BT70" s="209">
        <v>7.7704303010781212E-2</v>
      </c>
      <c r="BU70" s="209">
        <v>7.9034351099874181E-2</v>
      </c>
      <c r="BV70" s="209">
        <v>7.944538825048035E-2</v>
      </c>
      <c r="BW70" s="209">
        <v>7.3488105474347948E-2</v>
      </c>
      <c r="BX70" s="209">
        <v>6.6450595054360878E-2</v>
      </c>
      <c r="BY70" s="209">
        <v>7.1801773530334748E-2</v>
      </c>
      <c r="BZ70" s="209">
        <v>7.264667626600313E-2</v>
      </c>
      <c r="CA70" s="209">
        <v>7.5781760926366168E-2</v>
      </c>
      <c r="CB70" s="209">
        <v>7.2966524990841206E-2</v>
      </c>
      <c r="CC70" s="209">
        <v>7.7351410240890928E-2</v>
      </c>
      <c r="CD70" s="209">
        <v>8.247739198392319E-2</v>
      </c>
      <c r="CE70" s="209">
        <v>7.7247213670650669E-2</v>
      </c>
      <c r="CF70" s="209">
        <v>7.2650990016914857E-2</v>
      </c>
      <c r="CG70" s="209">
        <v>7.1342646277892774E-2</v>
      </c>
      <c r="CH70" s="209">
        <v>7.3875047494979099E-2</v>
      </c>
      <c r="CI70" s="209">
        <v>7.0185937166061127E-2</v>
      </c>
      <c r="CJ70" s="209">
        <v>7.1970378784285111E-2</v>
      </c>
      <c r="CK70" s="209">
        <v>9.4814606443639482E-2</v>
      </c>
    </row>
    <row r="71" spans="1:89" s="37" customFormat="1" ht="12">
      <c r="A71" s="1" t="s">
        <v>89</v>
      </c>
      <c r="B71" s="10">
        <v>288410.12706999999</v>
      </c>
      <c r="C71" s="10">
        <v>320907.24323999998</v>
      </c>
      <c r="D71" s="10">
        <v>87401.282410000014</v>
      </c>
      <c r="E71" s="10">
        <v>89032.035610000006</v>
      </c>
      <c r="F71" s="10">
        <v>96606.594460000008</v>
      </c>
      <c r="G71" s="10">
        <v>102371.59050000001</v>
      </c>
      <c r="H71" s="10">
        <v>375411.50297999999</v>
      </c>
      <c r="I71" s="10">
        <v>103389.85305000001</v>
      </c>
      <c r="J71" s="10">
        <v>106564.83383000002</v>
      </c>
      <c r="K71" s="10">
        <v>114895.35216999998</v>
      </c>
      <c r="L71" s="10">
        <v>119707.82243</v>
      </c>
      <c r="M71" s="10">
        <v>444557.86148000002</v>
      </c>
      <c r="N71" s="10">
        <v>126399.95840999999</v>
      </c>
      <c r="O71" s="10">
        <v>131093.71515999999</v>
      </c>
      <c r="P71" s="10">
        <v>136229.93653000004</v>
      </c>
      <c r="Q71" s="10">
        <v>137802.30780999994</v>
      </c>
      <c r="R71" s="10">
        <v>531525.91790999996</v>
      </c>
      <c r="S71" s="10">
        <v>146521.00324000002</v>
      </c>
      <c r="T71" s="10">
        <v>145337</v>
      </c>
      <c r="U71" s="10">
        <v>154732</v>
      </c>
      <c r="V71" s="10">
        <v>163018.99676000001</v>
      </c>
      <c r="W71" s="10">
        <v>609609</v>
      </c>
      <c r="X71" s="10">
        <v>119639</v>
      </c>
      <c r="Y71" s="10">
        <v>120605</v>
      </c>
      <c r="Z71" s="10">
        <v>134445</v>
      </c>
      <c r="AA71" s="10">
        <v>140903</v>
      </c>
      <c r="AB71" s="10">
        <v>515592</v>
      </c>
      <c r="AC71" s="10">
        <v>146609</v>
      </c>
      <c r="AD71" s="10">
        <v>152222</v>
      </c>
      <c r="AE71" s="10">
        <v>167726</v>
      </c>
      <c r="AF71" s="10">
        <v>179692</v>
      </c>
      <c r="AG71" s="10">
        <v>646250</v>
      </c>
      <c r="AH71" s="10">
        <v>174467</v>
      </c>
      <c r="AI71" s="10">
        <v>163309</v>
      </c>
      <c r="AJ71" s="10">
        <v>163823</v>
      </c>
      <c r="AK71" s="10">
        <v>163090</v>
      </c>
      <c r="AL71" s="10">
        <v>664689</v>
      </c>
      <c r="AM71" s="10">
        <v>167277</v>
      </c>
      <c r="AN71" s="10">
        <v>178077</v>
      </c>
      <c r="AO71" s="10">
        <v>186247</v>
      </c>
      <c r="AP71" s="10">
        <v>194924</v>
      </c>
      <c r="AQ71" s="10">
        <v>726525</v>
      </c>
      <c r="AR71" s="10">
        <v>196644</v>
      </c>
      <c r="AS71" s="10">
        <v>205125</v>
      </c>
      <c r="AT71" s="10">
        <v>220978</v>
      </c>
      <c r="AU71" s="10">
        <v>229398</v>
      </c>
      <c r="AV71" s="10">
        <v>852145</v>
      </c>
      <c r="AW71" s="10">
        <v>236267</v>
      </c>
      <c r="AX71" s="10">
        <v>242909</v>
      </c>
      <c r="AY71" s="10">
        <v>247576</v>
      </c>
      <c r="AZ71" s="10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10">
        <v>251095</v>
      </c>
      <c r="BJ71" s="10">
        <v>254604</v>
      </c>
      <c r="BK71" s="10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10">
        <v>989705</v>
      </c>
      <c r="BQ71" s="10">
        <v>251913</v>
      </c>
      <c r="BR71" s="10">
        <v>248663</v>
      </c>
      <c r="BS71" s="10">
        <v>249655</v>
      </c>
      <c r="BT71" s="10">
        <v>263885</v>
      </c>
      <c r="BU71" s="179">
        <v>1014116</v>
      </c>
      <c r="BV71" s="179">
        <v>269594</v>
      </c>
      <c r="BW71" s="179">
        <v>279120</v>
      </c>
      <c r="BX71" s="179">
        <v>291570</v>
      </c>
      <c r="BY71" s="179">
        <v>309101</v>
      </c>
      <c r="BZ71" s="179">
        <v>1149385</v>
      </c>
      <c r="CA71" s="179">
        <v>322637</v>
      </c>
      <c r="CB71" s="179">
        <v>335743</v>
      </c>
      <c r="CC71" s="179">
        <v>346962</v>
      </c>
      <c r="CD71" s="179">
        <v>358280</v>
      </c>
      <c r="CE71" s="179">
        <v>1363622</v>
      </c>
      <c r="CF71" s="179">
        <v>361812</v>
      </c>
      <c r="CG71" s="179">
        <v>369092</v>
      </c>
      <c r="CH71" s="179">
        <v>386883</v>
      </c>
      <c r="CI71" s="179">
        <v>421110</v>
      </c>
      <c r="CJ71" s="179">
        <v>1538897</v>
      </c>
      <c r="CK71" s="179">
        <v>433699</v>
      </c>
    </row>
    <row r="72" spans="1:89" s="14" customFormat="1" ht="12">
      <c r="A72" s="1" t="s">
        <v>90</v>
      </c>
      <c r="B72" s="10">
        <v>220586.86658999999</v>
      </c>
      <c r="C72" s="10">
        <v>243305.48692</v>
      </c>
      <c r="D72" s="10">
        <v>59485.311390000003</v>
      </c>
      <c r="E72" s="10">
        <v>66852.696739999999</v>
      </c>
      <c r="F72" s="10">
        <v>79343.187659999996</v>
      </c>
      <c r="G72" s="10">
        <v>87407.582090000011</v>
      </c>
      <c r="H72" s="10">
        <v>293088.77788000001</v>
      </c>
      <c r="I72" s="10">
        <v>68527.994689999992</v>
      </c>
      <c r="J72" s="10">
        <v>83939.347529999999</v>
      </c>
      <c r="K72" s="10">
        <v>93334.404019999987</v>
      </c>
      <c r="L72" s="10">
        <v>87964.322549999983</v>
      </c>
      <c r="M72" s="10">
        <v>333766.06878999993</v>
      </c>
      <c r="N72" s="10">
        <v>85581.064849999995</v>
      </c>
      <c r="O72" s="10">
        <v>97888.779340000008</v>
      </c>
      <c r="P72" s="10">
        <v>98046.923910000027</v>
      </c>
      <c r="Q72" s="10">
        <v>97297.47662999999</v>
      </c>
      <c r="R72" s="10">
        <v>378814.24473000003</v>
      </c>
      <c r="S72" s="10">
        <v>95558.594660000017</v>
      </c>
      <c r="T72" s="10">
        <v>108039</v>
      </c>
      <c r="U72" s="10">
        <v>118046</v>
      </c>
      <c r="V72" s="10">
        <v>118358.40534</v>
      </c>
      <c r="W72" s="10">
        <v>440002</v>
      </c>
      <c r="X72" s="10">
        <v>81246</v>
      </c>
      <c r="Y72" s="10">
        <v>90144</v>
      </c>
      <c r="Z72" s="10">
        <v>95731</v>
      </c>
      <c r="AA72" s="10">
        <v>97742</v>
      </c>
      <c r="AB72" s="10">
        <v>364863</v>
      </c>
      <c r="AC72" s="10">
        <v>104675</v>
      </c>
      <c r="AD72" s="10">
        <v>124386</v>
      </c>
      <c r="AE72" s="10">
        <v>136413</v>
      </c>
      <c r="AF72" s="10">
        <v>139876</v>
      </c>
      <c r="AG72" s="10">
        <v>505350</v>
      </c>
      <c r="AH72" s="10">
        <v>120345</v>
      </c>
      <c r="AI72" s="10">
        <v>139021</v>
      </c>
      <c r="AJ72" s="10">
        <v>129715</v>
      </c>
      <c r="AK72" s="10">
        <v>114362</v>
      </c>
      <c r="AL72" s="10">
        <v>503443</v>
      </c>
      <c r="AM72" s="10">
        <v>110737</v>
      </c>
      <c r="AN72" s="10">
        <v>128146</v>
      </c>
      <c r="AO72" s="10">
        <v>135751</v>
      </c>
      <c r="AP72" s="10">
        <v>137296</v>
      </c>
      <c r="AQ72" s="10">
        <v>511930</v>
      </c>
      <c r="AR72" s="10">
        <v>137103</v>
      </c>
      <c r="AS72" s="10">
        <v>155655</v>
      </c>
      <c r="AT72" s="10">
        <v>187538</v>
      </c>
      <c r="AU72" s="10">
        <v>182870</v>
      </c>
      <c r="AV72" s="10">
        <v>663166</v>
      </c>
      <c r="AW72" s="10">
        <v>171493</v>
      </c>
      <c r="AX72" s="10">
        <v>189245</v>
      </c>
      <c r="AY72" s="10">
        <v>206577</v>
      </c>
      <c r="AZ72" s="10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10">
        <v>190906</v>
      </c>
      <c r="BJ72" s="10">
        <v>200566</v>
      </c>
      <c r="BK72" s="10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10">
        <v>746943</v>
      </c>
      <c r="BQ72" s="10">
        <v>184764</v>
      </c>
      <c r="BR72" s="10">
        <v>214448</v>
      </c>
      <c r="BS72" s="10">
        <v>210340</v>
      </c>
      <c r="BT72" s="10">
        <v>206243</v>
      </c>
      <c r="BU72" s="179">
        <v>815795</v>
      </c>
      <c r="BV72" s="179">
        <v>202023</v>
      </c>
      <c r="BW72" s="179">
        <v>226097</v>
      </c>
      <c r="BX72" s="179">
        <v>246010</v>
      </c>
      <c r="BY72" s="179">
        <v>237715</v>
      </c>
      <c r="BZ72" s="179">
        <v>911845</v>
      </c>
      <c r="CA72" s="179">
        <v>255704</v>
      </c>
      <c r="CB72" s="179">
        <v>275343</v>
      </c>
      <c r="CC72" s="179">
        <v>282384</v>
      </c>
      <c r="CD72" s="179">
        <v>262191</v>
      </c>
      <c r="CE72" s="179">
        <v>1075622</v>
      </c>
      <c r="CF72" s="179">
        <v>253880</v>
      </c>
      <c r="CG72" s="179">
        <v>304962</v>
      </c>
      <c r="CH72" s="179">
        <v>322386</v>
      </c>
      <c r="CI72" s="179">
        <v>323167</v>
      </c>
      <c r="CJ72" s="179">
        <v>1204395</v>
      </c>
      <c r="CK72" s="179">
        <v>303349</v>
      </c>
    </row>
    <row r="73" spans="1:89" s="14" customFormat="1" ht="12">
      <c r="A73" s="1" t="s">
        <v>237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>
        <v>20479</v>
      </c>
      <c r="AX73" s="10">
        <v>20750</v>
      </c>
      <c r="AY73" s="10">
        <v>21508</v>
      </c>
      <c r="AZ73" s="10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10">
        <v>19956</v>
      </c>
      <c r="BJ73" s="10">
        <v>20232</v>
      </c>
      <c r="BK73" s="10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10">
        <v>81163</v>
      </c>
      <c r="BQ73" s="10">
        <v>19553</v>
      </c>
      <c r="BR73" s="10">
        <v>19501</v>
      </c>
      <c r="BS73" s="10">
        <v>20591</v>
      </c>
      <c r="BT73" s="10">
        <v>20505</v>
      </c>
      <c r="BU73" s="179">
        <v>80150</v>
      </c>
      <c r="BV73" s="179">
        <v>21418</v>
      </c>
      <c r="BW73" s="179">
        <v>20512</v>
      </c>
      <c r="BX73" s="179">
        <v>19375</v>
      </c>
      <c r="BY73" s="179">
        <v>22194</v>
      </c>
      <c r="BZ73" s="179">
        <v>83499</v>
      </c>
      <c r="CA73" s="179">
        <v>24450</v>
      </c>
      <c r="CB73" s="179">
        <v>24498</v>
      </c>
      <c r="CC73" s="179">
        <v>26838</v>
      </c>
      <c r="CD73" s="179">
        <v>29550</v>
      </c>
      <c r="CE73" s="179">
        <v>105336</v>
      </c>
      <c r="CF73" s="179">
        <v>26286</v>
      </c>
      <c r="CG73" s="179">
        <v>26332</v>
      </c>
      <c r="CH73" s="179">
        <v>28581</v>
      </c>
      <c r="CI73" s="179">
        <v>29556</v>
      </c>
      <c r="CJ73" s="179">
        <v>110755</v>
      </c>
      <c r="CK73" s="179">
        <v>41121</v>
      </c>
    </row>
    <row r="74" spans="1:89" s="14" customFormat="1" ht="12">
      <c r="A74" s="32" t="s">
        <v>91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>
        <v>338</v>
      </c>
      <c r="S74" s="45">
        <v>338</v>
      </c>
      <c r="T74" s="45">
        <v>356</v>
      </c>
      <c r="U74" s="45">
        <v>367</v>
      </c>
      <c r="V74" s="45">
        <v>327</v>
      </c>
      <c r="W74" s="45">
        <v>327</v>
      </c>
      <c r="X74" s="45">
        <v>320</v>
      </c>
      <c r="Y74" s="45">
        <v>335</v>
      </c>
      <c r="Z74" s="45">
        <v>357</v>
      </c>
      <c r="AA74" s="45">
        <v>389</v>
      </c>
      <c r="AB74" s="45">
        <v>389</v>
      </c>
      <c r="AC74" s="45">
        <v>404</v>
      </c>
      <c r="AD74" s="45">
        <v>431</v>
      </c>
      <c r="AE74" s="45">
        <v>470</v>
      </c>
      <c r="AF74" s="45">
        <v>460</v>
      </c>
      <c r="AG74" s="45">
        <v>460</v>
      </c>
      <c r="AH74" s="45">
        <v>409</v>
      </c>
      <c r="AI74" s="45">
        <v>393</v>
      </c>
      <c r="AJ74" s="45">
        <v>366</v>
      </c>
      <c r="AK74" s="45">
        <v>384</v>
      </c>
      <c r="AL74" s="45">
        <v>384</v>
      </c>
      <c r="AM74" s="45">
        <v>405</v>
      </c>
      <c r="AN74" s="45">
        <v>418</v>
      </c>
      <c r="AO74" s="45">
        <v>437</v>
      </c>
      <c r="AP74" s="45">
        <v>447</v>
      </c>
      <c r="AQ74" s="45">
        <v>447</v>
      </c>
      <c r="AR74" s="45">
        <v>447</v>
      </c>
      <c r="AS74" s="45">
        <v>516</v>
      </c>
      <c r="AT74" s="45">
        <v>544</v>
      </c>
      <c r="AU74" s="45">
        <v>567</v>
      </c>
      <c r="AV74" s="45">
        <v>567</v>
      </c>
      <c r="AW74" s="45">
        <v>581</v>
      </c>
      <c r="AX74" s="45">
        <v>586</v>
      </c>
      <c r="AY74" s="45">
        <v>615</v>
      </c>
      <c r="AZ74" s="45">
        <v>574</v>
      </c>
      <c r="BA74" s="45">
        <v>574</v>
      </c>
      <c r="BB74" s="45">
        <v>367</v>
      </c>
      <c r="BC74" s="45">
        <v>363</v>
      </c>
      <c r="BD74" s="45">
        <v>370</v>
      </c>
      <c r="BE74" s="45">
        <v>349</v>
      </c>
      <c r="BF74" s="45">
        <v>349</v>
      </c>
      <c r="BG74" s="45">
        <v>329</v>
      </c>
      <c r="BH74" s="45">
        <v>318</v>
      </c>
      <c r="BI74" s="45">
        <v>308</v>
      </c>
      <c r="BJ74" s="45">
        <v>293</v>
      </c>
      <c r="BK74" s="45">
        <v>293</v>
      </c>
      <c r="BL74" s="45">
        <v>285</v>
      </c>
      <c r="BM74" s="45">
        <v>270</v>
      </c>
      <c r="BN74" s="45">
        <v>257</v>
      </c>
      <c r="BO74" s="45">
        <v>256</v>
      </c>
      <c r="BP74" s="45">
        <v>256</v>
      </c>
      <c r="BQ74" s="45">
        <v>256</v>
      </c>
      <c r="BR74" s="45">
        <v>239</v>
      </c>
      <c r="BS74" s="45">
        <v>236</v>
      </c>
      <c r="BT74" s="45">
        <v>238</v>
      </c>
      <c r="BU74" s="179">
        <v>238</v>
      </c>
      <c r="BV74" s="179">
        <v>241</v>
      </c>
      <c r="BW74" s="179">
        <v>240</v>
      </c>
      <c r="BX74" s="179">
        <v>247</v>
      </c>
      <c r="BY74" s="179">
        <v>246</v>
      </c>
      <c r="BZ74" s="179">
        <v>246</v>
      </c>
      <c r="CA74" s="179">
        <v>255</v>
      </c>
      <c r="CB74" s="179">
        <v>256</v>
      </c>
      <c r="CC74" s="179">
        <v>257</v>
      </c>
      <c r="CD74" s="179">
        <v>250</v>
      </c>
      <c r="CE74" s="179">
        <v>250</v>
      </c>
      <c r="CF74" s="179">
        <v>246</v>
      </c>
      <c r="CG74" s="179">
        <v>252</v>
      </c>
      <c r="CH74" s="179">
        <v>256</v>
      </c>
      <c r="CI74" s="179">
        <v>266</v>
      </c>
      <c r="CJ74" s="179">
        <v>266</v>
      </c>
      <c r="CK74" s="179">
        <v>280</v>
      </c>
    </row>
    <row r="75" spans="1:89" s="1" customFormat="1" ht="12">
      <c r="A75" s="22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</row>
    <row r="76" spans="1:89" s="1" customFormat="1" ht="15">
      <c r="A76" s="24" t="s">
        <v>300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</row>
    <row r="77" spans="1:89" s="1" customFormat="1" ht="12">
      <c r="A77" s="14" t="s">
        <v>301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>
        <v>0.43487744079767343</v>
      </c>
      <c r="BC77" s="135">
        <v>0.53831232307235644</v>
      </c>
      <c r="BD77" s="135">
        <v>0.52062092403784332</v>
      </c>
      <c r="BE77" s="135">
        <v>0.53202712886209491</v>
      </c>
      <c r="BF77" s="135">
        <v>0.50862454829538817</v>
      </c>
      <c r="BG77" s="135">
        <v>0.42736314511708046</v>
      </c>
      <c r="BH77" s="135">
        <v>0.50208592549220521</v>
      </c>
      <c r="BI77" s="135">
        <v>0.56749585406301828</v>
      </c>
      <c r="BJ77" s="135">
        <v>0.5455551457026927</v>
      </c>
      <c r="BK77" s="135">
        <v>0.5148771917677808</v>
      </c>
      <c r="BL77" s="135">
        <v>0.46430784832948335</v>
      </c>
      <c r="BM77" s="135">
        <v>0.6113225499524263</v>
      </c>
      <c r="BN77" s="135">
        <v>0.661762625548168</v>
      </c>
      <c r="BO77" s="135">
        <v>0.62600638690235233</v>
      </c>
      <c r="BP77" s="135">
        <v>0.59617761244335699</v>
      </c>
      <c r="BQ77" s="209">
        <v>0.53858827610128335</v>
      </c>
      <c r="BR77" s="209">
        <v>0.59448951994590937</v>
      </c>
      <c r="BS77" s="209">
        <v>0.54330457015020772</v>
      </c>
      <c r="BT77" s="209">
        <v>0.60455517616599752</v>
      </c>
      <c r="BU77" s="209">
        <v>0.57109469469876339</v>
      </c>
      <c r="BV77" s="209">
        <v>0.39772981019724601</v>
      </c>
      <c r="BW77" s="209">
        <v>0.53171614771904419</v>
      </c>
      <c r="BX77" s="209">
        <v>0.54602105866341955</v>
      </c>
      <c r="BY77" s="209">
        <v>0.53461900964257236</v>
      </c>
      <c r="BZ77" s="209">
        <v>0.50334551537300676</v>
      </c>
      <c r="CA77" s="209">
        <v>0.39020875799536092</v>
      </c>
      <c r="CB77" s="209">
        <v>0.45946595277320151</v>
      </c>
      <c r="CC77" s="209">
        <v>0.47302188694563785</v>
      </c>
      <c r="CD77" s="209">
        <v>0.46821664638758265</v>
      </c>
      <c r="CE77" s="209">
        <v>0.44837529772031304</v>
      </c>
      <c r="CF77" s="209">
        <v>0.38009627664800077</v>
      </c>
      <c r="CG77" s="209">
        <v>0.42970616725863742</v>
      </c>
      <c r="CH77" s="209">
        <v>0.47815157345912729</v>
      </c>
      <c r="CI77" s="209">
        <v>0.47685997171145689</v>
      </c>
      <c r="CJ77" s="209">
        <v>0.44297678166084337</v>
      </c>
      <c r="CK77" s="209">
        <v>0.3965623081645181</v>
      </c>
    </row>
    <row r="78" spans="1:89" s="1" customFormat="1" ht="12">
      <c r="A78" s="14" t="s">
        <v>302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>
        <v>0.10656418778562526</v>
      </c>
      <c r="BC78" s="135">
        <v>9.8386617836286258E-2</v>
      </c>
      <c r="BD78" s="135">
        <v>0.12243960687057959</v>
      </c>
      <c r="BE78" s="135">
        <v>0.12576404588461859</v>
      </c>
      <c r="BF78" s="135">
        <v>0.11407156786729634</v>
      </c>
      <c r="BG78" s="135">
        <v>0.11410447176756207</v>
      </c>
      <c r="BH78" s="135">
        <v>0.12413086437824783</v>
      </c>
      <c r="BI78" s="135">
        <v>0.11343283582089553</v>
      </c>
      <c r="BJ78" s="135">
        <v>0.12240255748186402</v>
      </c>
      <c r="BK78" s="135">
        <v>0.11863673342218684</v>
      </c>
      <c r="BL78" s="135">
        <v>0.10800608484985069</v>
      </c>
      <c r="BM78" s="135">
        <v>0.10323501427212178</v>
      </c>
      <c r="BN78" s="135">
        <v>0.13519121044937993</v>
      </c>
      <c r="BO78" s="135">
        <v>0.12234066477758287</v>
      </c>
      <c r="BP78" s="135">
        <v>0.11805460196986531</v>
      </c>
      <c r="BQ78" s="209">
        <v>0.13549254249046133</v>
      </c>
      <c r="BR78" s="209">
        <v>0.11933739012846518</v>
      </c>
      <c r="BS78" s="209">
        <v>0.12200383509108341</v>
      </c>
      <c r="BT78" s="209">
        <v>0.10273535702225058</v>
      </c>
      <c r="BU78" s="209">
        <v>0.11930576866407211</v>
      </c>
      <c r="BV78" s="209">
        <v>0.13118719761816153</v>
      </c>
      <c r="BW78" s="209">
        <v>0.10981173062997827</v>
      </c>
      <c r="BX78" s="209">
        <v>0.12431057947138457</v>
      </c>
      <c r="BY78" s="209">
        <v>0.11469586021895165</v>
      </c>
      <c r="BZ78" s="209">
        <v>0.11993854433716977</v>
      </c>
      <c r="CA78" s="209">
        <v>0.11284880860335982</v>
      </c>
      <c r="CB78" s="209">
        <v>0.10440691927512356</v>
      </c>
      <c r="CC78" s="209">
        <v>9.86773113223504E-2</v>
      </c>
      <c r="CD78" s="209">
        <v>0.12236508928277813</v>
      </c>
      <c r="CE78" s="209">
        <v>0.10965464443688329</v>
      </c>
      <c r="CF78" s="209">
        <v>0.11523725316828765</v>
      </c>
      <c r="CG78" s="209">
        <v>9.9354213755247014E-2</v>
      </c>
      <c r="CH78" s="209">
        <v>0.11951461734218857</v>
      </c>
      <c r="CI78" s="209">
        <v>0.14888260254596888</v>
      </c>
      <c r="CJ78" s="209">
        <v>0.12170841112806886</v>
      </c>
      <c r="CK78" s="209">
        <v>0.14682738992131258</v>
      </c>
    </row>
    <row r="79" spans="1:89" s="1" customFormat="1" ht="12">
      <c r="A79" s="1" t="s">
        <v>303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10">
        <v>15075</v>
      </c>
      <c r="BJ79" s="10">
        <v>16266</v>
      </c>
      <c r="BK79" s="10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10">
        <v>80107</v>
      </c>
      <c r="BQ79" s="10">
        <v>23064</v>
      </c>
      <c r="BR79" s="10">
        <v>23664</v>
      </c>
      <c r="BS79" s="10">
        <v>25032</v>
      </c>
      <c r="BT79" s="10">
        <v>26651</v>
      </c>
      <c r="BU79" s="179">
        <v>98411</v>
      </c>
      <c r="BV79" s="179">
        <v>26870</v>
      </c>
      <c r="BW79" s="179">
        <v>27620</v>
      </c>
      <c r="BX79" s="179">
        <v>27922</v>
      </c>
      <c r="BY79" s="179">
        <v>27586</v>
      </c>
      <c r="BZ79" s="179">
        <v>109998</v>
      </c>
      <c r="CA79" s="179">
        <v>28454</v>
      </c>
      <c r="CB79" s="179">
        <v>29136</v>
      </c>
      <c r="CC79" s="179">
        <v>29561</v>
      </c>
      <c r="CD79" s="179">
        <v>30409</v>
      </c>
      <c r="CE79" s="179">
        <v>117560</v>
      </c>
      <c r="CF79" s="179">
        <v>30537</v>
      </c>
      <c r="CG79" s="179">
        <v>30970</v>
      </c>
      <c r="CH79" s="179">
        <v>32222</v>
      </c>
      <c r="CI79" s="179">
        <v>35350</v>
      </c>
      <c r="CJ79" s="179">
        <v>129079</v>
      </c>
      <c r="CK79" s="179">
        <v>35838</v>
      </c>
    </row>
    <row r="80" spans="1:89" s="1" customFormat="1" ht="12">
      <c r="A80" s="1" t="s">
        <v>304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10">
        <v>8555</v>
      </c>
      <c r="BJ80" s="10">
        <v>8874</v>
      </c>
      <c r="BK80" s="10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10">
        <v>47758</v>
      </c>
      <c r="BQ80" s="10">
        <v>12422</v>
      </c>
      <c r="BR80" s="10">
        <v>14068</v>
      </c>
      <c r="BS80" s="10">
        <v>13600</v>
      </c>
      <c r="BT80" s="10">
        <v>16112</v>
      </c>
      <c r="BU80" s="179">
        <v>56202</v>
      </c>
      <c r="BV80" s="179">
        <v>10687</v>
      </c>
      <c r="BW80" s="179">
        <v>14686</v>
      </c>
      <c r="BX80" s="179">
        <v>15246</v>
      </c>
      <c r="BY80" s="179">
        <v>14748</v>
      </c>
      <c r="BZ80" s="179">
        <v>55367</v>
      </c>
      <c r="CA80" s="179">
        <v>11103</v>
      </c>
      <c r="CB80" s="179">
        <v>13387</v>
      </c>
      <c r="CC80" s="179">
        <v>13983</v>
      </c>
      <c r="CD80" s="179">
        <v>14238</v>
      </c>
      <c r="CE80" s="179">
        <v>52711</v>
      </c>
      <c r="CF80" s="179">
        <v>11607</v>
      </c>
      <c r="CG80" s="179">
        <v>13308</v>
      </c>
      <c r="CH80" s="179">
        <v>15407</v>
      </c>
      <c r="CI80" s="179">
        <v>16857</v>
      </c>
      <c r="CJ80" s="179">
        <v>57179</v>
      </c>
      <c r="CK80" s="179">
        <v>14212</v>
      </c>
    </row>
    <row r="81" spans="1:89" s="1" customFormat="1" ht="12">
      <c r="A81" s="1" t="s">
        <v>237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10">
        <v>1710</v>
      </c>
      <c r="BJ81" s="10">
        <v>1991</v>
      </c>
      <c r="BK81" s="10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10">
        <v>9457</v>
      </c>
      <c r="BQ81" s="10">
        <v>3125</v>
      </c>
      <c r="BR81" s="10">
        <v>2824</v>
      </c>
      <c r="BS81" s="10">
        <v>3054</v>
      </c>
      <c r="BT81" s="10">
        <v>2738</v>
      </c>
      <c r="BU81" s="179">
        <v>11741</v>
      </c>
      <c r="BV81" s="179">
        <v>3525</v>
      </c>
      <c r="BW81" s="179">
        <v>3033</v>
      </c>
      <c r="BX81" s="179">
        <v>3471</v>
      </c>
      <c r="BY81" s="179">
        <v>3164</v>
      </c>
      <c r="BZ81" s="179">
        <v>13193</v>
      </c>
      <c r="CA81" s="179">
        <v>3211</v>
      </c>
      <c r="CB81" s="179">
        <v>3042</v>
      </c>
      <c r="CC81" s="179">
        <v>2917</v>
      </c>
      <c r="CD81" s="179">
        <v>3721</v>
      </c>
      <c r="CE81" s="179">
        <v>12891</v>
      </c>
      <c r="CF81" s="179">
        <v>3519</v>
      </c>
      <c r="CG81" s="179">
        <v>3077</v>
      </c>
      <c r="CH81" s="179">
        <v>3851</v>
      </c>
      <c r="CI81" s="179">
        <v>5263</v>
      </c>
      <c r="CJ81" s="179">
        <v>15710</v>
      </c>
      <c r="CK81" s="179">
        <v>5262</v>
      </c>
    </row>
    <row r="82" spans="1:89" s="1" customFormat="1" ht="12">
      <c r="A82" s="32" t="s">
        <v>305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>
        <v>209</v>
      </c>
      <c r="BC82" s="45">
        <v>221</v>
      </c>
      <c r="BD82" s="45">
        <v>246</v>
      </c>
      <c r="BE82" s="45">
        <v>271</v>
      </c>
      <c r="BF82" s="45">
        <v>271</v>
      </c>
      <c r="BG82" s="45">
        <v>284</v>
      </c>
      <c r="BH82" s="45">
        <v>310</v>
      </c>
      <c r="BI82" s="45">
        <v>336</v>
      </c>
      <c r="BJ82" s="45">
        <v>368</v>
      </c>
      <c r="BK82" s="45">
        <v>368</v>
      </c>
      <c r="BL82" s="45">
        <v>402</v>
      </c>
      <c r="BM82" s="45">
        <v>431</v>
      </c>
      <c r="BN82" s="45">
        <v>459</v>
      </c>
      <c r="BO82" s="45">
        <v>479</v>
      </c>
      <c r="BP82" s="45">
        <v>479</v>
      </c>
      <c r="BQ82" s="45">
        <v>486</v>
      </c>
      <c r="BR82" s="45">
        <v>492</v>
      </c>
      <c r="BS82" s="45">
        <v>492</v>
      </c>
      <c r="BT82" s="45">
        <v>525</v>
      </c>
      <c r="BU82" s="179">
        <v>525</v>
      </c>
      <c r="BV82" s="179">
        <v>517</v>
      </c>
      <c r="BW82" s="179">
        <v>520</v>
      </c>
      <c r="BX82" s="179">
        <v>522</v>
      </c>
      <c r="BY82" s="179">
        <v>519</v>
      </c>
      <c r="BZ82" s="179">
        <v>519</v>
      </c>
      <c r="CA82" s="179">
        <v>519</v>
      </c>
      <c r="CB82" s="179">
        <v>525</v>
      </c>
      <c r="CC82" s="179">
        <v>537</v>
      </c>
      <c r="CD82" s="179">
        <v>541</v>
      </c>
      <c r="CE82" s="179">
        <v>541</v>
      </c>
      <c r="CF82" s="179">
        <v>533</v>
      </c>
      <c r="CG82" s="179">
        <v>542</v>
      </c>
      <c r="CH82" s="179">
        <v>560</v>
      </c>
      <c r="CI82" s="179">
        <v>596</v>
      </c>
      <c r="CJ82" s="179">
        <v>596</v>
      </c>
      <c r="CK82" s="179">
        <v>603</v>
      </c>
    </row>
    <row r="83" spans="1:89" s="1" customFormat="1" ht="12">
      <c r="A83" s="22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</row>
    <row r="84" spans="1:89" s="1" customFormat="1" ht="15">
      <c r="A84" s="24" t="s">
        <v>205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</row>
    <row r="85" spans="1:89" s="1" customFormat="1" ht="12">
      <c r="A85" s="37" t="s">
        <v>213</v>
      </c>
      <c r="B85" s="120">
        <v>2.2743321274718151E-2</v>
      </c>
      <c r="C85" s="120">
        <v>1.6019298021281964E-2</v>
      </c>
      <c r="D85" s="120">
        <v>2.2267397046295764E-2</v>
      </c>
      <c r="E85" s="120">
        <v>2.1909400917798638E-2</v>
      </c>
      <c r="F85" s="120">
        <v>2.3847635598374488E-2</v>
      </c>
      <c r="G85" s="120">
        <v>2.4153813109135228E-2</v>
      </c>
      <c r="H85" s="120">
        <v>2.4327116700967547E-2</v>
      </c>
      <c r="I85" s="120">
        <v>2.3619348064817979E-2</v>
      </c>
      <c r="J85" s="120">
        <v>2.1485672509360749E-2</v>
      </c>
      <c r="K85" s="120">
        <v>2.23502453461575E-2</v>
      </c>
      <c r="L85" s="120">
        <v>2.4198453797728534E-2</v>
      </c>
      <c r="M85" s="120">
        <v>2.292940276842954E-2</v>
      </c>
      <c r="N85" s="120">
        <v>2.0943997459673812E-2</v>
      </c>
      <c r="O85" s="120">
        <v>2.038707487405703E-2</v>
      </c>
      <c r="P85" s="120">
        <v>2.0547031932341302E-2</v>
      </c>
      <c r="Q85" s="120">
        <v>2.0416491031232421E-2</v>
      </c>
      <c r="R85" s="120">
        <v>2.0564242099159691E-2</v>
      </c>
      <c r="S85" s="120">
        <v>2.0182927073331209E-2</v>
      </c>
      <c r="T85" s="120">
        <v>1.97333915686429E-2</v>
      </c>
      <c r="U85" s="120">
        <v>2.3233643322949627E-2</v>
      </c>
      <c r="V85" s="120">
        <v>2.1950679612394022E-2</v>
      </c>
      <c r="W85" s="120">
        <v>2.1305388398855912E-2</v>
      </c>
      <c r="X85" s="120">
        <v>2.015004533991939E-2</v>
      </c>
      <c r="Y85" s="120">
        <v>1.9773275232378099E-2</v>
      </c>
      <c r="Z85" s="120">
        <v>2.3547775209694179E-2</v>
      </c>
      <c r="AA85" s="120">
        <v>1.6618458098056038E-2</v>
      </c>
      <c r="AB85" s="120">
        <v>1.9990284472519233E-2</v>
      </c>
      <c r="AC85" s="120">
        <v>2.0474050559365593E-2</v>
      </c>
      <c r="AD85" s="120">
        <v>2.2712413232808822E-2</v>
      </c>
      <c r="AE85" s="120">
        <v>2.4798007153092771E-2</v>
      </c>
      <c r="AF85" s="120">
        <v>2.001156224891382E-2</v>
      </c>
      <c r="AG85" s="120">
        <v>2.202399992559315E-2</v>
      </c>
      <c r="AH85" s="120">
        <v>1.4999999999999999E-2</v>
      </c>
      <c r="AI85" s="120">
        <v>1.6E-2</v>
      </c>
      <c r="AJ85" s="120">
        <v>1.2E-2</v>
      </c>
      <c r="AK85" s="120">
        <v>1.2E-2</v>
      </c>
      <c r="AL85" s="120">
        <v>1.4E-2</v>
      </c>
      <c r="AM85" s="120">
        <v>8.0000000000000002E-3</v>
      </c>
      <c r="AN85" s="120">
        <v>9.1999999999999998E-3</v>
      </c>
      <c r="AO85" s="120">
        <v>8.8999999999999999E-3</v>
      </c>
      <c r="AP85" s="120">
        <v>6.7999999999999996E-3</v>
      </c>
      <c r="AQ85" s="120">
        <v>8.0999999999999996E-3</v>
      </c>
      <c r="AR85" s="120">
        <v>9.4999999999999998E-3</v>
      </c>
      <c r="AS85" s="120">
        <v>9.7000000000000003E-3</v>
      </c>
      <c r="AT85" s="120">
        <v>0.01</v>
      </c>
      <c r="AU85" s="120">
        <v>8.0000000000000002E-3</v>
      </c>
      <c r="AV85" s="120">
        <v>8.9999999999999993E-3</v>
      </c>
      <c r="AW85" s="120">
        <v>8.9999999999999993E-3</v>
      </c>
      <c r="AX85" s="120">
        <v>8.0000000000000002E-3</v>
      </c>
      <c r="AY85" s="120">
        <v>9.7999999999999997E-3</v>
      </c>
      <c r="AZ85" s="120">
        <v>8.2000000000000007E-3</v>
      </c>
      <c r="BA85" s="120">
        <v>8.6999999999999994E-3</v>
      </c>
      <c r="BB85" s="120">
        <v>8.0000000000000002E-3</v>
      </c>
      <c r="BC85" s="120">
        <v>0.01</v>
      </c>
      <c r="BD85" s="120">
        <v>8.9999999999999993E-3</v>
      </c>
      <c r="BE85" s="120">
        <v>0.01</v>
      </c>
      <c r="BF85" s="120">
        <v>0.01</v>
      </c>
      <c r="BG85" s="120">
        <v>1.78E-2</v>
      </c>
      <c r="BH85" s="120">
        <v>1.8100000000000002E-2</v>
      </c>
      <c r="BI85" s="120">
        <v>2.1100000000000001E-2</v>
      </c>
      <c r="BJ85" s="120">
        <v>1.6400000000000001E-2</v>
      </c>
      <c r="BK85" s="120">
        <v>1.84E-2</v>
      </c>
      <c r="BL85" s="120">
        <v>1.7999999999999999E-2</v>
      </c>
      <c r="BM85" s="120">
        <v>1.8599999999999998E-2</v>
      </c>
      <c r="BN85" s="120">
        <v>2.12E-2</v>
      </c>
      <c r="BO85" s="120">
        <v>1.8499999999999999E-2</v>
      </c>
      <c r="BP85" s="120">
        <v>1.9099999999999999E-2</v>
      </c>
      <c r="BQ85" s="180">
        <v>1.9099999999999999E-2</v>
      </c>
      <c r="BR85" s="180">
        <v>2.4E-2</v>
      </c>
      <c r="BS85" s="180">
        <v>2.8299999999999999E-2</v>
      </c>
      <c r="BT85" s="218">
        <v>2.47E-2</v>
      </c>
      <c r="BU85" s="218">
        <v>2.4899999999999999E-2</v>
      </c>
      <c r="BV85" s="218">
        <v>2.3900000000000001E-2</v>
      </c>
      <c r="BW85" s="209">
        <v>3.1E-2</v>
      </c>
      <c r="BX85" s="209">
        <v>2.8400000000000002E-2</v>
      </c>
      <c r="BY85" s="209">
        <v>2.5000000000000001E-2</v>
      </c>
      <c r="BZ85" s="209">
        <v>2.5999999999999999E-2</v>
      </c>
      <c r="CA85" s="209">
        <v>2.5999999999999999E-2</v>
      </c>
      <c r="CB85" s="209">
        <v>2.5999999999999999E-2</v>
      </c>
      <c r="CC85" s="209">
        <v>2.3E-2</v>
      </c>
      <c r="CD85" s="209">
        <v>2.5000000000000001E-2</v>
      </c>
      <c r="CE85" s="209">
        <v>2.5000000000000001E-2</v>
      </c>
      <c r="CF85" s="209">
        <v>2.3E-2</v>
      </c>
      <c r="CG85" s="209">
        <v>2.5000000000000001E-2</v>
      </c>
      <c r="CH85" s="209">
        <v>2.5999999999999999E-2</v>
      </c>
      <c r="CI85" s="209">
        <v>2.5000000000000001E-2</v>
      </c>
      <c r="CJ85" s="209">
        <v>2.5000000000000001E-2</v>
      </c>
      <c r="CK85" s="209">
        <v>2.5999999999999999E-2</v>
      </c>
    </row>
    <row r="86" spans="1:89" s="1" customFormat="1" ht="12">
      <c r="A86" s="14" t="s">
        <v>214</v>
      </c>
      <c r="B86" s="135">
        <v>0.40416751194061801</v>
      </c>
      <c r="C86" s="135">
        <v>0.45493234374494085</v>
      </c>
      <c r="D86" s="135">
        <v>0.41117840453483995</v>
      </c>
      <c r="E86" s="135">
        <v>0.56278970957461305</v>
      </c>
      <c r="F86" s="135">
        <v>0.53787506914547301</v>
      </c>
      <c r="G86" s="135">
        <v>0.55721840020465119</v>
      </c>
      <c r="H86" s="135">
        <v>0.51890633029834954</v>
      </c>
      <c r="I86" s="135">
        <v>0.47361162500280329</v>
      </c>
      <c r="J86" s="135">
        <v>0.40964652099524862</v>
      </c>
      <c r="K86" s="135">
        <v>0.41979670197686336</v>
      </c>
      <c r="L86" s="135">
        <v>0.35880743982809871</v>
      </c>
      <c r="M86" s="135">
        <v>0.41282977962077932</v>
      </c>
      <c r="N86" s="135">
        <v>0.43803715843491892</v>
      </c>
      <c r="O86" s="135">
        <v>0.50250506880201218</v>
      </c>
      <c r="P86" s="135">
        <v>0.51734820188412611</v>
      </c>
      <c r="Q86" s="135">
        <v>0.50240966490901007</v>
      </c>
      <c r="R86" s="135">
        <v>0.4913110114819827</v>
      </c>
      <c r="S86" s="135">
        <v>0.4964980329971293</v>
      </c>
      <c r="T86" s="135">
        <v>0.55365691979082277</v>
      </c>
      <c r="U86" s="135">
        <v>0.57910387693958776</v>
      </c>
      <c r="V86" s="135">
        <v>0.39978076630415504</v>
      </c>
      <c r="W86" s="135">
        <v>0.50521938579983872</v>
      </c>
      <c r="X86" s="135">
        <v>0.39612589719584501</v>
      </c>
      <c r="Y86" s="135">
        <v>0.42798319327731094</v>
      </c>
      <c r="Z86" s="135">
        <v>0.29901913178595707</v>
      </c>
      <c r="AA86" s="135">
        <v>0.33700000000000002</v>
      </c>
      <c r="AB86" s="135">
        <v>0.36293644617380028</v>
      </c>
      <c r="AC86" s="135">
        <v>0.35199999999999998</v>
      </c>
      <c r="AD86" s="135">
        <v>0.20409644450579104</v>
      </c>
      <c r="AE86" s="135">
        <v>0.32950000000000002</v>
      </c>
      <c r="AF86" s="135">
        <v>0.22700000000000001</v>
      </c>
      <c r="AG86" s="135">
        <v>0.29199999999999998</v>
      </c>
      <c r="AH86" s="135">
        <v>0.32667652067735614</v>
      </c>
      <c r="AI86" s="135">
        <v>0.37336923719764148</v>
      </c>
      <c r="AJ86" s="135">
        <v>0.35001737396322763</v>
      </c>
      <c r="AK86" s="135">
        <v>0.3238811353736023</v>
      </c>
      <c r="AL86" s="135">
        <v>0.34312342531267442</v>
      </c>
      <c r="AM86" s="135">
        <v>0.31249464392835719</v>
      </c>
      <c r="AN86" s="135">
        <v>0.31248958043901082</v>
      </c>
      <c r="AO86" s="135">
        <v>0.37311748453126825</v>
      </c>
      <c r="AP86" s="135">
        <v>0.34353451718537847</v>
      </c>
      <c r="AQ86" s="135">
        <v>0.3363040308354322</v>
      </c>
      <c r="AR86" s="135">
        <v>0.31623255626901886</v>
      </c>
      <c r="AS86" s="135">
        <v>0.33629264489518756</v>
      </c>
      <c r="AT86" s="135">
        <v>0.25957609648310681</v>
      </c>
      <c r="AU86" s="135">
        <v>0.3035266440286748</v>
      </c>
      <c r="AV86" s="135">
        <v>0.30334309516712404</v>
      </c>
      <c r="AW86" s="135">
        <v>0.37346434535929174</v>
      </c>
      <c r="AX86" s="135">
        <v>0.34574088831103467</v>
      </c>
      <c r="AY86" s="135">
        <v>0.30360221770238599</v>
      </c>
      <c r="AZ86" s="135">
        <v>0.31614002337951846</v>
      </c>
      <c r="BA86" s="135">
        <v>0.33311453215864451</v>
      </c>
      <c r="BB86" s="135">
        <v>0.2792476610596733</v>
      </c>
      <c r="BC86" s="135">
        <v>0.30990817337295534</v>
      </c>
      <c r="BD86" s="135">
        <v>0.35938680558317093</v>
      </c>
      <c r="BE86" s="135">
        <v>0.29556578578183307</v>
      </c>
      <c r="BF86" s="135">
        <v>0.31096230531938907</v>
      </c>
      <c r="BG86" s="135">
        <v>0.25114301908180614</v>
      </c>
      <c r="BH86" s="135">
        <v>0.27739265571251465</v>
      </c>
      <c r="BI86" s="135">
        <v>0.31002139622829278</v>
      </c>
      <c r="BJ86" s="135">
        <v>0.2873573083855463</v>
      </c>
      <c r="BK86" s="135">
        <v>0.28257815880513532</v>
      </c>
      <c r="BL86" s="135">
        <v>0.27132196620848142</v>
      </c>
      <c r="BM86" s="135">
        <v>0.27225139170040485</v>
      </c>
      <c r="BN86" s="135">
        <v>0.26171509251690572</v>
      </c>
      <c r="BO86" s="135">
        <v>0.27274810740477878</v>
      </c>
      <c r="BP86" s="135">
        <v>0.26940510965284564</v>
      </c>
      <c r="BQ86" s="209">
        <v>0.3357635650359907</v>
      </c>
      <c r="BR86" s="209">
        <v>0.29473614688593885</v>
      </c>
      <c r="BS86" s="209">
        <v>0.29905844667968989</v>
      </c>
      <c r="BT86" s="209">
        <v>0.29281340912687304</v>
      </c>
      <c r="BU86" s="209">
        <v>0.30465392276687875</v>
      </c>
      <c r="BV86" s="219">
        <v>0.30401744377072193</v>
      </c>
      <c r="BW86" s="219">
        <v>0.30349943096358739</v>
      </c>
      <c r="BX86" s="219">
        <v>0.35022666758786358</v>
      </c>
      <c r="BY86" s="219">
        <v>0.29542311910274272</v>
      </c>
      <c r="BZ86" s="219">
        <v>0.31372589916653459</v>
      </c>
      <c r="CA86" s="219">
        <v>0.30432806819606367</v>
      </c>
      <c r="CB86" s="219">
        <v>0.26374260568460539</v>
      </c>
      <c r="CC86" s="219">
        <v>0.34313544687913894</v>
      </c>
      <c r="CD86" s="219">
        <v>0.32868772022595882</v>
      </c>
      <c r="CE86" s="219">
        <v>0.30939786895799665</v>
      </c>
      <c r="CF86" s="219">
        <v>0.26481806203623898</v>
      </c>
      <c r="CG86" s="219">
        <v>0.30674575893271894</v>
      </c>
      <c r="CH86" s="219">
        <v>0.32024425565671383</v>
      </c>
      <c r="CI86" s="219">
        <v>0.3272619424585565</v>
      </c>
      <c r="CJ86" s="219">
        <v>0.30565333762137309</v>
      </c>
      <c r="CK86" s="219">
        <v>0.27900000000000003</v>
      </c>
    </row>
    <row r="87" spans="1:89" s="1" customFormat="1" ht="12">
      <c r="A87" s="14" t="s">
        <v>215</v>
      </c>
      <c r="B87" s="135">
        <v>0.31481444847499251</v>
      </c>
      <c r="C87" s="135">
        <v>0.34180029321227623</v>
      </c>
      <c r="D87" s="135">
        <v>0.35636084303054827</v>
      </c>
      <c r="E87" s="135">
        <v>0.33054960816535894</v>
      </c>
      <c r="F87" s="135">
        <v>0.32189227735910581</v>
      </c>
      <c r="G87" s="135">
        <v>0.27000224168169501</v>
      </c>
      <c r="H87" s="135">
        <v>0.33136256883269277</v>
      </c>
      <c r="I87" s="135">
        <v>0.28946479115862173</v>
      </c>
      <c r="J87" s="135">
        <v>0.35260360925630024</v>
      </c>
      <c r="K87" s="135">
        <v>0.32985859473873708</v>
      </c>
      <c r="L87" s="135">
        <v>0.30956437667869213</v>
      </c>
      <c r="M87" s="135">
        <v>0.3199260195719032</v>
      </c>
      <c r="N87" s="135">
        <v>0.31698828701993043</v>
      </c>
      <c r="O87" s="135">
        <v>0.30462053514895299</v>
      </c>
      <c r="P87" s="135">
        <v>0.29845722256273877</v>
      </c>
      <c r="Q87" s="135">
        <v>0.27672989261158859</v>
      </c>
      <c r="R87" s="135">
        <v>0.29857580787878296</v>
      </c>
      <c r="S87" s="135">
        <v>0.2797500638922758</v>
      </c>
      <c r="T87" s="135">
        <v>0.28833562642704574</v>
      </c>
      <c r="U87" s="135">
        <v>0.34288676631042347</v>
      </c>
      <c r="V87" s="135">
        <v>0.32163042064401626</v>
      </c>
      <c r="W87" s="135">
        <v>0.30904312802795875</v>
      </c>
      <c r="X87" s="135">
        <v>0.30707916967589494</v>
      </c>
      <c r="Y87" s="135">
        <v>0.27730034411764704</v>
      </c>
      <c r="Z87" s="135">
        <v>0.33233486238710302</v>
      </c>
      <c r="AA87" s="135">
        <v>0.24667851136200644</v>
      </c>
      <c r="AB87" s="135">
        <v>0.29117817831387804</v>
      </c>
      <c r="AC87" s="135">
        <v>0.33051756007393718</v>
      </c>
      <c r="AD87" s="135">
        <v>0.28165234548287066</v>
      </c>
      <c r="AE87" s="135">
        <v>0.36170000000000002</v>
      </c>
      <c r="AF87" s="135">
        <v>0.19112521273273494</v>
      </c>
      <c r="AG87" s="135">
        <v>0.28623111174259408</v>
      </c>
      <c r="AH87" s="135">
        <v>0.29105748529931558</v>
      </c>
      <c r="AI87" s="135">
        <v>0.32825726975873221</v>
      </c>
      <c r="AJ87" s="135">
        <v>0.30037316251454127</v>
      </c>
      <c r="AK87" s="135">
        <v>0.29471990233345358</v>
      </c>
      <c r="AL87" s="135">
        <v>0.30344507641476698</v>
      </c>
      <c r="AM87" s="135">
        <v>0.2866855200388494</v>
      </c>
      <c r="AN87" s="135">
        <v>0.27271464295637676</v>
      </c>
      <c r="AO87" s="135">
        <v>0.28147254543331907</v>
      </c>
      <c r="AP87" s="135">
        <v>0.28323260829051411</v>
      </c>
      <c r="AQ87" s="135">
        <v>0.28101982617680749</v>
      </c>
      <c r="AR87" s="135">
        <v>0.25522474094132475</v>
      </c>
      <c r="AS87" s="135">
        <v>0.2860178816191542</v>
      </c>
      <c r="AT87" s="135">
        <v>0.35830586724931796</v>
      </c>
      <c r="AU87" s="135">
        <v>0.23630068579798921</v>
      </c>
      <c r="AV87" s="135">
        <v>0.283033768979494</v>
      </c>
      <c r="AW87" s="135">
        <v>0.28163391366017709</v>
      </c>
      <c r="AX87" s="135">
        <v>0.2772511848341232</v>
      </c>
      <c r="AY87" s="135">
        <v>0.26315083060594485</v>
      </c>
      <c r="AZ87" s="135">
        <v>0.29471785995849681</v>
      </c>
      <c r="BA87" s="135">
        <v>0.27967405462508077</v>
      </c>
      <c r="BB87" s="135">
        <v>0.25443792718987834</v>
      </c>
      <c r="BC87" s="135">
        <v>0.2484673252483067</v>
      </c>
      <c r="BD87" s="135">
        <v>0.20369228933868852</v>
      </c>
      <c r="BE87" s="135">
        <v>0.28561036693720199</v>
      </c>
      <c r="BF87" s="135">
        <v>0.24770582081981257</v>
      </c>
      <c r="BG87" s="135">
        <v>0.26804269790289059</v>
      </c>
      <c r="BH87" s="135">
        <v>0.25306885051249367</v>
      </c>
      <c r="BI87" s="135">
        <v>0.31236834685110548</v>
      </c>
      <c r="BJ87" s="135">
        <v>0.21461286974976787</v>
      </c>
      <c r="BK87" s="135">
        <v>0.26118373793806127</v>
      </c>
      <c r="BL87" s="135">
        <v>0.25734401762736375</v>
      </c>
      <c r="BM87" s="135">
        <v>0.26309463562753038</v>
      </c>
      <c r="BN87" s="135">
        <v>0.25392732406925761</v>
      </c>
      <c r="BO87" s="135">
        <v>0.27002010882422522</v>
      </c>
      <c r="BP87" s="135">
        <v>0.26121163516305973</v>
      </c>
      <c r="BQ87" s="209">
        <v>0.2580008970972496</v>
      </c>
      <c r="BR87" s="209">
        <v>0.28236576183871609</v>
      </c>
      <c r="BS87" s="209">
        <v>0.30434255068735822</v>
      </c>
      <c r="BT87" s="209">
        <v>0.33007315618419292</v>
      </c>
      <c r="BU87" s="209">
        <v>0.29531097273282092</v>
      </c>
      <c r="BV87" s="219">
        <v>0.30310941187012752</v>
      </c>
      <c r="BW87" s="219">
        <v>0.30535237365390006</v>
      </c>
      <c r="BX87" s="219">
        <v>0.30149712214539676</v>
      </c>
      <c r="BY87" s="219">
        <v>0.30984408194836638</v>
      </c>
      <c r="BZ87" s="219">
        <v>0.30500051448483384</v>
      </c>
      <c r="CA87" s="219">
        <v>0.30225962141155821</v>
      </c>
      <c r="CB87" s="219">
        <v>0.30111095080075023</v>
      </c>
      <c r="CC87" s="219">
        <v>0.30782771975120293</v>
      </c>
      <c r="CD87" s="219">
        <v>0.3079883868146619</v>
      </c>
      <c r="CE87" s="219">
        <v>0.30475608634530238</v>
      </c>
      <c r="CF87" s="219">
        <v>0.28651390416183709</v>
      </c>
      <c r="CG87" s="219">
        <v>0.28403073264088891</v>
      </c>
      <c r="CH87" s="219">
        <v>0.3085111289444798</v>
      </c>
      <c r="CI87" s="219">
        <v>0.31025639882080625</v>
      </c>
      <c r="CJ87" s="219">
        <v>0.29765171562372916</v>
      </c>
      <c r="CK87" s="219">
        <v>0.33413214052581081</v>
      </c>
    </row>
    <row r="88" spans="1:89" s="1" customFormat="1" ht="12">
      <c r="A88" s="1" t="s">
        <v>216</v>
      </c>
      <c r="B88" s="10">
        <v>111813.30602999999</v>
      </c>
      <c r="C88" s="10">
        <v>130246.10868999999</v>
      </c>
      <c r="D88" s="10">
        <v>33174.600440000002</v>
      </c>
      <c r="E88" s="10">
        <v>34100.311970000002</v>
      </c>
      <c r="F88" s="10">
        <v>36525.3485</v>
      </c>
      <c r="G88" s="10">
        <v>36138.850659999996</v>
      </c>
      <c r="H88" s="10">
        <v>139939.11157000001</v>
      </c>
      <c r="I88" s="10">
        <v>35863.480039999995</v>
      </c>
      <c r="J88" s="10">
        <v>36735.110219999995</v>
      </c>
      <c r="K88" s="10">
        <v>33468.262480000005</v>
      </c>
      <c r="L88" s="10">
        <v>42502.452449999997</v>
      </c>
      <c r="M88" s="10">
        <v>148569.30518999998</v>
      </c>
      <c r="N88" s="10">
        <v>37110.391839999997</v>
      </c>
      <c r="O88" s="10">
        <v>40336.552800000005</v>
      </c>
      <c r="P88" s="10">
        <v>40592.48242</v>
      </c>
      <c r="Q88" s="10">
        <v>42218.606670000001</v>
      </c>
      <c r="R88" s="10">
        <v>160258.03373</v>
      </c>
      <c r="S88" s="10">
        <v>42865.079790000003</v>
      </c>
      <c r="T88" s="10">
        <v>40731</v>
      </c>
      <c r="U88" s="10">
        <v>44726</v>
      </c>
      <c r="V88" s="10">
        <v>46506.920209999997</v>
      </c>
      <c r="W88" s="10">
        <v>174829</v>
      </c>
      <c r="X88" s="10">
        <v>44862</v>
      </c>
      <c r="Y88" s="10">
        <v>47600</v>
      </c>
      <c r="Z88" s="10">
        <v>51485</v>
      </c>
      <c r="AA88" s="10">
        <v>48803</v>
      </c>
      <c r="AB88" s="10">
        <v>192750</v>
      </c>
      <c r="AC88" s="10">
        <v>54100</v>
      </c>
      <c r="AD88" s="10">
        <v>61328.848870000002</v>
      </c>
      <c r="AE88" s="10">
        <v>69783.852790000004</v>
      </c>
      <c r="AF88" s="10">
        <v>52138</v>
      </c>
      <c r="AG88" s="10">
        <v>239133</v>
      </c>
      <c r="AH88" s="10">
        <v>62242</v>
      </c>
      <c r="AI88" s="10">
        <v>64617</v>
      </c>
      <c r="AJ88" s="10">
        <v>66191</v>
      </c>
      <c r="AK88" s="10">
        <v>72082</v>
      </c>
      <c r="AL88" s="10">
        <v>265132</v>
      </c>
      <c r="AM88" s="10">
        <v>70014</v>
      </c>
      <c r="AN88" s="10">
        <v>71980</v>
      </c>
      <c r="AO88" s="10">
        <v>77091</v>
      </c>
      <c r="AP88" s="10">
        <v>75122</v>
      </c>
      <c r="AQ88" s="10">
        <v>294207</v>
      </c>
      <c r="AR88" s="10">
        <v>74597</v>
      </c>
      <c r="AS88" s="10">
        <v>79523</v>
      </c>
      <c r="AT88" s="10">
        <v>81183</v>
      </c>
      <c r="AU88" s="10">
        <v>90114</v>
      </c>
      <c r="AV88" s="10">
        <v>325417</v>
      </c>
      <c r="AW88" s="10">
        <v>87422</v>
      </c>
      <c r="AX88" s="10">
        <v>95372</v>
      </c>
      <c r="AY88" s="10">
        <v>96857</v>
      </c>
      <c r="AZ88" s="10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10">
        <v>120582</v>
      </c>
      <c r="BJ88" s="10">
        <v>128161</v>
      </c>
      <c r="BK88" s="10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10">
        <v>512481</v>
      </c>
      <c r="BQ88" s="10">
        <v>140453</v>
      </c>
      <c r="BR88" s="10">
        <v>151410</v>
      </c>
      <c r="BS88" s="10">
        <v>164834</v>
      </c>
      <c r="BT88" s="10">
        <v>164306</v>
      </c>
      <c r="BU88" s="179">
        <v>621003</v>
      </c>
      <c r="BV88" s="179">
        <v>167395</v>
      </c>
      <c r="BW88" s="179">
        <v>174857</v>
      </c>
      <c r="BX88" s="179">
        <v>188161</v>
      </c>
      <c r="BY88" s="179">
        <v>188753</v>
      </c>
      <c r="BZ88" s="179">
        <v>719166</v>
      </c>
      <c r="CA88" s="179">
        <v>191448</v>
      </c>
      <c r="CB88" s="179">
        <v>194068</v>
      </c>
      <c r="CC88" s="179">
        <v>178941</v>
      </c>
      <c r="CD88" s="179">
        <v>196673</v>
      </c>
      <c r="CE88" s="179">
        <v>761130</v>
      </c>
      <c r="CF88" s="179">
        <v>201882</v>
      </c>
      <c r="CG88" s="179">
        <v>215276</v>
      </c>
      <c r="CH88" s="179">
        <v>216822</v>
      </c>
      <c r="CI88" s="179">
        <v>224221</v>
      </c>
      <c r="CJ88" s="179">
        <v>858201</v>
      </c>
      <c r="CK88" s="179">
        <v>228257</v>
      </c>
    </row>
    <row r="89" spans="1:89" s="14" customFormat="1" ht="12">
      <c r="A89" s="1" t="s">
        <v>217</v>
      </c>
      <c r="B89" s="10">
        <v>45191.305699999997</v>
      </c>
      <c r="C89" s="10">
        <v>59253.167490000007</v>
      </c>
      <c r="D89" s="10">
        <v>13640.67928</v>
      </c>
      <c r="E89" s="10">
        <v>19191.304670000001</v>
      </c>
      <c r="F89" s="10">
        <v>19646.074349999999</v>
      </c>
      <c r="G89" s="10">
        <v>20137.232550000001</v>
      </c>
      <c r="H89" s="10">
        <v>72615.290850000005</v>
      </c>
      <c r="I89" s="10">
        <v>16985.361059999999</v>
      </c>
      <c r="J89" s="10">
        <v>15048.410099999999</v>
      </c>
      <c r="K89" s="10">
        <v>14049.86621</v>
      </c>
      <c r="L89" s="10">
        <v>15250.19615</v>
      </c>
      <c r="M89" s="10">
        <v>61333.83352</v>
      </c>
      <c r="N89" s="10">
        <v>16255.730590000001</v>
      </c>
      <c r="O89" s="10">
        <v>20269.322240000001</v>
      </c>
      <c r="P89" s="10">
        <v>21000.447789999998</v>
      </c>
      <c r="Q89" s="10">
        <v>21211.036029999999</v>
      </c>
      <c r="R89" s="10">
        <v>78736.536649999995</v>
      </c>
      <c r="S89" s="10">
        <v>21282.427800000001</v>
      </c>
      <c r="T89" s="10">
        <v>22551</v>
      </c>
      <c r="U89" s="10">
        <v>25901</v>
      </c>
      <c r="V89" s="10">
        <v>18592.572199999995</v>
      </c>
      <c r="W89" s="10">
        <v>88327</v>
      </c>
      <c r="X89" s="10">
        <v>17771</v>
      </c>
      <c r="Y89" s="10">
        <v>20372</v>
      </c>
      <c r="Z89" s="10">
        <v>15395</v>
      </c>
      <c r="AA89" s="10">
        <v>16418</v>
      </c>
      <c r="AB89" s="10">
        <v>69956</v>
      </c>
      <c r="AC89" s="10">
        <v>19350</v>
      </c>
      <c r="AD89" s="10">
        <v>12517</v>
      </c>
      <c r="AE89" s="10">
        <v>22991.046559999999</v>
      </c>
      <c r="AF89" s="10">
        <v>11835.326000000001</v>
      </c>
      <c r="AG89" s="10">
        <v>69826.835999999996</v>
      </c>
      <c r="AH89" s="10">
        <v>20333</v>
      </c>
      <c r="AI89" s="10">
        <v>24126</v>
      </c>
      <c r="AJ89" s="10">
        <v>23168</v>
      </c>
      <c r="AK89" s="10">
        <v>23346</v>
      </c>
      <c r="AL89" s="10">
        <v>90973</v>
      </c>
      <c r="AM89" s="10">
        <v>21879</v>
      </c>
      <c r="AN89" s="10">
        <v>22493</v>
      </c>
      <c r="AO89" s="10">
        <v>28764</v>
      </c>
      <c r="AP89" s="10">
        <v>25807</v>
      </c>
      <c r="AQ89" s="10">
        <v>98943</v>
      </c>
      <c r="AR89" s="10">
        <v>23590</v>
      </c>
      <c r="AS89" s="10">
        <v>26743</v>
      </c>
      <c r="AT89" s="10">
        <v>21028</v>
      </c>
      <c r="AU89" s="10">
        <v>27352</v>
      </c>
      <c r="AV89" s="10">
        <v>98713</v>
      </c>
      <c r="AW89" s="10">
        <v>32649</v>
      </c>
      <c r="AX89" s="10">
        <v>32974</v>
      </c>
      <c r="AY89" s="10">
        <v>29406</v>
      </c>
      <c r="AZ89" s="10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10">
        <v>37383</v>
      </c>
      <c r="BJ89" s="10">
        <v>36828</v>
      </c>
      <c r="BK89" s="10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10">
        <v>138065</v>
      </c>
      <c r="BQ89" s="10">
        <v>47159</v>
      </c>
      <c r="BR89" s="10">
        <v>44626</v>
      </c>
      <c r="BS89" s="10">
        <v>49295</v>
      </c>
      <c r="BT89" s="10">
        <v>48111</v>
      </c>
      <c r="BU89" s="179">
        <v>189191</v>
      </c>
      <c r="BV89" s="179">
        <v>50891</v>
      </c>
      <c r="BW89" s="179">
        <v>53069</v>
      </c>
      <c r="BX89" s="179">
        <v>65899</v>
      </c>
      <c r="BY89" s="179">
        <v>55762</v>
      </c>
      <c r="BZ89" s="179">
        <v>225621</v>
      </c>
      <c r="CA89" s="179">
        <v>58263</v>
      </c>
      <c r="CB89" s="179">
        <v>51184</v>
      </c>
      <c r="CC89" s="179">
        <v>61401</v>
      </c>
      <c r="CD89" s="179">
        <v>64644</v>
      </c>
      <c r="CE89" s="179">
        <v>235492</v>
      </c>
      <c r="CF89" s="179">
        <v>53462</v>
      </c>
      <c r="CG89" s="179">
        <v>66035</v>
      </c>
      <c r="CH89" s="179">
        <v>69436</v>
      </c>
      <c r="CI89" s="179">
        <v>73379</v>
      </c>
      <c r="CJ89" s="179">
        <v>262312</v>
      </c>
      <c r="CK89" s="179">
        <v>64136</v>
      </c>
    </row>
    <row r="90" spans="1:89" s="14" customFormat="1" ht="12">
      <c r="A90" s="1" t="s">
        <v>218</v>
      </c>
      <c r="B90" s="10">
        <v>35200.44427</v>
      </c>
      <c r="C90" s="10">
        <v>44518.15814</v>
      </c>
      <c r="D90" s="10">
        <v>11822.128579999999</v>
      </c>
      <c r="E90" s="10">
        <v>11271.84476</v>
      </c>
      <c r="F90" s="10">
        <v>11757.22761</v>
      </c>
      <c r="G90" s="10">
        <v>9757.5706900000023</v>
      </c>
      <c r="H90" s="10">
        <v>46370.583490000005</v>
      </c>
      <c r="I90" s="10">
        <v>10381.214759999997</v>
      </c>
      <c r="J90" s="10">
        <v>12952.93245</v>
      </c>
      <c r="K90" s="10">
        <v>11039.794030000001</v>
      </c>
      <c r="L90" s="10">
        <v>13157.245199999999</v>
      </c>
      <c r="M90" s="10">
        <v>47531.18643999999</v>
      </c>
      <c r="N90" s="10">
        <v>11763.559540000002</v>
      </c>
      <c r="O90" s="10">
        <v>12287.3423</v>
      </c>
      <c r="P90" s="10">
        <v>12115.119560000001</v>
      </c>
      <c r="Q90" s="10">
        <v>11683.150489999998</v>
      </c>
      <c r="R90" s="10">
        <v>47849.171889999998</v>
      </c>
      <c r="S90" s="10">
        <v>11991.508810000001</v>
      </c>
      <c r="T90" s="10">
        <v>11744.198399999999</v>
      </c>
      <c r="U90" s="10">
        <v>15335.953509999999</v>
      </c>
      <c r="V90" s="10">
        <v>14958.04031</v>
      </c>
      <c r="W90" s="10">
        <v>54029.701030000004</v>
      </c>
      <c r="X90" s="10">
        <v>13776.185709999998</v>
      </c>
      <c r="Y90" s="10">
        <v>13199.496379999999</v>
      </c>
      <c r="Z90" s="10">
        <v>17110.260389999999</v>
      </c>
      <c r="AA90" s="10">
        <v>12038.651390000001</v>
      </c>
      <c r="AB90" s="10">
        <v>56124.593869999997</v>
      </c>
      <c r="AC90" s="10">
        <v>17881</v>
      </c>
      <c r="AD90" s="10">
        <v>17273.414130000001</v>
      </c>
      <c r="AE90" s="10">
        <v>25530.435820000002</v>
      </c>
      <c r="AF90" s="10">
        <v>9957.5007299999997</v>
      </c>
      <c r="AG90" s="10">
        <v>68438.2114</v>
      </c>
      <c r="AH90" s="10">
        <v>18116</v>
      </c>
      <c r="AI90" s="10">
        <v>21211</v>
      </c>
      <c r="AJ90" s="10">
        <v>19882</v>
      </c>
      <c r="AK90" s="10">
        <v>21244</v>
      </c>
      <c r="AL90" s="10">
        <v>80453</v>
      </c>
      <c r="AM90" s="10">
        <v>20072</v>
      </c>
      <c r="AN90" s="10">
        <v>19630</v>
      </c>
      <c r="AO90" s="10">
        <v>21699</v>
      </c>
      <c r="AP90" s="10">
        <v>21277</v>
      </c>
      <c r="AQ90" s="10">
        <v>82678</v>
      </c>
      <c r="AR90" s="10">
        <v>19039</v>
      </c>
      <c r="AS90" s="10">
        <v>22745</v>
      </c>
      <c r="AT90" s="10">
        <v>29026</v>
      </c>
      <c r="AU90" s="10">
        <v>21294</v>
      </c>
      <c r="AV90" s="10">
        <v>92104</v>
      </c>
      <c r="AW90" s="10">
        <v>24621</v>
      </c>
      <c r="AX90" s="10">
        <v>26442</v>
      </c>
      <c r="AY90" s="10">
        <v>25488</v>
      </c>
      <c r="AZ90" s="10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10">
        <v>37666</v>
      </c>
      <c r="BJ90" s="10">
        <v>27505</v>
      </c>
      <c r="BK90" s="10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10">
        <v>133866</v>
      </c>
      <c r="BQ90" s="10">
        <v>36237</v>
      </c>
      <c r="BR90" s="10">
        <v>42753</v>
      </c>
      <c r="BS90" s="10">
        <v>50166</v>
      </c>
      <c r="BT90" s="10">
        <v>54233</v>
      </c>
      <c r="BU90" s="179">
        <v>183389</v>
      </c>
      <c r="BV90" s="179">
        <v>50739</v>
      </c>
      <c r="BW90" s="179">
        <v>53393</v>
      </c>
      <c r="BX90" s="179">
        <v>56730</v>
      </c>
      <c r="BY90" s="179">
        <v>58484</v>
      </c>
      <c r="BZ90" s="179">
        <v>219346</v>
      </c>
      <c r="CA90" s="179">
        <v>57867</v>
      </c>
      <c r="CB90" s="179">
        <v>58436</v>
      </c>
      <c r="CC90" s="179">
        <v>55083</v>
      </c>
      <c r="CD90" s="179">
        <v>60573</v>
      </c>
      <c r="CE90" s="179">
        <v>231959</v>
      </c>
      <c r="CF90" s="179">
        <v>57842</v>
      </c>
      <c r="CG90" s="179">
        <v>61145</v>
      </c>
      <c r="CH90" s="179">
        <v>66892</v>
      </c>
      <c r="CI90" s="179">
        <v>69566</v>
      </c>
      <c r="CJ90" s="179">
        <v>255445</v>
      </c>
      <c r="CK90" s="179">
        <v>76268</v>
      </c>
    </row>
    <row r="91" spans="1:89" s="37" customFormat="1" ht="12">
      <c r="A91" s="32" t="s">
        <v>219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v>1351</v>
      </c>
      <c r="R91" s="10">
        <v>1351</v>
      </c>
      <c r="S91" s="10">
        <v>1386</v>
      </c>
      <c r="T91" s="10">
        <v>1461</v>
      </c>
      <c r="U91" s="10">
        <v>1538</v>
      </c>
      <c r="V91" s="10">
        <v>1511</v>
      </c>
      <c r="W91" s="10">
        <v>1511</v>
      </c>
      <c r="X91" s="10">
        <v>1598</v>
      </c>
      <c r="Y91" s="10">
        <v>1691</v>
      </c>
      <c r="Z91" s="10">
        <v>1806</v>
      </c>
      <c r="AA91" s="10">
        <v>1940</v>
      </c>
      <c r="AB91" s="10">
        <v>1940</v>
      </c>
      <c r="AC91" s="10">
        <v>2038</v>
      </c>
      <c r="AD91" s="10">
        <v>2311</v>
      </c>
      <c r="AE91" s="10">
        <v>2911</v>
      </c>
      <c r="AF91" s="10">
        <v>2994</v>
      </c>
      <c r="AG91" s="10">
        <v>2994</v>
      </c>
      <c r="AH91" s="10">
        <v>2731.9940000000001</v>
      </c>
      <c r="AI91" s="10">
        <v>2479.3670000000002</v>
      </c>
      <c r="AJ91" s="10">
        <v>2727.9319999999998</v>
      </c>
      <c r="AK91" s="10">
        <v>2677.8420000000001</v>
      </c>
      <c r="AL91" s="10">
        <v>2677.8420000000001</v>
      </c>
      <c r="AM91" s="10">
        <v>2850</v>
      </c>
      <c r="AN91" s="10">
        <v>2993</v>
      </c>
      <c r="AO91" s="10">
        <v>3090</v>
      </c>
      <c r="AP91" s="10">
        <v>2776</v>
      </c>
      <c r="AQ91" s="10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10">
        <v>6151</v>
      </c>
      <c r="BJ91" s="10">
        <v>6259</v>
      </c>
      <c r="BK91" s="10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10">
        <v>6729</v>
      </c>
      <c r="BQ91" s="10">
        <v>7083</v>
      </c>
      <c r="BR91" s="10">
        <v>7544</v>
      </c>
      <c r="BS91" s="10">
        <v>7196</v>
      </c>
      <c r="BT91" s="10">
        <v>6905</v>
      </c>
      <c r="BU91" s="179">
        <v>6905</v>
      </c>
      <c r="BV91" s="179">
        <v>6890</v>
      </c>
      <c r="BW91" s="179">
        <v>7165</v>
      </c>
      <c r="BX91" s="179">
        <v>7221</v>
      </c>
      <c r="BY91" s="179">
        <v>7086</v>
      </c>
      <c r="BZ91" s="179">
        <v>7086</v>
      </c>
      <c r="CA91" s="179">
        <v>7443</v>
      </c>
      <c r="CB91" s="179">
        <v>7835</v>
      </c>
      <c r="CC91" s="179">
        <v>8139</v>
      </c>
      <c r="CD91" s="179">
        <v>6207</v>
      </c>
      <c r="CE91" s="179">
        <v>6207</v>
      </c>
      <c r="CF91" s="179">
        <v>5618</v>
      </c>
      <c r="CG91" s="179">
        <v>5990</v>
      </c>
      <c r="CH91" s="179">
        <v>6092</v>
      </c>
      <c r="CI91" s="179">
        <v>5995</v>
      </c>
      <c r="CJ91" s="179">
        <v>5995</v>
      </c>
      <c r="CK91" s="179">
        <v>5976</v>
      </c>
    </row>
    <row r="92" spans="1:89" s="1" customFormat="1" ht="12">
      <c r="A92" s="22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</row>
    <row r="93" spans="1:89" s="1" customFormat="1" ht="15">
      <c r="A93" s="24" t="s">
        <v>206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</row>
    <row r="94" spans="1:89" s="36" customFormat="1" ht="12">
      <c r="A94" s="14" t="s">
        <v>207</v>
      </c>
      <c r="B94" s="182">
        <v>5.1334373727848118E-2</v>
      </c>
      <c r="C94" s="182">
        <v>4.1839257728151905E-2</v>
      </c>
      <c r="D94" s="182">
        <v>3.1274533025120024E-2</v>
      </c>
      <c r="E94" s="182">
        <v>3.7697160527799631E-2</v>
      </c>
      <c r="F94" s="182">
        <v>4.3765256586256386E-2</v>
      </c>
      <c r="G94" s="182">
        <v>4.5117382236142076E-2</v>
      </c>
      <c r="H94" s="182">
        <v>4.1529156638863536E-2</v>
      </c>
      <c r="I94" s="182">
        <v>3.3407560865148414E-2</v>
      </c>
      <c r="J94" s="182">
        <v>3.8578521735265311E-2</v>
      </c>
      <c r="K94" s="182">
        <v>4.5198082906370916E-2</v>
      </c>
      <c r="L94" s="182">
        <v>4.6084899134783169E-2</v>
      </c>
      <c r="M94" s="182">
        <v>4.0622115832327603E-2</v>
      </c>
      <c r="N94" s="182">
        <v>3.0327034259276554E-2</v>
      </c>
      <c r="O94" s="182">
        <v>3.1565456552583436E-2</v>
      </c>
      <c r="P94" s="182">
        <v>3.4650185595924789E-2</v>
      </c>
      <c r="Q94" s="182">
        <v>3.5022536444178562E-2</v>
      </c>
      <c r="R94" s="182">
        <v>3.2941605382813738E-2</v>
      </c>
      <c r="S94" s="182">
        <v>3.1124817828633099E-2</v>
      </c>
      <c r="T94" s="182">
        <v>2.9956761228914122E-2</v>
      </c>
      <c r="U94" s="182">
        <v>3.4257181619481894E-2</v>
      </c>
      <c r="V94" s="182">
        <v>3.4635000124619522E-2</v>
      </c>
      <c r="W94" s="182">
        <v>3.2477054988856932E-2</v>
      </c>
      <c r="X94" s="182">
        <v>2.8622153725316825E-2</v>
      </c>
      <c r="Y94" s="182">
        <v>3.4236859367872984E-2</v>
      </c>
      <c r="Z94" s="182">
        <v>4.2747123037234533E-2</v>
      </c>
      <c r="AA94" s="182">
        <v>4.2850662563141378E-2</v>
      </c>
      <c r="AB94" s="182">
        <v>3.663263672397514E-2</v>
      </c>
      <c r="AC94" s="182">
        <v>3.8834421738367E-2</v>
      </c>
      <c r="AD94" s="182">
        <v>4.0658785659669593E-2</v>
      </c>
      <c r="AE94" s="182">
        <v>4.3163355026359873E-2</v>
      </c>
      <c r="AF94" s="182">
        <v>4.1048592727710373E-2</v>
      </c>
      <c r="AG94" s="182">
        <v>4.0991272406772868E-2</v>
      </c>
      <c r="AH94" s="182">
        <v>0.04</v>
      </c>
      <c r="AI94" s="182">
        <v>4.3999999999999997E-2</v>
      </c>
      <c r="AJ94" s="182">
        <v>3.9E-2</v>
      </c>
      <c r="AK94" s="182">
        <v>8.2000000000000003E-2</v>
      </c>
      <c r="AL94" s="182">
        <v>5.0999999999999997E-2</v>
      </c>
      <c r="AM94" s="182">
        <v>7.1599999999999997E-2</v>
      </c>
      <c r="AN94" s="182">
        <v>7.7700000000000005E-2</v>
      </c>
      <c r="AO94" s="182">
        <v>8.0299999999999996E-2</v>
      </c>
      <c r="AP94" s="182">
        <v>8.3599999999999994E-2</v>
      </c>
      <c r="AQ94" s="182">
        <v>7.7399999999999997E-2</v>
      </c>
      <c r="AR94" s="182">
        <v>6.5799999999999997E-2</v>
      </c>
      <c r="AS94" s="182">
        <v>7.7100000000000002E-2</v>
      </c>
      <c r="AT94" s="182">
        <v>8.3000000000000004E-2</v>
      </c>
      <c r="AU94" s="182">
        <v>6.9000000000000006E-2</v>
      </c>
      <c r="AV94" s="182">
        <v>7.2999999999999995E-2</v>
      </c>
      <c r="AW94" s="182">
        <v>7.0000000000000007E-2</v>
      </c>
      <c r="AX94" s="182">
        <v>8.3199999999999996E-2</v>
      </c>
      <c r="AY94" s="182">
        <v>7.5200000000000003E-2</v>
      </c>
      <c r="AZ94" s="182">
        <v>7.9399999999999998E-2</v>
      </c>
      <c r="BA94" s="182">
        <v>7.6799999999999993E-2</v>
      </c>
      <c r="BB94" s="182">
        <v>7.5999999999999998E-2</v>
      </c>
      <c r="BC94" s="182">
        <v>8.1000000000000003E-2</v>
      </c>
      <c r="BD94" s="182">
        <v>7.8E-2</v>
      </c>
      <c r="BE94" s="182">
        <v>8.8499999999999995E-2</v>
      </c>
      <c r="BF94" s="182">
        <v>8.1000000000000003E-2</v>
      </c>
      <c r="BG94" s="182">
        <v>8.2000000000000003E-2</v>
      </c>
      <c r="BH94" s="182">
        <v>7.6999999999999999E-2</v>
      </c>
      <c r="BI94" s="182">
        <v>8.3000000000000004E-2</v>
      </c>
      <c r="BJ94" s="182">
        <v>9.0999999999999998E-2</v>
      </c>
      <c r="BK94" s="182">
        <v>8.3000000000000004E-2</v>
      </c>
      <c r="BL94" s="182">
        <v>9.1999999999999998E-2</v>
      </c>
      <c r="BM94" s="182">
        <v>9.5500000000000002E-2</v>
      </c>
      <c r="BN94" s="182">
        <v>9.0300000000000005E-2</v>
      </c>
      <c r="BO94" s="182">
        <v>0.112</v>
      </c>
      <c r="BP94" s="182">
        <v>9.7000000000000003E-2</v>
      </c>
      <c r="BQ94" s="182">
        <v>9.5000000000000001E-2</v>
      </c>
      <c r="BR94" s="182">
        <v>0.10199999999999999</v>
      </c>
      <c r="BS94" s="182">
        <v>0.122</v>
      </c>
      <c r="BT94" s="182">
        <v>9.8000000000000004E-2</v>
      </c>
      <c r="BU94" s="182">
        <v>0.10199999999999999</v>
      </c>
      <c r="BV94" s="182">
        <v>9.4E-2</v>
      </c>
      <c r="BW94" s="182">
        <v>0.104</v>
      </c>
      <c r="BX94" s="182">
        <v>0.129</v>
      </c>
      <c r="BY94" s="182">
        <v>0.114</v>
      </c>
      <c r="BZ94" s="182">
        <v>0.105</v>
      </c>
      <c r="CA94" s="182">
        <v>0.10100000000000001</v>
      </c>
      <c r="CB94" s="182">
        <v>0.107</v>
      </c>
      <c r="CC94" s="182">
        <v>9.8000000000000004E-2</v>
      </c>
      <c r="CD94" s="182">
        <v>0.111</v>
      </c>
      <c r="CE94" s="182" t="s">
        <v>343</v>
      </c>
      <c r="CF94" s="182">
        <v>8.8999999999999996E-2</v>
      </c>
      <c r="CG94" s="182">
        <v>9.7000000000000003E-2</v>
      </c>
      <c r="CH94" s="182">
        <v>9.5000000000000001E-2</v>
      </c>
      <c r="CI94" s="182">
        <v>9.6000000000000002E-2</v>
      </c>
      <c r="CJ94" s="182">
        <v>9.1999999999999998E-2</v>
      </c>
      <c r="CK94" s="182">
        <v>8.6999999999999994E-2</v>
      </c>
    </row>
    <row r="95" spans="1:89" s="1" customFormat="1" ht="12">
      <c r="A95" s="14" t="s">
        <v>208</v>
      </c>
      <c r="B95" s="135">
        <v>0.63373906814305958</v>
      </c>
      <c r="C95" s="135">
        <v>0.59933015505349896</v>
      </c>
      <c r="D95" s="135">
        <v>0.58708809660048555</v>
      </c>
      <c r="E95" s="135">
        <v>0.53173247134748924</v>
      </c>
      <c r="F95" s="135">
        <v>0.46905063848212541</v>
      </c>
      <c r="G95" s="135">
        <v>0.4431813730279211</v>
      </c>
      <c r="H95" s="135">
        <v>0.50386862045400449</v>
      </c>
      <c r="I95" s="135">
        <v>0.60339997343793705</v>
      </c>
      <c r="J95" s="135">
        <v>0.455589803929626</v>
      </c>
      <c r="K95" s="135">
        <v>0.37378882160996107</v>
      </c>
      <c r="L95" s="135">
        <v>0.5411444926894281</v>
      </c>
      <c r="M95" s="135">
        <v>0.49190555657399765</v>
      </c>
      <c r="N95" s="135">
        <v>0.40718594968030253</v>
      </c>
      <c r="O95" s="135">
        <v>0.39415062308227788</v>
      </c>
      <c r="P95" s="135">
        <v>0.43441238549095246</v>
      </c>
      <c r="Q95" s="135">
        <v>0.43267798490946779</v>
      </c>
      <c r="R95" s="135">
        <v>0.41713462476596735</v>
      </c>
      <c r="S95" s="135">
        <v>0.59473213534410141</v>
      </c>
      <c r="T95" s="135">
        <v>0.36731010431643674</v>
      </c>
      <c r="U95" s="135">
        <v>0.51574726406950522</v>
      </c>
      <c r="V95" s="135">
        <v>0.43609523077030704</v>
      </c>
      <c r="W95" s="135">
        <v>0.47971944442421283</v>
      </c>
      <c r="X95" s="135">
        <v>0.41592874527471391</v>
      </c>
      <c r="Y95" s="135">
        <v>0.44977157853810262</v>
      </c>
      <c r="Z95" s="135">
        <v>0.31734207389749702</v>
      </c>
      <c r="AA95" s="135">
        <v>0.442</v>
      </c>
      <c r="AB95" s="135">
        <v>0.40622517725280222</v>
      </c>
      <c r="AC95" s="135">
        <v>0.51400000000000001</v>
      </c>
      <c r="AD95" s="135">
        <v>0.50469973890339426</v>
      </c>
      <c r="AE95" s="135">
        <v>0.4088</v>
      </c>
      <c r="AF95" s="135">
        <v>0.432</v>
      </c>
      <c r="AG95" s="135">
        <v>0.45900000000000002</v>
      </c>
      <c r="AH95" s="135">
        <v>0.51895939170568117</v>
      </c>
      <c r="AI95" s="135">
        <v>0.45237287861906378</v>
      </c>
      <c r="AJ95" s="135">
        <v>0.41744205436051357</v>
      </c>
      <c r="AK95" s="135">
        <v>0.3325532804011701</v>
      </c>
      <c r="AL95" s="135">
        <v>0.40821614799138162</v>
      </c>
      <c r="AM95" s="135">
        <v>0.41443784765253477</v>
      </c>
      <c r="AN95" s="135">
        <v>0.31222270490460691</v>
      </c>
      <c r="AO95" s="135">
        <v>0.33997551399501835</v>
      </c>
      <c r="AP95" s="135">
        <v>0.35333697520418905</v>
      </c>
      <c r="AQ95" s="135">
        <v>0.35475075905396064</v>
      </c>
      <c r="AR95" s="135">
        <v>0.43632738270481491</v>
      </c>
      <c r="AS95" s="135">
        <v>0.34435185660726209</v>
      </c>
      <c r="AT95" s="135">
        <v>0.32439870912744323</v>
      </c>
      <c r="AU95" s="135">
        <v>0.39548238433084715</v>
      </c>
      <c r="AV95" s="135">
        <v>0.37414717195283437</v>
      </c>
      <c r="AW95" s="135">
        <v>0.35836747168524929</v>
      </c>
      <c r="AX95" s="135">
        <v>0.32194871686426091</v>
      </c>
      <c r="AY95" s="135">
        <v>0.33453702811122782</v>
      </c>
      <c r="AZ95" s="135">
        <v>0.36048282348725758</v>
      </c>
      <c r="BA95" s="135">
        <v>0.34395695960926892</v>
      </c>
      <c r="BB95" s="135">
        <v>0.38731480308978095</v>
      </c>
      <c r="BC95" s="135">
        <v>0.298519622549278</v>
      </c>
      <c r="BD95" s="135">
        <v>0.30416074998931436</v>
      </c>
      <c r="BE95" s="135">
        <v>0.28687175874108722</v>
      </c>
      <c r="BF95" s="135">
        <v>0.31701262048160228</v>
      </c>
      <c r="BG95" s="135">
        <v>0.35291485132876155</v>
      </c>
      <c r="BH95" s="135">
        <v>0.27321711568938195</v>
      </c>
      <c r="BI95" s="135">
        <v>0.24737201091317607</v>
      </c>
      <c r="BJ95" s="135">
        <v>0.31465303304536041</v>
      </c>
      <c r="BK95" s="135">
        <v>0.29661824060756231</v>
      </c>
      <c r="BL95" s="135">
        <v>0.38513407966675345</v>
      </c>
      <c r="BM95" s="135">
        <v>0.22574547206236018</v>
      </c>
      <c r="BN95" s="135">
        <v>0.28041417669212798</v>
      </c>
      <c r="BO95" s="135">
        <v>0.40539342663816963</v>
      </c>
      <c r="BP95" s="135">
        <v>0.32537157084915813</v>
      </c>
      <c r="BQ95" s="209">
        <v>0.35276899963736208</v>
      </c>
      <c r="BR95" s="209">
        <v>0.32020781506489993</v>
      </c>
      <c r="BS95" s="209">
        <v>0.31412805489431073</v>
      </c>
      <c r="BT95" s="209">
        <v>0.33557779392139481</v>
      </c>
      <c r="BU95" s="209">
        <v>0.33101486453651835</v>
      </c>
      <c r="BV95" s="209">
        <v>0.35194874163736406</v>
      </c>
      <c r="BW95" s="209">
        <v>0.27688373311149111</v>
      </c>
      <c r="BX95" s="209">
        <v>0.26192505814873901</v>
      </c>
      <c r="BY95" s="209">
        <v>0.28208543761293609</v>
      </c>
      <c r="BZ95" s="209">
        <v>0.29266008497761631</v>
      </c>
      <c r="CA95" s="209">
        <v>0.32478660295575246</v>
      </c>
      <c r="CB95" s="209">
        <v>0.2500680143690765</v>
      </c>
      <c r="CC95" s="209">
        <v>0.23586754693624923</v>
      </c>
      <c r="CD95" s="209">
        <v>0.34157510974078786</v>
      </c>
      <c r="CE95" s="209">
        <v>0.28692269974609919</v>
      </c>
      <c r="CF95" s="209">
        <v>0.35747311858495551</v>
      </c>
      <c r="CG95" s="209">
        <v>0.26012464107675576</v>
      </c>
      <c r="CH95" s="209">
        <v>0.30134160884648742</v>
      </c>
      <c r="CI95" s="209">
        <v>0.3138708412606937</v>
      </c>
      <c r="CJ95" s="209">
        <v>0.3080483046350897</v>
      </c>
      <c r="CK95" s="209">
        <v>0.36025443229268139</v>
      </c>
    </row>
    <row r="96" spans="1:89" s="1" customFormat="1" ht="12">
      <c r="A96" s="34" t="s">
        <v>209</v>
      </c>
      <c r="B96" s="135">
        <v>0.33474325474746874</v>
      </c>
      <c r="C96" s="135">
        <v>0.3379289044357971</v>
      </c>
      <c r="D96" s="135">
        <v>0.32861784156397383</v>
      </c>
      <c r="E96" s="135">
        <v>0.3326208902027939</v>
      </c>
      <c r="F96" s="135">
        <v>0.32946598689830625</v>
      </c>
      <c r="G96" s="135">
        <v>0.33147301705028365</v>
      </c>
      <c r="H96" s="135">
        <v>0.35342698034190934</v>
      </c>
      <c r="I96" s="135">
        <v>0.31900794015102618</v>
      </c>
      <c r="J96" s="135">
        <v>0.32672132719271241</v>
      </c>
      <c r="K96" s="135">
        <v>0.31682535977045928</v>
      </c>
      <c r="L96" s="135">
        <v>0.34047058852277395</v>
      </c>
      <c r="M96" s="135">
        <v>0.3255900557899869</v>
      </c>
      <c r="N96" s="135">
        <v>0.34181145611781139</v>
      </c>
      <c r="O96" s="135">
        <v>0.32418247342493384</v>
      </c>
      <c r="P96" s="135">
        <v>0.33841654893211282</v>
      </c>
      <c r="Q96" s="135">
        <v>0.33721438316004393</v>
      </c>
      <c r="R96" s="135">
        <v>0.33521782937742861</v>
      </c>
      <c r="S96" s="135">
        <v>0.30930903366053547</v>
      </c>
      <c r="T96" s="135">
        <v>0.30749395239988986</v>
      </c>
      <c r="U96" s="135">
        <v>0.30778898749686728</v>
      </c>
      <c r="V96" s="135">
        <v>0.33690815474143115</v>
      </c>
      <c r="W96" s="135">
        <v>0.31547454963255378</v>
      </c>
      <c r="X96" s="135">
        <v>0.33504845347211432</v>
      </c>
      <c r="Y96" s="135">
        <v>0.31371580846617414</v>
      </c>
      <c r="Z96" s="135">
        <v>0.32424096681030529</v>
      </c>
      <c r="AA96" s="135">
        <v>0.3312082924838356</v>
      </c>
      <c r="AB96" s="135">
        <v>0.32605689070636351</v>
      </c>
      <c r="AC96" s="135">
        <v>31.6</v>
      </c>
      <c r="AD96" s="135">
        <v>0.30347080034812879</v>
      </c>
      <c r="AE96" s="135">
        <v>0.31419999999999998</v>
      </c>
      <c r="AF96" s="135">
        <v>0.30281988453845632</v>
      </c>
      <c r="AG96" s="135">
        <v>0.31791898862033513</v>
      </c>
      <c r="AH96" s="135">
        <v>0.32551382939867851</v>
      </c>
      <c r="AI96" s="135">
        <v>0.31059761985499523</v>
      </c>
      <c r="AJ96" s="135">
        <v>0.30110055027513755</v>
      </c>
      <c r="AK96" s="135">
        <v>0.25511529840823616</v>
      </c>
      <c r="AL96" s="135">
        <v>0.28837155934061731</v>
      </c>
      <c r="AM96" s="135">
        <v>0.27284779663947889</v>
      </c>
      <c r="AN96" s="135">
        <v>0.28340894038556036</v>
      </c>
      <c r="AO96" s="135">
        <v>0.28270781441296916</v>
      </c>
      <c r="AP96" s="135">
        <v>0.40075013657015707</v>
      </c>
      <c r="AQ96" s="135">
        <v>0.31149299570379835</v>
      </c>
      <c r="AR96" s="135">
        <v>0.29183952038112571</v>
      </c>
      <c r="AS96" s="135">
        <v>0.32862975707462377</v>
      </c>
      <c r="AT96" s="135">
        <v>0.30947451744504656</v>
      </c>
      <c r="AU96" s="135">
        <v>0.3240191619671336</v>
      </c>
      <c r="AV96" s="135">
        <v>0.31380446434201398</v>
      </c>
      <c r="AW96" s="135">
        <v>0.30122662967773789</v>
      </c>
      <c r="AX96" s="135">
        <v>0.36246837770150186</v>
      </c>
      <c r="AY96" s="135">
        <v>0.34053936972448079</v>
      </c>
      <c r="AZ96" s="135">
        <v>0.31787185918394767</v>
      </c>
      <c r="BA96" s="135">
        <v>0.33047079752160236</v>
      </c>
      <c r="BB96" s="135">
        <v>0.30789118230551688</v>
      </c>
      <c r="BC96" s="135">
        <v>0.2999908944086877</v>
      </c>
      <c r="BD96" s="135">
        <v>0.31311294007019275</v>
      </c>
      <c r="BE96" s="135">
        <v>0.3061175347926709</v>
      </c>
      <c r="BF96" s="135">
        <v>0.30675465269966423</v>
      </c>
      <c r="BG96" s="135">
        <v>0.30081300813008133</v>
      </c>
      <c r="BH96" s="135">
        <v>0.31826411653604847</v>
      </c>
      <c r="BI96" s="135">
        <v>0.30255576953939978</v>
      </c>
      <c r="BJ96" s="135">
        <v>0.29185527960741142</v>
      </c>
      <c r="BK96" s="135">
        <v>0.30291796821738726</v>
      </c>
      <c r="BL96" s="135">
        <v>0.29968386208948561</v>
      </c>
      <c r="BM96" s="135">
        <v>0.32503713219059854</v>
      </c>
      <c r="BN96" s="135">
        <v>0.29004340850861499</v>
      </c>
      <c r="BO96" s="135">
        <v>0.31315887101804701</v>
      </c>
      <c r="BP96" s="135">
        <v>0.30690730051946663</v>
      </c>
      <c r="BQ96" s="209">
        <v>0.29153823239910892</v>
      </c>
      <c r="BR96" s="209">
        <v>0.28844663315902591</v>
      </c>
      <c r="BS96" s="209">
        <v>0.29770682563826234</v>
      </c>
      <c r="BT96" s="209">
        <v>0.28769845714669745</v>
      </c>
      <c r="BU96" s="209">
        <v>0.29128656836314892</v>
      </c>
      <c r="BV96" s="209">
        <v>0.28246776712513866</v>
      </c>
      <c r="BW96" s="209">
        <v>0.29118023139375454</v>
      </c>
      <c r="BX96" s="209">
        <v>0.29239073517054937</v>
      </c>
      <c r="BY96" s="209">
        <v>0.28619747023120046</v>
      </c>
      <c r="BZ96" s="209">
        <v>0.28806941003294895</v>
      </c>
      <c r="CA96" s="209">
        <v>0.29510185363255764</v>
      </c>
      <c r="CB96" s="209">
        <v>0.28753976758518451</v>
      </c>
      <c r="CC96" s="209">
        <v>0.30469471078149263</v>
      </c>
      <c r="CD96" s="209">
        <v>0.29989769806476479</v>
      </c>
      <c r="CE96" s="209">
        <v>0.29686456463480271</v>
      </c>
      <c r="CF96" s="209">
        <v>0.30445723114324824</v>
      </c>
      <c r="CG96" s="209">
        <v>0.2938850942356997</v>
      </c>
      <c r="CH96" s="209">
        <v>0.32153892020815267</v>
      </c>
      <c r="CI96" s="209">
        <v>0.30317910176757112</v>
      </c>
      <c r="CJ96" s="209">
        <v>0.30585257708354185</v>
      </c>
      <c r="CK96" s="209">
        <v>0.31090551989595233</v>
      </c>
    </row>
    <row r="97" spans="1:89" s="1" customFormat="1" ht="12">
      <c r="A97" s="1" t="s">
        <v>210</v>
      </c>
      <c r="B97" s="10">
        <v>91163.929690000004</v>
      </c>
      <c r="C97" s="10">
        <v>98165.004220000017</v>
      </c>
      <c r="D97" s="10">
        <v>26275.927530000001</v>
      </c>
      <c r="E97" s="10">
        <v>27568.885839999999</v>
      </c>
      <c r="F97" s="10">
        <v>30624.222230000003</v>
      </c>
      <c r="G97" s="10">
        <v>31119.72797</v>
      </c>
      <c r="H97" s="10">
        <v>115588.76357000001</v>
      </c>
      <c r="I97" s="10">
        <v>30164.524479999996</v>
      </c>
      <c r="J97" s="10">
        <v>29844.002329999996</v>
      </c>
      <c r="K97" s="10">
        <v>31696.56639</v>
      </c>
      <c r="L97" s="10">
        <v>29743.255780000003</v>
      </c>
      <c r="M97" s="10">
        <v>121448.34898000001</v>
      </c>
      <c r="N97" s="10">
        <v>29522.949010000004</v>
      </c>
      <c r="O97" s="10">
        <v>32572.842659999995</v>
      </c>
      <c r="P97" s="10">
        <v>31547.23099</v>
      </c>
      <c r="Q97" s="10">
        <v>31994.561320000001</v>
      </c>
      <c r="R97" s="10">
        <v>125637.58398</v>
      </c>
      <c r="S97" s="10">
        <v>33899.386499999993</v>
      </c>
      <c r="T97" s="10">
        <v>32689</v>
      </c>
      <c r="U97" s="10">
        <v>35911</v>
      </c>
      <c r="V97" s="10">
        <v>34799.613500000007</v>
      </c>
      <c r="W97" s="10">
        <v>137299</v>
      </c>
      <c r="X97" s="10">
        <v>38622</v>
      </c>
      <c r="Y97" s="10">
        <v>41152</v>
      </c>
      <c r="Z97" s="10">
        <v>43628</v>
      </c>
      <c r="AA97" s="10">
        <v>46553</v>
      </c>
      <c r="AB97" s="10">
        <v>169955</v>
      </c>
      <c r="AC97" s="10">
        <v>75716</v>
      </c>
      <c r="AD97" s="10">
        <v>57450</v>
      </c>
      <c r="AE97" s="10">
        <v>56548.000829999997</v>
      </c>
      <c r="AF97" s="10">
        <v>59766</v>
      </c>
      <c r="AG97" s="10">
        <v>219770</v>
      </c>
      <c r="AH97" s="10">
        <v>60234</v>
      </c>
      <c r="AI97" s="10">
        <v>61929</v>
      </c>
      <c r="AJ97" s="10">
        <v>59970</v>
      </c>
      <c r="AK97" s="10">
        <v>131615</v>
      </c>
      <c r="AL97" s="10">
        <v>313748</v>
      </c>
      <c r="AM97" s="10">
        <v>138788</v>
      </c>
      <c r="AN97" s="10">
        <v>140419</v>
      </c>
      <c r="AO97" s="10">
        <v>142122</v>
      </c>
      <c r="AP97" s="10">
        <v>150106</v>
      </c>
      <c r="AQ97" s="10">
        <v>571435</v>
      </c>
      <c r="AR97" s="10">
        <v>149452</v>
      </c>
      <c r="AS97" s="10">
        <v>155768</v>
      </c>
      <c r="AT97" s="10">
        <v>164230</v>
      </c>
      <c r="AU97" s="10">
        <v>164910</v>
      </c>
      <c r="AV97" s="10">
        <v>634360</v>
      </c>
      <c r="AW97" s="10">
        <v>170141</v>
      </c>
      <c r="AX97" s="10">
        <v>171151.48194000084</v>
      </c>
      <c r="AY97" s="10">
        <v>173765.51805999916</v>
      </c>
      <c r="AZ97" s="10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10">
        <v>249240</v>
      </c>
      <c r="BJ97" s="10">
        <v>267965</v>
      </c>
      <c r="BK97" s="10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10">
        <v>1139823</v>
      </c>
      <c r="BQ97" s="10">
        <v>308848</v>
      </c>
      <c r="BR97" s="10">
        <v>295455</v>
      </c>
      <c r="BS97" s="10">
        <v>293218</v>
      </c>
      <c r="BT97" s="10">
        <v>312473</v>
      </c>
      <c r="BU97" s="179">
        <v>1209994</v>
      </c>
      <c r="BV97" s="179">
        <v>318231</v>
      </c>
      <c r="BW97" s="179">
        <v>324555</v>
      </c>
      <c r="BX97" s="179">
        <v>328468</v>
      </c>
      <c r="BY97" s="179">
        <v>345328</v>
      </c>
      <c r="BZ97" s="179">
        <v>1316582</v>
      </c>
      <c r="CA97" s="179">
        <v>337985</v>
      </c>
      <c r="CB97" s="179">
        <v>360218</v>
      </c>
      <c r="CC97" s="179">
        <v>368372</v>
      </c>
      <c r="CD97" s="179">
        <v>352877</v>
      </c>
      <c r="CE97" s="179">
        <v>1419452</v>
      </c>
      <c r="CF97" s="179">
        <v>352102</v>
      </c>
      <c r="CG97" s="179">
        <v>357667</v>
      </c>
      <c r="CH97" s="179">
        <v>368960</v>
      </c>
      <c r="CI97" s="179">
        <v>380013</v>
      </c>
      <c r="CJ97" s="179">
        <v>1458742</v>
      </c>
      <c r="CK97" s="179">
        <v>379826</v>
      </c>
    </row>
    <row r="98" spans="1:89" s="14" customFormat="1" ht="12">
      <c r="A98" s="1" t="s">
        <v>211</v>
      </c>
      <c r="B98" s="10">
        <v>57774.14385</v>
      </c>
      <c r="C98" s="10">
        <v>58833.247199999991</v>
      </c>
      <c r="D98" s="10">
        <v>15426.284279999998</v>
      </c>
      <c r="E98" s="10">
        <v>14659.2718</v>
      </c>
      <c r="F98" s="10">
        <v>14364.31099</v>
      </c>
      <c r="G98" s="10">
        <v>13791.68377</v>
      </c>
      <c r="H98" s="10">
        <v>58241.550839999996</v>
      </c>
      <c r="I98" s="10">
        <v>18201.273270000002</v>
      </c>
      <c r="J98" s="10">
        <v>13596.623169999999</v>
      </c>
      <c r="K98" s="10">
        <v>11847.822199999999</v>
      </c>
      <c r="L98" s="10">
        <v>16095.399060000003</v>
      </c>
      <c r="M98" s="10">
        <v>59741.117700000003</v>
      </c>
      <c r="N98" s="10">
        <v>12021.330029999999</v>
      </c>
      <c r="O98" s="10">
        <v>12838.606229999999</v>
      </c>
      <c r="P98" s="10">
        <v>13704.507870000001</v>
      </c>
      <c r="Q98" s="10">
        <v>13843.342320000002</v>
      </c>
      <c r="R98" s="10">
        <v>52407.786450000007</v>
      </c>
      <c r="S98" s="10">
        <v>20161.054520000002</v>
      </c>
      <c r="T98" s="10">
        <v>12007</v>
      </c>
      <c r="U98" s="10">
        <v>18521</v>
      </c>
      <c r="V98" s="10">
        <v>15175.945479999995</v>
      </c>
      <c r="W98" s="10">
        <v>65865</v>
      </c>
      <c r="X98" s="10">
        <v>16064</v>
      </c>
      <c r="Y98" s="10">
        <v>18509</v>
      </c>
      <c r="Z98" s="10">
        <v>13845</v>
      </c>
      <c r="AA98" s="10">
        <v>20622</v>
      </c>
      <c r="AB98" s="10">
        <v>69040</v>
      </c>
      <c r="AC98" s="10">
        <v>23444</v>
      </c>
      <c r="AD98" s="10">
        <v>28995</v>
      </c>
      <c r="AE98" s="10">
        <v>23116.935940000003</v>
      </c>
      <c r="AF98" s="10">
        <v>25818.912</v>
      </c>
      <c r="AG98" s="10">
        <v>100874.43</v>
      </c>
      <c r="AH98" s="10">
        <v>31259</v>
      </c>
      <c r="AI98" s="10">
        <v>28015</v>
      </c>
      <c r="AJ98" s="10">
        <v>25034</v>
      </c>
      <c r="AK98" s="10">
        <v>43769</v>
      </c>
      <c r="AL98" s="10">
        <v>128077</v>
      </c>
      <c r="AM98" s="10">
        <v>57519</v>
      </c>
      <c r="AN98" s="10">
        <v>43842</v>
      </c>
      <c r="AO98" s="10">
        <v>48318</v>
      </c>
      <c r="AP98" s="10">
        <v>53038</v>
      </c>
      <c r="AQ98" s="10">
        <v>202717</v>
      </c>
      <c r="AR98" s="10">
        <v>65210</v>
      </c>
      <c r="AS98" s="10">
        <v>53639</v>
      </c>
      <c r="AT98" s="10">
        <v>53276</v>
      </c>
      <c r="AU98" s="10">
        <v>65219</v>
      </c>
      <c r="AV98" s="10">
        <v>237344</v>
      </c>
      <c r="AW98" s="10">
        <v>60973</v>
      </c>
      <c r="AX98" s="10">
        <v>55102</v>
      </c>
      <c r="AY98" s="10">
        <v>58131</v>
      </c>
      <c r="AZ98" s="10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10">
        <v>61655</v>
      </c>
      <c r="BJ98" s="10">
        <v>84316</v>
      </c>
      <c r="BK98" s="10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10">
        <v>370866</v>
      </c>
      <c r="BQ98" s="10">
        <v>108952</v>
      </c>
      <c r="BR98" s="10">
        <v>94607</v>
      </c>
      <c r="BS98" s="10">
        <v>92108</v>
      </c>
      <c r="BT98" s="10">
        <v>104859</v>
      </c>
      <c r="BU98" s="179">
        <v>400526</v>
      </c>
      <c r="BV98" s="179">
        <v>112001</v>
      </c>
      <c r="BW98" s="179">
        <v>89864</v>
      </c>
      <c r="BX98" s="179">
        <v>86034</v>
      </c>
      <c r="BY98" s="179">
        <v>97412</v>
      </c>
      <c r="BZ98" s="179">
        <v>385311</v>
      </c>
      <c r="CA98" s="179">
        <v>109773</v>
      </c>
      <c r="CB98" s="179">
        <v>90079</v>
      </c>
      <c r="CC98" s="179">
        <v>86887</v>
      </c>
      <c r="CD98" s="179">
        <v>120534</v>
      </c>
      <c r="CE98" s="179">
        <v>407273</v>
      </c>
      <c r="CF98" s="179">
        <v>125867</v>
      </c>
      <c r="CG98" s="179">
        <v>93038</v>
      </c>
      <c r="CH98" s="179">
        <v>111183</v>
      </c>
      <c r="CI98" s="179">
        <v>119275</v>
      </c>
      <c r="CJ98" s="179">
        <v>449363</v>
      </c>
      <c r="CK98" s="179">
        <v>136834</v>
      </c>
    </row>
    <row r="99" spans="1:89" s="1" customFormat="1" ht="12">
      <c r="A99" s="36" t="s">
        <v>212</v>
      </c>
      <c r="B99" s="10">
        <v>30516.510539999999</v>
      </c>
      <c r="C99" s="10">
        <v>33172.792330000004</v>
      </c>
      <c r="D99" s="10">
        <v>8634.738589999999</v>
      </c>
      <c r="E99" s="10">
        <v>9169.9873499999994</v>
      </c>
      <c r="F99" s="10">
        <v>10089.6396</v>
      </c>
      <c r="G99" s="10">
        <v>10315.350119999999</v>
      </c>
      <c r="H99" s="10">
        <v>40852.187669999999</v>
      </c>
      <c r="I99" s="10">
        <v>9622.7228200000027</v>
      </c>
      <c r="J99" s="10">
        <v>9750.6720499999992</v>
      </c>
      <c r="K99" s="10">
        <v>10042.276049999999</v>
      </c>
      <c r="L99" s="10">
        <v>10126.703799999999</v>
      </c>
      <c r="M99" s="10">
        <v>39542.37472</v>
      </c>
      <c r="N99" s="10">
        <v>10091.28219</v>
      </c>
      <c r="O99" s="10">
        <v>10559.5447</v>
      </c>
      <c r="P99" s="10">
        <v>10676.10504</v>
      </c>
      <c r="Q99" s="10">
        <v>10789.026260000001</v>
      </c>
      <c r="R99" s="10">
        <v>42115.958189999998</v>
      </c>
      <c r="S99" s="10">
        <v>10485.386479999999</v>
      </c>
      <c r="T99" s="10">
        <v>10051.669809999999</v>
      </c>
      <c r="U99" s="10">
        <v>11053.010330000001</v>
      </c>
      <c r="V99" s="10">
        <v>11724.273569999999</v>
      </c>
      <c r="W99" s="10">
        <v>43314.340190000003</v>
      </c>
      <c r="X99" s="10">
        <v>12940.24137</v>
      </c>
      <c r="Y99" s="10">
        <v>12910.032949999999</v>
      </c>
      <c r="Z99" s="10">
        <v>14145.984899999999</v>
      </c>
      <c r="AA99" s="10">
        <v>15418.739639999998</v>
      </c>
      <c r="AB99" s="10">
        <v>55414.998860000007</v>
      </c>
      <c r="AC99" s="10">
        <v>23956</v>
      </c>
      <c r="AD99" s="10">
        <v>17434.39748</v>
      </c>
      <c r="AE99" s="10">
        <v>18304.786259999997</v>
      </c>
      <c r="AF99" s="10">
        <v>18098.087159999999</v>
      </c>
      <c r="AG99" s="10">
        <v>69868.902180000005</v>
      </c>
      <c r="AH99" s="10">
        <v>19607</v>
      </c>
      <c r="AI99" s="10">
        <v>19235</v>
      </c>
      <c r="AJ99" s="10">
        <v>18057</v>
      </c>
      <c r="AK99" s="10">
        <v>33577</v>
      </c>
      <c r="AL99" s="10">
        <v>90476</v>
      </c>
      <c r="AM99" s="10">
        <v>37868</v>
      </c>
      <c r="AN99" s="10">
        <v>39796</v>
      </c>
      <c r="AO99" s="10">
        <v>40179</v>
      </c>
      <c r="AP99" s="10">
        <v>60155</v>
      </c>
      <c r="AQ99" s="10">
        <v>177998</v>
      </c>
      <c r="AR99" s="10">
        <v>43616</v>
      </c>
      <c r="AS99" s="10">
        <v>51190</v>
      </c>
      <c r="AT99" s="10">
        <v>50825</v>
      </c>
      <c r="AU99" s="10">
        <v>53434</v>
      </c>
      <c r="AV99" s="10">
        <v>199065</v>
      </c>
      <c r="AW99" s="10">
        <v>51251</v>
      </c>
      <c r="AX99" s="10">
        <v>62037</v>
      </c>
      <c r="AY99" s="10">
        <v>59174</v>
      </c>
      <c r="AZ99" s="10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10">
        <v>75409</v>
      </c>
      <c r="BJ99" s="10">
        <v>78207</v>
      </c>
      <c r="BK99" s="10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10">
        <v>349820</v>
      </c>
      <c r="BQ99" s="10">
        <v>90041</v>
      </c>
      <c r="BR99" s="10">
        <v>85223</v>
      </c>
      <c r="BS99" s="10">
        <v>87293</v>
      </c>
      <c r="BT99" s="10">
        <v>89898</v>
      </c>
      <c r="BU99" s="179">
        <v>352455</v>
      </c>
      <c r="BV99" s="179">
        <v>89890</v>
      </c>
      <c r="BW99" s="179">
        <v>94504</v>
      </c>
      <c r="BX99" s="179">
        <v>96041</v>
      </c>
      <c r="BY99" s="179">
        <v>98832</v>
      </c>
      <c r="BZ99" s="179">
        <v>379267</v>
      </c>
      <c r="CA99" s="179">
        <v>99740</v>
      </c>
      <c r="CB99" s="179">
        <v>103577</v>
      </c>
      <c r="CC99" s="179">
        <v>112241</v>
      </c>
      <c r="CD99" s="179">
        <v>105827</v>
      </c>
      <c r="CE99" s="179">
        <v>421385</v>
      </c>
      <c r="CF99" s="179">
        <v>107200</v>
      </c>
      <c r="CG99" s="179">
        <v>105113</v>
      </c>
      <c r="CH99" s="179">
        <v>118635</v>
      </c>
      <c r="CI99" s="179">
        <v>115212</v>
      </c>
      <c r="CJ99" s="179">
        <v>446160</v>
      </c>
      <c r="CK99" s="179">
        <v>118090</v>
      </c>
    </row>
    <row r="100" spans="1:89" s="1" customFormat="1" ht="12">
      <c r="A100" s="36" t="s">
        <v>92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>
        <v>200</v>
      </c>
      <c r="U100" s="146">
        <v>208</v>
      </c>
      <c r="V100" s="146">
        <v>215</v>
      </c>
      <c r="W100" s="146">
        <v>215</v>
      </c>
      <c r="X100" s="146">
        <v>219</v>
      </c>
      <c r="Y100" s="146">
        <v>222</v>
      </c>
      <c r="Z100" s="146">
        <v>229</v>
      </c>
      <c r="AA100" s="146">
        <v>237</v>
      </c>
      <c r="AB100" s="146">
        <v>237</v>
      </c>
      <c r="AC100" s="146">
        <v>251</v>
      </c>
      <c r="AD100" s="146">
        <v>267</v>
      </c>
      <c r="AE100" s="146">
        <v>270</v>
      </c>
      <c r="AF100" s="146">
        <v>301</v>
      </c>
      <c r="AG100" s="146">
        <v>301</v>
      </c>
      <c r="AH100" s="146">
        <v>315.37449996999999</v>
      </c>
      <c r="AI100" s="146">
        <v>328.39488572999898</v>
      </c>
      <c r="AJ100" s="146">
        <v>325.93762397000103</v>
      </c>
      <c r="AK100" s="146">
        <v>325.590906960003</v>
      </c>
      <c r="AL100" s="146">
        <v>325.590906960003</v>
      </c>
      <c r="AM100" s="146">
        <v>333</v>
      </c>
      <c r="AN100" s="146">
        <v>334</v>
      </c>
      <c r="AO100" s="146">
        <v>341</v>
      </c>
      <c r="AP100" s="146">
        <v>345</v>
      </c>
      <c r="AQ100" s="146">
        <v>345</v>
      </c>
      <c r="AR100" s="146">
        <v>356</v>
      </c>
      <c r="AS100" s="146">
        <v>365</v>
      </c>
      <c r="AT100" s="146">
        <v>376</v>
      </c>
      <c r="AU100" s="146">
        <v>388</v>
      </c>
      <c r="AV100" s="146">
        <v>388</v>
      </c>
      <c r="AW100" s="146">
        <v>403</v>
      </c>
      <c r="AX100" s="146">
        <v>421</v>
      </c>
      <c r="AY100" s="146">
        <v>440</v>
      </c>
      <c r="AZ100" s="146">
        <v>449</v>
      </c>
      <c r="BA100" s="146">
        <v>449</v>
      </c>
      <c r="BB100" s="146">
        <v>456</v>
      </c>
      <c r="BC100" s="146">
        <v>466.96600000000001</v>
      </c>
      <c r="BD100" s="146">
        <v>474</v>
      </c>
      <c r="BE100" s="146">
        <v>482</v>
      </c>
      <c r="BF100" s="146">
        <v>482</v>
      </c>
      <c r="BG100" s="146">
        <v>573</v>
      </c>
      <c r="BH100" s="146">
        <v>622</v>
      </c>
      <c r="BI100" s="146">
        <v>682.65599999999995</v>
      </c>
      <c r="BJ100" s="146">
        <v>741</v>
      </c>
      <c r="BK100" s="146">
        <v>741</v>
      </c>
      <c r="BL100" s="146">
        <v>815</v>
      </c>
      <c r="BM100" s="146">
        <v>874</v>
      </c>
      <c r="BN100" s="146">
        <v>930</v>
      </c>
      <c r="BO100" s="146">
        <v>970</v>
      </c>
      <c r="BP100" s="146">
        <v>970</v>
      </c>
      <c r="BQ100" s="146">
        <v>983</v>
      </c>
      <c r="BR100" s="146">
        <v>980</v>
      </c>
      <c r="BS100" s="146">
        <v>972</v>
      </c>
      <c r="BT100" s="146">
        <v>958</v>
      </c>
      <c r="BU100" s="179">
        <v>958</v>
      </c>
      <c r="BV100" s="179">
        <v>961</v>
      </c>
      <c r="BW100" s="179">
        <v>1042</v>
      </c>
      <c r="BX100" s="179">
        <v>1006</v>
      </c>
      <c r="BY100" s="179">
        <v>1020</v>
      </c>
      <c r="BZ100" s="179">
        <v>1020</v>
      </c>
      <c r="CA100" s="179">
        <v>1034</v>
      </c>
      <c r="CB100" s="179">
        <v>1047</v>
      </c>
      <c r="CC100" s="179">
        <v>1054</v>
      </c>
      <c r="CD100" s="179">
        <v>1048</v>
      </c>
      <c r="CE100" s="179">
        <v>1048</v>
      </c>
      <c r="CF100" s="179">
        <v>739</v>
      </c>
      <c r="CG100" s="179">
        <v>720</v>
      </c>
      <c r="CH100" s="179">
        <v>671</v>
      </c>
      <c r="CI100" s="179">
        <v>594.79999999999995</v>
      </c>
      <c r="CJ100" s="179">
        <v>594.79999999999995</v>
      </c>
      <c r="CK100" s="179">
        <v>696</v>
      </c>
    </row>
    <row r="101" spans="1:89" s="1" customFormat="1" ht="12">
      <c r="A101" s="36" t="s">
        <v>93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>
        <v>18</v>
      </c>
      <c r="AN101" s="146">
        <v>18</v>
      </c>
      <c r="AO101" s="146">
        <v>19</v>
      </c>
      <c r="AP101" s="146">
        <v>20</v>
      </c>
      <c r="AQ101" s="146">
        <v>20</v>
      </c>
      <c r="AR101" s="146">
        <v>20</v>
      </c>
      <c r="AS101" s="146">
        <v>23</v>
      </c>
      <c r="AT101" s="146">
        <v>19</v>
      </c>
      <c r="AU101" s="146">
        <v>19</v>
      </c>
      <c r="AV101" s="146">
        <v>19</v>
      </c>
      <c r="AW101" s="146">
        <v>19</v>
      </c>
      <c r="AX101" s="146">
        <v>18</v>
      </c>
      <c r="AY101" s="146">
        <v>17</v>
      </c>
      <c r="AZ101" s="146">
        <v>17</v>
      </c>
      <c r="BA101" s="146">
        <v>17</v>
      </c>
      <c r="BB101" s="146">
        <v>16</v>
      </c>
      <c r="BC101" s="146">
        <v>14.116</v>
      </c>
      <c r="BD101" s="146">
        <v>13</v>
      </c>
      <c r="BE101" s="146">
        <v>11</v>
      </c>
      <c r="BF101" s="146">
        <v>11</v>
      </c>
      <c r="BG101" s="146">
        <v>10</v>
      </c>
      <c r="BH101" s="146">
        <v>10</v>
      </c>
      <c r="BI101" s="146">
        <v>9.4640000000000004</v>
      </c>
      <c r="BJ101" s="146">
        <v>9</v>
      </c>
      <c r="BK101" s="146">
        <v>9.4640000000000004</v>
      </c>
      <c r="BL101" s="146">
        <v>10</v>
      </c>
      <c r="BM101" s="146">
        <v>10</v>
      </c>
      <c r="BN101" s="146">
        <v>9</v>
      </c>
      <c r="BO101" s="146">
        <v>9</v>
      </c>
      <c r="BP101" s="146">
        <v>9</v>
      </c>
      <c r="BQ101" s="146">
        <v>8</v>
      </c>
      <c r="BR101" s="146">
        <v>8</v>
      </c>
      <c r="BS101" s="146">
        <v>8</v>
      </c>
      <c r="BT101" s="146">
        <v>8</v>
      </c>
      <c r="BU101" s="179">
        <v>8</v>
      </c>
      <c r="BV101" s="179">
        <v>7</v>
      </c>
      <c r="BW101" s="179">
        <v>7</v>
      </c>
      <c r="BX101" s="179">
        <v>6</v>
      </c>
      <c r="BY101" s="179">
        <v>6</v>
      </c>
      <c r="BZ101" s="179">
        <v>6</v>
      </c>
      <c r="CA101" s="179">
        <v>6</v>
      </c>
      <c r="CB101" s="179">
        <v>5</v>
      </c>
      <c r="CC101" s="179">
        <v>5</v>
      </c>
      <c r="CD101" s="179">
        <v>4</v>
      </c>
      <c r="CE101" s="179">
        <v>4</v>
      </c>
      <c r="CF101" s="179">
        <v>3</v>
      </c>
      <c r="CG101" s="179">
        <v>1</v>
      </c>
      <c r="CH101" s="179">
        <v>0</v>
      </c>
      <c r="CI101" s="179">
        <v>0</v>
      </c>
      <c r="CJ101" s="179">
        <v>0</v>
      </c>
      <c r="CK101" s="179">
        <v>0</v>
      </c>
    </row>
    <row r="102" spans="1:89" s="1" customFormat="1" ht="12">
      <c r="A102" s="36" t="s">
        <v>94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>
        <v>1063.9659999999999</v>
      </c>
      <c r="AL102" s="146">
        <v>1063.9659999999999</v>
      </c>
      <c r="AM102" s="146">
        <v>1070</v>
      </c>
      <c r="AN102" s="146">
        <v>1052</v>
      </c>
      <c r="AO102" s="146">
        <v>988</v>
      </c>
      <c r="AP102" s="146">
        <v>910</v>
      </c>
      <c r="AQ102" s="146">
        <v>910</v>
      </c>
      <c r="AR102" s="146">
        <v>963</v>
      </c>
      <c r="AS102" s="146">
        <v>1034</v>
      </c>
      <c r="AT102" s="146">
        <v>1284</v>
      </c>
      <c r="AU102" s="146">
        <v>1280</v>
      </c>
      <c r="AV102" s="146">
        <v>1280</v>
      </c>
      <c r="AW102" s="146">
        <v>1255</v>
      </c>
      <c r="AX102" s="146">
        <v>1314</v>
      </c>
      <c r="AY102" s="146">
        <v>1229</v>
      </c>
      <c r="AZ102" s="146">
        <v>1191</v>
      </c>
      <c r="BA102" s="146">
        <v>1191</v>
      </c>
      <c r="BB102" s="146">
        <v>1212</v>
      </c>
      <c r="BC102" s="146">
        <v>1210.3520000000001</v>
      </c>
      <c r="BD102" s="146">
        <v>1194</v>
      </c>
      <c r="BE102" s="146">
        <v>1358</v>
      </c>
      <c r="BF102" s="146">
        <v>1358</v>
      </c>
      <c r="BG102" s="146">
        <v>1286</v>
      </c>
      <c r="BH102" s="146">
        <v>1274</v>
      </c>
      <c r="BI102" s="146">
        <v>1325</v>
      </c>
      <c r="BJ102" s="146">
        <v>1125</v>
      </c>
      <c r="BK102" s="146">
        <v>1449</v>
      </c>
      <c r="BL102" s="146">
        <v>1473</v>
      </c>
      <c r="BM102" s="146">
        <v>1419</v>
      </c>
      <c r="BN102" s="146">
        <v>1371</v>
      </c>
      <c r="BO102" s="146">
        <v>1386</v>
      </c>
      <c r="BP102" s="146">
        <v>1386</v>
      </c>
      <c r="BQ102" s="146">
        <v>1387</v>
      </c>
      <c r="BR102" s="146">
        <v>1308</v>
      </c>
      <c r="BS102" s="146">
        <v>1302</v>
      </c>
      <c r="BT102" s="146">
        <v>1251</v>
      </c>
      <c r="BU102" s="179">
        <v>1251</v>
      </c>
      <c r="BV102" s="179">
        <v>1214</v>
      </c>
      <c r="BW102" s="179">
        <v>1177</v>
      </c>
      <c r="BX102" s="179">
        <v>1278</v>
      </c>
      <c r="BY102" s="179">
        <v>1140</v>
      </c>
      <c r="BZ102" s="179">
        <v>1140</v>
      </c>
      <c r="CA102" s="179">
        <v>1137</v>
      </c>
      <c r="CB102" s="179">
        <v>1121</v>
      </c>
      <c r="CC102" s="179">
        <v>1127</v>
      </c>
      <c r="CD102" s="179">
        <v>1086</v>
      </c>
      <c r="CE102" s="179">
        <v>1086</v>
      </c>
      <c r="CF102" s="179">
        <v>1072</v>
      </c>
      <c r="CG102" s="179">
        <v>1069</v>
      </c>
      <c r="CH102" s="179">
        <v>1069</v>
      </c>
      <c r="CI102" s="179">
        <v>1070</v>
      </c>
      <c r="CJ102" s="179">
        <v>1070</v>
      </c>
      <c r="CK102" s="179">
        <v>1063</v>
      </c>
    </row>
    <row r="103" spans="1:89" s="1" customFormat="1" ht="12">
      <c r="A103" s="1" t="s">
        <v>95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>
        <v>386</v>
      </c>
      <c r="R103" s="146">
        <v>386</v>
      </c>
      <c r="S103" s="146">
        <v>374</v>
      </c>
      <c r="T103" s="146">
        <v>380</v>
      </c>
      <c r="U103" s="146">
        <v>393</v>
      </c>
      <c r="V103" s="146">
        <v>405</v>
      </c>
      <c r="W103" s="146">
        <v>405</v>
      </c>
      <c r="X103" s="146">
        <v>414</v>
      </c>
      <c r="Y103" s="146">
        <v>429</v>
      </c>
      <c r="Z103" s="146">
        <v>446</v>
      </c>
      <c r="AA103" s="146">
        <v>463</v>
      </c>
      <c r="AB103" s="146">
        <v>463</v>
      </c>
      <c r="AC103" s="146">
        <v>486</v>
      </c>
      <c r="AD103" s="146">
        <v>524</v>
      </c>
      <c r="AE103" s="146">
        <v>544</v>
      </c>
      <c r="AF103" s="146">
        <v>592</v>
      </c>
      <c r="AG103" s="146">
        <v>592</v>
      </c>
      <c r="AH103" s="146">
        <v>1748.22347135</v>
      </c>
      <c r="AI103" s="146">
        <v>1824.6748636499999</v>
      </c>
      <c r="AJ103" s="146">
        <v>1714.3477644100001</v>
      </c>
      <c r="AK103" s="146">
        <v>1709.9232286400002</v>
      </c>
      <c r="AL103" s="146">
        <v>1709.9232286400002</v>
      </c>
      <c r="AM103" s="146">
        <v>1421</v>
      </c>
      <c r="AN103" s="146">
        <v>1404</v>
      </c>
      <c r="AO103" s="146">
        <v>1348</v>
      </c>
      <c r="AP103" s="146">
        <v>1275</v>
      </c>
      <c r="AQ103" s="146">
        <v>1275</v>
      </c>
      <c r="AR103" s="146">
        <v>1339</v>
      </c>
      <c r="AS103" s="146">
        <v>1744</v>
      </c>
      <c r="AT103" s="146">
        <v>2004</v>
      </c>
      <c r="AU103" s="146">
        <v>2019</v>
      </c>
      <c r="AV103" s="146">
        <v>2019</v>
      </c>
      <c r="AW103" s="146">
        <v>2018</v>
      </c>
      <c r="AX103" s="146">
        <v>2101</v>
      </c>
      <c r="AY103" s="146">
        <v>2041</v>
      </c>
      <c r="AZ103" s="146">
        <v>2018</v>
      </c>
      <c r="BA103" s="146">
        <v>2018</v>
      </c>
      <c r="BB103" s="146">
        <v>2050</v>
      </c>
      <c r="BC103" s="146">
        <v>2067.2060000000001</v>
      </c>
      <c r="BD103" s="146">
        <v>2059</v>
      </c>
      <c r="BE103" s="146">
        <v>2232</v>
      </c>
      <c r="BF103" s="146">
        <v>2232</v>
      </c>
      <c r="BG103" s="146">
        <v>2268</v>
      </c>
      <c r="BH103" s="146">
        <v>2314</v>
      </c>
      <c r="BI103" s="146">
        <v>2490</v>
      </c>
      <c r="BJ103" s="146">
        <v>2592</v>
      </c>
      <c r="BK103" s="146">
        <v>2592</v>
      </c>
      <c r="BL103" s="146">
        <v>2691</v>
      </c>
      <c r="BM103" s="146">
        <v>2699</v>
      </c>
      <c r="BN103" s="146">
        <v>2712</v>
      </c>
      <c r="BO103" s="146">
        <v>2775</v>
      </c>
      <c r="BP103" s="146">
        <v>2775</v>
      </c>
      <c r="BQ103" s="217">
        <v>2796</v>
      </c>
      <c r="BR103" s="217">
        <v>2717</v>
      </c>
      <c r="BS103" s="217">
        <v>2706</v>
      </c>
      <c r="BT103" s="217">
        <v>2641</v>
      </c>
      <c r="BU103" s="179">
        <v>2641</v>
      </c>
      <c r="BV103" s="179">
        <v>2591</v>
      </c>
      <c r="BW103" s="179">
        <v>2638</v>
      </c>
      <c r="BX103" s="179">
        <v>2566</v>
      </c>
      <c r="BY103" s="179">
        <v>2597</v>
      </c>
      <c r="BZ103" s="179">
        <v>2597</v>
      </c>
      <c r="CA103" s="179">
        <v>2611</v>
      </c>
      <c r="CB103" s="179">
        <v>2619</v>
      </c>
      <c r="CC103" s="179">
        <v>2613</v>
      </c>
      <c r="CD103" s="179">
        <v>2571</v>
      </c>
      <c r="CE103" s="179">
        <v>2571</v>
      </c>
      <c r="CF103" s="179">
        <v>2580</v>
      </c>
      <c r="CG103" s="179">
        <v>2575</v>
      </c>
      <c r="CH103" s="179">
        <v>2557</v>
      </c>
      <c r="CI103" s="179">
        <v>2519</v>
      </c>
      <c r="CJ103" s="179">
        <v>2519</v>
      </c>
      <c r="CK103" s="179">
        <v>2647</v>
      </c>
    </row>
    <row r="104" spans="1:89" s="23" customFormat="1">
      <c r="A104" s="22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98"/>
      <c r="BR104" s="198"/>
      <c r="BS104" s="198"/>
      <c r="BT104" s="213"/>
      <c r="BU104" s="213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</row>
    <row r="105" spans="1:89" s="23" customFormat="1" ht="15">
      <c r="A105" s="46" t="s">
        <v>96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</row>
    <row r="106" spans="1:89" s="23" customFormat="1">
      <c r="A106" s="34" t="s">
        <v>97</v>
      </c>
      <c r="B106" s="135">
        <v>0.56983764837046935</v>
      </c>
      <c r="C106" s="135">
        <v>0.59520386160867511</v>
      </c>
      <c r="D106" s="135">
        <v>0.52410326888233405</v>
      </c>
      <c r="E106" s="135">
        <v>0.56646405867663008</v>
      </c>
      <c r="F106" s="135">
        <v>0.55438941531624797</v>
      </c>
      <c r="G106" s="135">
        <v>0.6277568575151582</v>
      </c>
      <c r="H106" s="135">
        <v>0.5678615345395488</v>
      </c>
      <c r="I106" s="135">
        <v>0.43641040961395644</v>
      </c>
      <c r="J106" s="135">
        <v>0.53106651192185694</v>
      </c>
      <c r="K106" s="135">
        <v>0.49357604227097307</v>
      </c>
      <c r="L106" s="135">
        <v>0.4318011211642509</v>
      </c>
      <c r="M106" s="135">
        <v>0.4708742221438883</v>
      </c>
      <c r="N106" s="135">
        <v>0.52864068808308873</v>
      </c>
      <c r="O106" s="135">
        <v>0.49012301778025769</v>
      </c>
      <c r="P106" s="135">
        <v>0.56043513770544673</v>
      </c>
      <c r="Q106" s="135">
        <v>0.54312455724820463</v>
      </c>
      <c r="R106" s="135">
        <v>0.53041901662242963</v>
      </c>
      <c r="S106" s="135">
        <v>0.65880518120215226</v>
      </c>
      <c r="T106" s="135">
        <v>0.6084698217355895</v>
      </c>
      <c r="U106" s="135">
        <v>0.5315706393054459</v>
      </c>
      <c r="V106" s="135">
        <v>0.53583928718706919</v>
      </c>
      <c r="W106" s="135">
        <v>0.58615660290869687</v>
      </c>
      <c r="X106" s="135">
        <v>0.64819912969564719</v>
      </c>
      <c r="Y106" s="135">
        <v>0.62746665600724838</v>
      </c>
      <c r="Z106" s="135">
        <v>0.53054085568212395</v>
      </c>
      <c r="AA106" s="135">
        <v>0.54264178469393953</v>
      </c>
      <c r="AB106" s="135">
        <v>0.58638261843830763</v>
      </c>
      <c r="AC106" s="135">
        <v>0.62042815573114174</v>
      </c>
      <c r="AD106" s="135">
        <v>0.63055157363467951</v>
      </c>
      <c r="AE106" s="135">
        <v>0.55905150289392513</v>
      </c>
      <c r="AF106" s="135">
        <v>0.55288609474681738</v>
      </c>
      <c r="AG106" s="135">
        <v>0.59055475864661522</v>
      </c>
      <c r="AH106" s="135">
        <v>0.70165412440469699</v>
      </c>
      <c r="AI106" s="135">
        <v>0.6285007479962893</v>
      </c>
      <c r="AJ106" s="135">
        <v>0.6264492861613663</v>
      </c>
      <c r="AK106" s="135">
        <v>0.53658497619580148</v>
      </c>
      <c r="AL106" s="135">
        <v>0.62516938325138405</v>
      </c>
      <c r="AM106" s="135">
        <v>0.67682161359336601</v>
      </c>
      <c r="AN106" s="135">
        <v>0.55979295374853899</v>
      </c>
      <c r="AO106" s="135">
        <v>0.53857816048199725</v>
      </c>
      <c r="AP106" s="135">
        <v>0.5064779516942598</v>
      </c>
      <c r="AQ106" s="135">
        <v>0.57409046842959632</v>
      </c>
      <c r="AR106" s="135">
        <v>0.61387334154826767</v>
      </c>
      <c r="AS106" s="135">
        <v>0.55600340285722671</v>
      </c>
      <c r="AT106" s="135">
        <v>0.50272164809033848</v>
      </c>
      <c r="AU106" s="135">
        <v>0.53517785182213073</v>
      </c>
      <c r="AV106" s="135">
        <v>0.55414287119208916</v>
      </c>
      <c r="AW106" s="135">
        <v>0.59720407403881937</v>
      </c>
      <c r="AX106" s="135">
        <v>0.53270146712780431</v>
      </c>
      <c r="AY106" s="135">
        <v>0.47817679843654676</v>
      </c>
      <c r="AZ106" s="135">
        <v>0.5066401873917914</v>
      </c>
      <c r="BA106" s="135">
        <v>0.53176350289344243</v>
      </c>
      <c r="BB106" s="135">
        <v>0.61125507980446436</v>
      </c>
      <c r="BC106" s="135">
        <v>0.46563317932015386</v>
      </c>
      <c r="BD106" s="135">
        <v>0.46986691592112878</v>
      </c>
      <c r="BE106" s="135">
        <v>0.44438177797120498</v>
      </c>
      <c r="BF106" s="135">
        <v>0.49890293516184681</v>
      </c>
      <c r="BG106" s="135">
        <v>0.61391790060297169</v>
      </c>
      <c r="BH106" s="135">
        <v>0.58771834195506389</v>
      </c>
      <c r="BI106" s="135">
        <v>0.54337201033699289</v>
      </c>
      <c r="BJ106" s="135">
        <v>0.48258598010670845</v>
      </c>
      <c r="BK106" s="135">
        <v>0.55904173187000572</v>
      </c>
      <c r="BL106" s="135">
        <v>0.63023988559664956</v>
      </c>
      <c r="BM106" s="135">
        <v>0.61504301145585005</v>
      </c>
      <c r="BN106" s="135">
        <v>0.55825499231950848</v>
      </c>
      <c r="BO106" s="135">
        <v>0.54589074404279458</v>
      </c>
      <c r="BP106" s="135">
        <v>0.58988935636480078</v>
      </c>
      <c r="BQ106" s="209">
        <v>0.66456203551233084</v>
      </c>
      <c r="BR106" s="209">
        <v>0.63493505000574779</v>
      </c>
      <c r="BS106" s="209">
        <v>0.57351688945450263</v>
      </c>
      <c r="BT106" s="209">
        <v>0.53485685244790782</v>
      </c>
      <c r="BU106" s="209">
        <v>0.60805344620349233</v>
      </c>
      <c r="BV106" s="209">
        <v>0.58296601330593711</v>
      </c>
      <c r="BW106" s="209">
        <v>0.52108656346095472</v>
      </c>
      <c r="BX106" s="209">
        <v>0.45780331668552193</v>
      </c>
      <c r="BY106" s="209">
        <v>0.43461389361203973</v>
      </c>
      <c r="BZ106" s="209">
        <v>0.50523882922329277</v>
      </c>
      <c r="CA106" s="209">
        <v>0.50006571544890066</v>
      </c>
      <c r="CB106" s="209">
        <v>0.48201987118819495</v>
      </c>
      <c r="CC106" s="209">
        <v>0.45322314655330376</v>
      </c>
      <c r="CD106" s="209">
        <v>0.43187330147127728</v>
      </c>
      <c r="CE106" s="209">
        <v>0.46825431127631068</v>
      </c>
      <c r="CF106" s="209">
        <v>0.42969185024511497</v>
      </c>
      <c r="CG106" s="209">
        <v>0.38904542906938355</v>
      </c>
      <c r="CH106" s="209">
        <v>0.37841236391883004</v>
      </c>
      <c r="CI106" s="209">
        <v>0.29898078505003856</v>
      </c>
      <c r="CJ106" s="209">
        <v>0.37403003185480882</v>
      </c>
      <c r="CK106" s="209">
        <v>0.35612258043737316</v>
      </c>
    </row>
    <row r="107" spans="1:89" s="23" customFormat="1">
      <c r="A107" s="32" t="s">
        <v>98</v>
      </c>
      <c r="B107" s="10">
        <v>135597.48962000012</v>
      </c>
      <c r="C107" s="10">
        <v>163798.64589000004</v>
      </c>
      <c r="D107" s="10">
        <v>40449.602490000005</v>
      </c>
      <c r="E107" s="10">
        <v>35718.064879999998</v>
      </c>
      <c r="F107" s="10">
        <v>38671.373240000001</v>
      </c>
      <c r="G107" s="10">
        <v>39083.267600000006</v>
      </c>
      <c r="H107" s="10">
        <v>153922.30821000002</v>
      </c>
      <c r="I107" s="10">
        <v>42259.138700000003</v>
      </c>
      <c r="J107" s="10">
        <v>39461.252460000003</v>
      </c>
      <c r="K107" s="10">
        <v>45480.855000000003</v>
      </c>
      <c r="L107" s="10">
        <v>49941.0144</v>
      </c>
      <c r="M107" s="10">
        <v>177142.26056000002</v>
      </c>
      <c r="N107" s="10">
        <v>54918.125760000003</v>
      </c>
      <c r="O107" s="10">
        <v>50541.905299999999</v>
      </c>
      <c r="P107" s="10">
        <v>49658.382919999996</v>
      </c>
      <c r="Q107" s="10">
        <v>50666.635309999998</v>
      </c>
      <c r="R107" s="10">
        <v>205785.04929</v>
      </c>
      <c r="S107" s="10">
        <v>67581.596260000006</v>
      </c>
      <c r="T107" s="10">
        <v>55255</v>
      </c>
      <c r="U107" s="10">
        <v>58282</v>
      </c>
      <c r="V107" s="10">
        <v>58851.40373999998</v>
      </c>
      <c r="W107" s="10">
        <v>239970</v>
      </c>
      <c r="X107" s="10">
        <v>78823</v>
      </c>
      <c r="Y107" s="10">
        <v>75051</v>
      </c>
      <c r="Z107" s="10">
        <v>78043</v>
      </c>
      <c r="AA107" s="10">
        <v>82255</v>
      </c>
      <c r="AB107" s="10">
        <v>314172</v>
      </c>
      <c r="AC107" s="10">
        <v>113187.19773000025</v>
      </c>
      <c r="AD107" s="10">
        <v>103886.82343999983</v>
      </c>
      <c r="AE107" s="10">
        <v>116837.97882999992</v>
      </c>
      <c r="AF107" s="10">
        <v>102357</v>
      </c>
      <c r="AG107" s="10">
        <v>436269</v>
      </c>
      <c r="AH107" s="10">
        <v>137535</v>
      </c>
      <c r="AI107" s="10">
        <v>119653</v>
      </c>
      <c r="AJ107" s="10">
        <v>134204</v>
      </c>
      <c r="AK107" s="10">
        <v>125188</v>
      </c>
      <c r="AL107" s="10">
        <v>516580</v>
      </c>
      <c r="AM107" s="10">
        <v>169671</v>
      </c>
      <c r="AN107" s="10">
        <v>149725</v>
      </c>
      <c r="AO107" s="10">
        <v>152366</v>
      </c>
      <c r="AP107" s="10">
        <v>146111</v>
      </c>
      <c r="AQ107" s="10">
        <v>617873</v>
      </c>
      <c r="AR107" s="10">
        <v>202071</v>
      </c>
      <c r="AS107" s="10">
        <v>170725</v>
      </c>
      <c r="AT107" s="10">
        <v>177186</v>
      </c>
      <c r="AU107" s="10">
        <v>171969</v>
      </c>
      <c r="AV107" s="10">
        <v>721951</v>
      </c>
      <c r="AW107" s="10">
        <v>231122</v>
      </c>
      <c r="AX107" s="10">
        <v>185075.51805999916</v>
      </c>
      <c r="AY107" s="10">
        <v>193418</v>
      </c>
      <c r="AZ107" s="10">
        <v>196380</v>
      </c>
      <c r="BA107" s="10">
        <v>805995.51805999922</v>
      </c>
      <c r="BB107" s="10">
        <v>237706</v>
      </c>
      <c r="BC107" s="10">
        <v>237642</v>
      </c>
      <c r="BD107" s="10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10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10">
        <v>1352179</v>
      </c>
      <c r="BQ107" s="10">
        <v>414166</v>
      </c>
      <c r="BR107" s="10">
        <v>347960</v>
      </c>
      <c r="BS107" s="10">
        <v>322953</v>
      </c>
      <c r="BT107" s="10">
        <v>295150</v>
      </c>
      <c r="BU107" s="179">
        <v>1380229</v>
      </c>
      <c r="BV107" s="179">
        <v>351873</v>
      </c>
      <c r="BW107" s="179">
        <v>303084</v>
      </c>
      <c r="BX107" s="179">
        <v>289928</v>
      </c>
      <c r="BY107" s="179">
        <v>260537</v>
      </c>
      <c r="BZ107" s="179">
        <v>1205422</v>
      </c>
      <c r="CA107" s="179">
        <v>311951</v>
      </c>
      <c r="CB107" s="179">
        <v>282117</v>
      </c>
      <c r="CC107" s="179">
        <v>272870</v>
      </c>
      <c r="CD107" s="179">
        <v>266775</v>
      </c>
      <c r="CE107" s="179">
        <v>1133713</v>
      </c>
      <c r="CF107" s="179">
        <v>274769</v>
      </c>
      <c r="CG107" s="179">
        <v>260494</v>
      </c>
      <c r="CH107" s="179">
        <v>260047</v>
      </c>
      <c r="CI107" s="179">
        <v>271091</v>
      </c>
      <c r="CJ107" s="179">
        <v>1066401</v>
      </c>
      <c r="CK107" s="179">
        <v>248392</v>
      </c>
    </row>
    <row r="108" spans="1:89" s="23" customFormat="1">
      <c r="A108" s="32" t="s">
        <v>99</v>
      </c>
      <c r="B108" s="10">
        <v>77268.554609999992</v>
      </c>
      <c r="C108" s="10">
        <v>97493.586559999967</v>
      </c>
      <c r="D108" s="10">
        <v>21199.768889999999</v>
      </c>
      <c r="E108" s="10">
        <v>20233</v>
      </c>
      <c r="F108" s="10">
        <v>21439</v>
      </c>
      <c r="G108" s="10">
        <v>24534.789250000002</v>
      </c>
      <c r="H108" s="10">
        <v>87406.558140000008</v>
      </c>
      <c r="I108" s="10">
        <v>18442.328030000001</v>
      </c>
      <c r="J108" s="10">
        <v>20956.5497</v>
      </c>
      <c r="K108" s="10">
        <v>22448.260409999999</v>
      </c>
      <c r="L108" s="10">
        <v>21564.586009999999</v>
      </c>
      <c r="M108" s="10">
        <v>83411.724149999995</v>
      </c>
      <c r="N108" s="10">
        <v>29031.95579</v>
      </c>
      <c r="O108" s="10">
        <v>24771.75115</v>
      </c>
      <c r="P108" s="10">
        <v>27830.302670000001</v>
      </c>
      <c r="Q108" s="10">
        <v>27518.293870000001</v>
      </c>
      <c r="R108" s="10">
        <v>109152.30348</v>
      </c>
      <c r="S108" s="10">
        <v>44523.105770000002</v>
      </c>
      <c r="T108" s="10">
        <v>33621</v>
      </c>
      <c r="U108" s="10">
        <v>30981</v>
      </c>
      <c r="V108" s="10">
        <v>31534.894230000005</v>
      </c>
      <c r="W108" s="10">
        <v>140660</v>
      </c>
      <c r="X108" s="10">
        <v>51093</v>
      </c>
      <c r="Y108" s="10">
        <v>47092</v>
      </c>
      <c r="Z108" s="10">
        <v>41405</v>
      </c>
      <c r="AA108" s="10">
        <v>44635</v>
      </c>
      <c r="AB108" s="10">
        <v>184225</v>
      </c>
      <c r="AC108" s="10">
        <v>70224.52434000012</v>
      </c>
      <c r="AD108" s="10">
        <v>65506</v>
      </c>
      <c r="AE108" s="10">
        <v>65318.447660000063</v>
      </c>
      <c r="AF108" s="10">
        <v>56591.761999999988</v>
      </c>
      <c r="AG108" s="10">
        <v>257640.73400000017</v>
      </c>
      <c r="AH108" s="10">
        <v>96502</v>
      </c>
      <c r="AI108" s="10">
        <v>75202</v>
      </c>
      <c r="AJ108" s="10">
        <v>84072</v>
      </c>
      <c r="AK108" s="10">
        <v>67174</v>
      </c>
      <c r="AL108" s="10">
        <v>322950</v>
      </c>
      <c r="AM108" s="10">
        <v>114837</v>
      </c>
      <c r="AN108" s="10">
        <v>83815</v>
      </c>
      <c r="AO108" s="10">
        <v>82877</v>
      </c>
      <c r="AP108" s="10">
        <v>76466</v>
      </c>
      <c r="AQ108" s="10">
        <v>357995</v>
      </c>
      <c r="AR108" s="10">
        <v>124046</v>
      </c>
      <c r="AS108" s="10">
        <v>94768</v>
      </c>
      <c r="AT108" s="10">
        <v>89216</v>
      </c>
      <c r="AU108" s="10">
        <v>92034</v>
      </c>
      <c r="AV108" s="10">
        <v>400064</v>
      </c>
      <c r="AW108" s="10">
        <v>138027</v>
      </c>
      <c r="AX108" s="10">
        <v>98590</v>
      </c>
      <c r="AY108" s="10">
        <v>92488</v>
      </c>
      <c r="AZ108" s="10">
        <v>99494</v>
      </c>
      <c r="BA108" s="10">
        <v>428599</v>
      </c>
      <c r="BB108" s="10">
        <v>145299</v>
      </c>
      <c r="BC108" s="10">
        <v>110654</v>
      </c>
      <c r="BD108" s="10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10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10">
        <v>797636</v>
      </c>
      <c r="BQ108" s="10">
        <v>275239</v>
      </c>
      <c r="BR108" s="10">
        <v>220932</v>
      </c>
      <c r="BS108" s="10">
        <v>185219</v>
      </c>
      <c r="BT108" s="10">
        <v>157863</v>
      </c>
      <c r="BU108" s="179">
        <v>839253</v>
      </c>
      <c r="BV108" s="179">
        <v>205130</v>
      </c>
      <c r="BW108" s="179">
        <v>157933</v>
      </c>
      <c r="BX108" s="179">
        <v>132730</v>
      </c>
      <c r="BY108" s="179">
        <v>113233</v>
      </c>
      <c r="BZ108" s="179">
        <v>609026</v>
      </c>
      <c r="CA108" s="179">
        <v>155996</v>
      </c>
      <c r="CB108" s="179">
        <v>135986</v>
      </c>
      <c r="CC108" s="179">
        <v>123671</v>
      </c>
      <c r="CD108" s="179">
        <v>115213</v>
      </c>
      <c r="CE108" s="179">
        <v>530866</v>
      </c>
      <c r="CF108" s="179">
        <v>118066</v>
      </c>
      <c r="CG108" s="179">
        <v>101344</v>
      </c>
      <c r="CH108" s="179">
        <v>98405</v>
      </c>
      <c r="CI108" s="179">
        <v>81051</v>
      </c>
      <c r="CJ108" s="179">
        <v>398866</v>
      </c>
      <c r="CK108" s="179">
        <v>88458</v>
      </c>
    </row>
    <row r="109" spans="1:89" s="23" customFormat="1">
      <c r="A109" s="32" t="s">
        <v>293</v>
      </c>
      <c r="B109" s="10">
        <v>43574.465069999991</v>
      </c>
      <c r="C109" s="10">
        <v>57957.743409999974</v>
      </c>
      <c r="D109" s="10">
        <v>13055.739260000018</v>
      </c>
      <c r="E109" s="10">
        <v>13184.187269999999</v>
      </c>
      <c r="F109" s="10">
        <v>7271.2852099999964</v>
      </c>
      <c r="G109" s="10">
        <v>20521.087980000008</v>
      </c>
      <c r="H109" s="10">
        <v>42635.681969999976</v>
      </c>
      <c r="I109" s="10">
        <v>13787.732499999998</v>
      </c>
      <c r="J109" s="10">
        <v>15977.543819999994</v>
      </c>
      <c r="K109" s="10">
        <v>16460.535739999999</v>
      </c>
      <c r="L109" s="10">
        <v>17688.736860000001</v>
      </c>
      <c r="M109" s="10">
        <v>63914.548920000023</v>
      </c>
      <c r="N109" s="10">
        <v>17354.793219999992</v>
      </c>
      <c r="O109" s="10">
        <v>18870.005200000014</v>
      </c>
      <c r="P109" s="10">
        <v>19315.364530000006</v>
      </c>
      <c r="Q109" s="10">
        <v>17133.188049999997</v>
      </c>
      <c r="R109" s="10">
        <v>72673.350999999937</v>
      </c>
      <c r="S109" s="10">
        <v>21221.116810000007</v>
      </c>
      <c r="T109" s="10">
        <v>19097.501599999989</v>
      </c>
      <c r="U109" s="10">
        <v>21021.557700000001</v>
      </c>
      <c r="V109" s="10">
        <v>22566.448490000017</v>
      </c>
      <c r="W109" s="10">
        <v>83906.624599999996</v>
      </c>
      <c r="X109" s="10">
        <v>22539.622939999997</v>
      </c>
      <c r="Y109" s="10">
        <v>22030.175289999977</v>
      </c>
      <c r="Z109" s="10">
        <v>26221.878699999997</v>
      </c>
      <c r="AA109" s="10">
        <v>24627.087669999979</v>
      </c>
      <c r="AB109" s="10">
        <v>95418.764600000039</v>
      </c>
      <c r="AC109" s="10">
        <v>19454.221439999994</v>
      </c>
      <c r="AD109" s="10">
        <v>32563.355550000007</v>
      </c>
      <c r="AE109" s="10">
        <v>40218.668030000015</v>
      </c>
      <c r="AF109" s="10">
        <v>41633.822180000017</v>
      </c>
      <c r="AG109" s="10">
        <v>139073.32919999992</v>
      </c>
      <c r="AH109" s="10">
        <v>36264</v>
      </c>
      <c r="AI109" s="10">
        <v>34632</v>
      </c>
      <c r="AJ109" s="10">
        <v>37161</v>
      </c>
      <c r="AK109" s="10">
        <v>32157</v>
      </c>
      <c r="AL109" s="10">
        <v>140214</v>
      </c>
      <c r="AM109" s="10">
        <v>36154</v>
      </c>
      <c r="AN109" s="10">
        <v>37716</v>
      </c>
      <c r="AO109" s="10">
        <v>37506</v>
      </c>
      <c r="AP109" s="10">
        <v>35042</v>
      </c>
      <c r="AQ109" s="10">
        <v>146418</v>
      </c>
      <c r="AR109" s="10">
        <v>40993</v>
      </c>
      <c r="AS109" s="10">
        <v>42493</v>
      </c>
      <c r="AT109" s="10">
        <v>44210</v>
      </c>
      <c r="AU109" s="10">
        <v>55145</v>
      </c>
      <c r="AV109" s="10">
        <v>182841</v>
      </c>
      <c r="AW109" s="10">
        <v>30298</v>
      </c>
      <c r="AX109" s="10">
        <v>30439</v>
      </c>
      <c r="AY109" s="10">
        <v>32459</v>
      </c>
      <c r="AZ109" s="10">
        <v>33314</v>
      </c>
      <c r="BA109" s="10">
        <v>126510</v>
      </c>
      <c r="BB109" s="10">
        <v>38538</v>
      </c>
      <c r="BC109" s="10">
        <v>32902</v>
      </c>
      <c r="BD109" s="10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10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10">
        <v>214070</v>
      </c>
      <c r="BQ109" s="10">
        <v>57136</v>
      </c>
      <c r="BR109" s="10">
        <v>54494</v>
      </c>
      <c r="BS109" s="10">
        <v>54679</v>
      </c>
      <c r="BT109" s="10">
        <v>59264</v>
      </c>
      <c r="BU109" s="179">
        <v>225573</v>
      </c>
      <c r="BV109" s="179">
        <v>57011</v>
      </c>
      <c r="BW109" s="179">
        <v>58297</v>
      </c>
      <c r="BX109" s="179">
        <v>59438</v>
      </c>
      <c r="BY109" s="179">
        <v>57930</v>
      </c>
      <c r="BZ109" s="179">
        <v>232676</v>
      </c>
      <c r="CA109" s="179">
        <v>58138</v>
      </c>
      <c r="CB109" s="179">
        <v>58520</v>
      </c>
      <c r="CC109" s="179">
        <v>67236</v>
      </c>
      <c r="CD109" s="179">
        <v>64051</v>
      </c>
      <c r="CE109" s="179">
        <v>247945</v>
      </c>
      <c r="CF109" s="179">
        <v>67567</v>
      </c>
      <c r="CG109" s="179">
        <v>67680</v>
      </c>
      <c r="CH109" s="179">
        <v>69045</v>
      </c>
      <c r="CI109" s="179">
        <v>72310</v>
      </c>
      <c r="CJ109" s="179">
        <v>276602</v>
      </c>
      <c r="CK109" s="179">
        <v>68220</v>
      </c>
    </row>
    <row r="110" spans="1:89" s="23" customFormat="1">
      <c r="A110" s="22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</row>
    <row r="111" spans="1:89" s="23" customFormat="1" ht="15">
      <c r="A111" s="46" t="s">
        <v>253</v>
      </c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</row>
    <row r="112" spans="1:89" s="23" customFormat="1">
      <c r="A112" s="32" t="s">
        <v>296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48">
        <v>27.159251919999996</v>
      </c>
      <c r="AN112" s="148">
        <v>31.294890669999994</v>
      </c>
      <c r="AO112" s="148">
        <v>31.670124859999994</v>
      </c>
      <c r="AP112" s="148">
        <v>32.141618990000005</v>
      </c>
      <c r="AQ112" s="148">
        <v>122.26588643999997</v>
      </c>
      <c r="AR112" s="148">
        <v>31.641824700000001</v>
      </c>
      <c r="AS112" s="148">
        <v>29.354629890000012</v>
      </c>
      <c r="AT112" s="148">
        <v>35.086541580000002</v>
      </c>
      <c r="AU112" s="148">
        <v>34.27426036</v>
      </c>
      <c r="AV112" s="148">
        <v>130.35725653000003</v>
      </c>
      <c r="AW112" s="148">
        <v>51.795000000000002</v>
      </c>
      <c r="AX112" s="148">
        <v>67.8</v>
      </c>
      <c r="AY112" s="148">
        <v>90.66087263</v>
      </c>
      <c r="AZ112" s="148">
        <v>97.698808009999993</v>
      </c>
      <c r="BA112" s="148">
        <v>307.92168063999998</v>
      </c>
      <c r="BB112" s="148">
        <v>91.600000000000009</v>
      </c>
      <c r="BC112" s="148">
        <v>100.9</v>
      </c>
      <c r="BD112" s="148">
        <v>107.4</v>
      </c>
      <c r="BE112" s="148">
        <v>111</v>
      </c>
      <c r="BF112" s="148">
        <v>410.9</v>
      </c>
      <c r="BG112" s="148">
        <v>123.41059312999998</v>
      </c>
      <c r="BH112" s="148">
        <v>134.69999999999999</v>
      </c>
      <c r="BI112" s="148">
        <v>143.20906931999997</v>
      </c>
      <c r="BJ112" s="148">
        <v>154.27889474000003</v>
      </c>
      <c r="BK112" s="148">
        <v>555.61580104000006</v>
      </c>
      <c r="BL112" s="148">
        <v>166.2</v>
      </c>
      <c r="BM112" s="148">
        <v>161.96745029999997</v>
      </c>
      <c r="BN112" s="148">
        <v>139.99996459999997</v>
      </c>
      <c r="BO112" s="148">
        <v>131.82736141000001</v>
      </c>
      <c r="BP112" s="148">
        <v>599.99888100999999</v>
      </c>
      <c r="BQ112" s="186">
        <v>126.61867186999999</v>
      </c>
      <c r="BR112" s="186">
        <v>132.67336334999999</v>
      </c>
      <c r="BS112" s="186">
        <v>136.67537726999996</v>
      </c>
      <c r="BT112" s="186">
        <v>142.43535685000001</v>
      </c>
      <c r="BU112" s="186">
        <v>538.40276933999996</v>
      </c>
      <c r="BV112" s="220">
        <v>151.69999999999999</v>
      </c>
      <c r="BW112" s="220">
        <v>141.80000000000001</v>
      </c>
      <c r="BX112" s="220">
        <v>137.94195642999995</v>
      </c>
      <c r="BY112" s="220">
        <v>160.15410743000004</v>
      </c>
      <c r="BZ112" s="220">
        <v>591.61171739999997</v>
      </c>
      <c r="CA112" s="220">
        <v>177.12215972000001</v>
      </c>
      <c r="CB112" s="220">
        <v>183.15669008999998</v>
      </c>
      <c r="CC112" s="220">
        <v>178.52824071000003</v>
      </c>
      <c r="CD112" s="220">
        <v>173.23679382000006</v>
      </c>
      <c r="CE112" s="220">
        <v>712</v>
      </c>
      <c r="CF112" s="220">
        <v>175.02216153999996</v>
      </c>
      <c r="CG112" s="220">
        <v>192.19401577999997</v>
      </c>
      <c r="CH112" s="220">
        <v>194.45764843000001</v>
      </c>
      <c r="CI112" s="220">
        <v>209.06636160000005</v>
      </c>
      <c r="CJ112" s="220">
        <v>770.74018734999993</v>
      </c>
      <c r="CK112" s="220">
        <v>253.48951135999999</v>
      </c>
    </row>
    <row r="113" spans="1:89" s="23" customFormat="1">
      <c r="A113" s="32" t="s">
        <v>254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48">
        <v>6.4637989899999999</v>
      </c>
      <c r="AN113" s="148">
        <v>5.5693966599999998</v>
      </c>
      <c r="AO113" s="148">
        <v>5.8445609800000007</v>
      </c>
      <c r="AP113" s="148">
        <v>6.8175293300000002</v>
      </c>
      <c r="AQ113" s="148">
        <v>24.69528596</v>
      </c>
      <c r="AR113" s="148">
        <v>7.6492255599999996</v>
      </c>
      <c r="AS113" s="148">
        <v>15.49385101</v>
      </c>
      <c r="AT113" s="148">
        <v>12.945494889999999</v>
      </c>
      <c r="AU113" s="148">
        <v>18.225941800000001</v>
      </c>
      <c r="AV113" s="148">
        <v>54.314513259999998</v>
      </c>
      <c r="AW113" s="148">
        <v>43.899999999999991</v>
      </c>
      <c r="AX113" s="148">
        <v>41.2</v>
      </c>
      <c r="AY113" s="148">
        <v>37.223020460000001</v>
      </c>
      <c r="AZ113" s="148">
        <v>42.72239974</v>
      </c>
      <c r="BA113" s="148">
        <v>165.0454202</v>
      </c>
      <c r="BB113" s="148">
        <v>39.4</v>
      </c>
      <c r="BC113" s="148">
        <v>42.7</v>
      </c>
      <c r="BD113" s="148">
        <v>46.5</v>
      </c>
      <c r="BE113" s="148">
        <v>54</v>
      </c>
      <c r="BF113" s="148">
        <v>182.6</v>
      </c>
      <c r="BG113" s="148">
        <v>54.1</v>
      </c>
      <c r="BH113" s="148">
        <v>60.7</v>
      </c>
      <c r="BI113" s="148">
        <v>66.373462509992436</v>
      </c>
      <c r="BJ113" s="148">
        <v>73.797411826125128</v>
      </c>
      <c r="BK113" s="148">
        <v>254.96106131734726</v>
      </c>
      <c r="BL113" s="148">
        <v>75.3</v>
      </c>
      <c r="BM113" s="148">
        <v>75.7</v>
      </c>
      <c r="BN113" s="148">
        <v>80.357149550072904</v>
      </c>
      <c r="BO113" s="148">
        <v>85.490122510000006</v>
      </c>
      <c r="BP113" s="148">
        <v>316.87279375000003</v>
      </c>
      <c r="BQ113" s="187">
        <v>86.869997009999992</v>
      </c>
      <c r="BR113" s="187">
        <v>91.212707049999977</v>
      </c>
      <c r="BS113" s="187">
        <v>95.270144151914238</v>
      </c>
      <c r="BT113" s="187">
        <v>103.67418511612155</v>
      </c>
      <c r="BU113" s="187">
        <v>376.9270333280358</v>
      </c>
      <c r="BV113" s="221">
        <v>105.7</v>
      </c>
      <c r="BW113" s="221">
        <v>108.3</v>
      </c>
      <c r="BX113" s="221">
        <v>112.20300139000528</v>
      </c>
      <c r="BY113" s="221">
        <v>127.78705442741406</v>
      </c>
      <c r="BZ113" s="221">
        <v>453.96621664830252</v>
      </c>
      <c r="CA113" s="221">
        <v>127.17089966641858</v>
      </c>
      <c r="CB113" s="221">
        <v>130</v>
      </c>
      <c r="CC113" s="221">
        <v>132.60764657816165</v>
      </c>
      <c r="CD113" s="221">
        <v>156.74637713371141</v>
      </c>
      <c r="CE113" s="221">
        <v>546.6</v>
      </c>
      <c r="CF113" s="221">
        <v>142.12650761159864</v>
      </c>
      <c r="CG113" s="221">
        <v>148.37501991201125</v>
      </c>
      <c r="CH113" s="221">
        <v>150.31101725983063</v>
      </c>
      <c r="CI113" s="221">
        <v>178.67045331077551</v>
      </c>
      <c r="CJ113" s="221">
        <v>619.5</v>
      </c>
      <c r="CK113" s="221">
        <v>161.0454662166886</v>
      </c>
    </row>
    <row r="114" spans="1:89" s="23" customFormat="1">
      <c r="A114" s="32" t="s">
        <v>255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48">
        <v>5.5509490899999996</v>
      </c>
      <c r="AN114" s="148">
        <v>5.4627126700000002</v>
      </c>
      <c r="AO114" s="148">
        <v>5.2163141600000005</v>
      </c>
      <c r="AP114" s="148">
        <v>5.4798516799999994</v>
      </c>
      <c r="AQ114" s="148">
        <v>21.709827600000001</v>
      </c>
      <c r="AR114" s="148">
        <v>5.5709497400000005</v>
      </c>
      <c r="AS114" s="148">
        <v>6.2815190999999997</v>
      </c>
      <c r="AT114" s="148">
        <v>6.9369635299999999</v>
      </c>
      <c r="AU114" s="148">
        <v>7.7077978399999996</v>
      </c>
      <c r="AV114" s="148">
        <v>26.497230209999998</v>
      </c>
      <c r="AW114" s="148">
        <v>13.4</v>
      </c>
      <c r="AX114" s="148">
        <v>11.9</v>
      </c>
      <c r="AY114" s="148">
        <v>7.8531069100000002</v>
      </c>
      <c r="AZ114" s="148">
        <v>8.6117922500000006</v>
      </c>
      <c r="BA114" s="148">
        <v>41.764899159999999</v>
      </c>
      <c r="BB114" s="148">
        <v>1.9</v>
      </c>
      <c r="BC114" s="148">
        <v>19.3</v>
      </c>
      <c r="BD114" s="148">
        <v>10.8</v>
      </c>
      <c r="BE114" s="148">
        <v>11.3</v>
      </c>
      <c r="BF114" s="148">
        <v>43.3</v>
      </c>
      <c r="BG114" s="148">
        <v>13.802495109999999</v>
      </c>
      <c r="BH114" s="148">
        <v>13.8</v>
      </c>
      <c r="BI114" s="148">
        <v>12.062943090000001</v>
      </c>
      <c r="BJ114" s="148">
        <v>13.5</v>
      </c>
      <c r="BK114" s="148">
        <v>53.156568119999996</v>
      </c>
      <c r="BL114" s="148">
        <v>15</v>
      </c>
      <c r="BM114" s="148">
        <v>13.9</v>
      </c>
      <c r="BN114" s="148">
        <v>12.662809979999999</v>
      </c>
      <c r="BO114" s="148">
        <v>13.21719274</v>
      </c>
      <c r="BP114" s="148">
        <v>54.661693719999995</v>
      </c>
      <c r="BQ114" s="187">
        <v>14.709961269999999</v>
      </c>
      <c r="BR114" s="187">
        <v>14.775047989999999</v>
      </c>
      <c r="BS114" s="187">
        <v>14.649930029999997</v>
      </c>
      <c r="BT114" s="187">
        <v>15.635468260000001</v>
      </c>
      <c r="BU114" s="187">
        <v>59.770407549999995</v>
      </c>
      <c r="BV114" s="221">
        <v>17.399999999999999</v>
      </c>
      <c r="BW114" s="221">
        <v>17.100000000000001</v>
      </c>
      <c r="BX114" s="221">
        <v>15.81432848</v>
      </c>
      <c r="BY114" s="221">
        <v>18.850435609999998</v>
      </c>
      <c r="BZ114" s="221">
        <v>69.054933730000002</v>
      </c>
      <c r="CA114" s="221">
        <v>24.398692130000001</v>
      </c>
      <c r="CB114" s="221">
        <v>23.212012649999998</v>
      </c>
      <c r="CC114" s="221">
        <v>21.332061119999999</v>
      </c>
      <c r="CD114" s="221">
        <v>20.757040709999995</v>
      </c>
      <c r="CE114" s="221">
        <v>89.7</v>
      </c>
      <c r="CF114" s="221">
        <v>20.379995099999999</v>
      </c>
      <c r="CG114" s="221">
        <v>21.630397179999999</v>
      </c>
      <c r="CH114" s="221">
        <v>21.733267479999999</v>
      </c>
      <c r="CI114" s="221">
        <v>22.511277609999997</v>
      </c>
      <c r="CJ114" s="221">
        <v>86.3</v>
      </c>
      <c r="CK114" s="221">
        <v>26.022397779999999</v>
      </c>
    </row>
    <row r="115" spans="1:89" s="151" customFormat="1">
      <c r="A115" s="34" t="s">
        <v>295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50">
        <v>39.173999999999992</v>
      </c>
      <c r="AN115" s="150">
        <v>42.326999999999998</v>
      </c>
      <c r="AO115" s="150">
        <v>42.731000000000002</v>
      </c>
      <c r="AP115" s="150">
        <v>44.439000000000007</v>
      </c>
      <c r="AQ115" s="150">
        <v>168.67099999999999</v>
      </c>
      <c r="AR115" s="150">
        <v>44.862000000000002</v>
      </c>
      <c r="AS115" s="150">
        <v>51.13000000000001</v>
      </c>
      <c r="AT115" s="150">
        <v>54.969000000000001</v>
      </c>
      <c r="AU115" s="150">
        <v>60.207999999999998</v>
      </c>
      <c r="AV115" s="150">
        <v>211.16900000000004</v>
      </c>
      <c r="AW115" s="150">
        <v>109.095</v>
      </c>
      <c r="AX115" s="150">
        <v>120.9</v>
      </c>
      <c r="AY115" s="150">
        <v>135.73699999999999</v>
      </c>
      <c r="AZ115" s="150">
        <v>149.03300000000002</v>
      </c>
      <c r="BA115" s="150">
        <v>514.73199999999997</v>
      </c>
      <c r="BB115" s="150">
        <v>132.9</v>
      </c>
      <c r="BC115" s="150">
        <v>162.9</v>
      </c>
      <c r="BD115" s="150">
        <v>164.7</v>
      </c>
      <c r="BE115" s="150">
        <v>176.3</v>
      </c>
      <c r="BF115" s="150">
        <v>636.79999999999995</v>
      </c>
      <c r="BG115" s="150">
        <v>191.3</v>
      </c>
      <c r="BH115" s="150">
        <v>209.2</v>
      </c>
      <c r="BI115" s="150">
        <v>221.64547491999241</v>
      </c>
      <c r="BJ115" s="150">
        <v>241.57630656612514</v>
      </c>
      <c r="BK115" s="150">
        <v>863.73343047734727</v>
      </c>
      <c r="BL115" s="150">
        <v>256.5</v>
      </c>
      <c r="BM115" s="150">
        <v>251.56745029999999</v>
      </c>
      <c r="BN115" s="150">
        <v>233.01992413007287</v>
      </c>
      <c r="BO115" s="150">
        <v>230.53467666000003</v>
      </c>
      <c r="BP115" s="150">
        <v>971.6</v>
      </c>
      <c r="BQ115" s="188">
        <v>228.19863014999999</v>
      </c>
      <c r="BR115" s="188">
        <v>238.66111838999996</v>
      </c>
      <c r="BS115" s="188">
        <v>246.59545145191419</v>
      </c>
      <c r="BT115" s="188">
        <v>261.74501022612156</v>
      </c>
      <c r="BU115" s="188">
        <v>975.10021021803573</v>
      </c>
      <c r="BV115" s="222">
        <v>274.8</v>
      </c>
      <c r="BW115" s="222">
        <v>267.18372500451579</v>
      </c>
      <c r="BX115" s="222">
        <v>265.85928630000524</v>
      </c>
      <c r="BY115" s="222">
        <v>306.79159746741408</v>
      </c>
      <c r="BZ115" s="222">
        <v>1114.6328677783024</v>
      </c>
      <c r="CA115" s="222">
        <f>SUM(CA112:CA114)</f>
        <v>328.69175151641855</v>
      </c>
      <c r="CB115" s="222">
        <f t="shared" ref="CB115:CD115" si="1">SUM(CB112:CB114)</f>
        <v>336.36870274</v>
      </c>
      <c r="CC115" s="222">
        <f t="shared" si="1"/>
        <v>332.4679484081617</v>
      </c>
      <c r="CD115" s="222">
        <f t="shared" si="1"/>
        <v>350.74021166371148</v>
      </c>
      <c r="CE115" s="222">
        <f>SUM(CA115:CD115)</f>
        <v>1348.2686143282917</v>
      </c>
      <c r="CF115" s="222">
        <v>337.52866425159857</v>
      </c>
      <c r="CG115" s="222">
        <v>362.19943287201119</v>
      </c>
      <c r="CH115" s="222">
        <v>366.50193316983064</v>
      </c>
      <c r="CI115" s="222">
        <v>410.24809252077557</v>
      </c>
      <c r="CJ115" s="222">
        <v>1476.5</v>
      </c>
      <c r="CK115" s="222">
        <v>440.55737535668857</v>
      </c>
    </row>
    <row r="116" spans="1:89" s="23" customFormat="1">
      <c r="A116" s="32" t="s">
        <v>291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48">
        <v>-17.372</v>
      </c>
      <c r="AN116" s="148">
        <v>-13.254</v>
      </c>
      <c r="AO116" s="148">
        <v>-12.18</v>
      </c>
      <c r="AP116" s="148">
        <v>-10.882</v>
      </c>
      <c r="AQ116" s="148">
        <v>-53.688000000000002</v>
      </c>
      <c r="AR116" s="148">
        <v>-10.244999999999999</v>
      </c>
      <c r="AS116" s="148">
        <v>-10.353999999999999</v>
      </c>
      <c r="AT116" s="148">
        <v>-14.226000000000001</v>
      </c>
      <c r="AU116" s="148">
        <v>-18.835999999999999</v>
      </c>
      <c r="AV116" s="148">
        <v>-53.661000000000001</v>
      </c>
      <c r="AW116" s="148">
        <v>-15.433</v>
      </c>
      <c r="AX116" s="148">
        <v>-14.318</v>
      </c>
      <c r="AY116" s="148">
        <v>-25.917000000000002</v>
      </c>
      <c r="AZ116" s="148">
        <v>-36.460999999999999</v>
      </c>
      <c r="BA116" s="148">
        <v>-92.129000000000005</v>
      </c>
      <c r="BB116" s="148">
        <v>-34.783999999999999</v>
      </c>
      <c r="BC116" s="148">
        <v>-32.792999999999999</v>
      </c>
      <c r="BD116" s="148">
        <v>-35.591999999999999</v>
      </c>
      <c r="BE116" s="148">
        <v>-42.411999999999999</v>
      </c>
      <c r="BF116" s="148">
        <v>-145.58099999999999</v>
      </c>
      <c r="BG116" s="148">
        <v>-58.362443710000008</v>
      </c>
      <c r="BH116" s="148">
        <v>-52.8</v>
      </c>
      <c r="BI116" s="148">
        <v>-59.425519000000001</v>
      </c>
      <c r="BJ116" s="148">
        <v>-53.026018000000008</v>
      </c>
      <c r="BK116" s="148">
        <v>-223.565586</v>
      </c>
      <c r="BL116" s="148">
        <v>-63.5</v>
      </c>
      <c r="BM116" s="148">
        <v>-70</v>
      </c>
      <c r="BN116" s="148">
        <v>-118.06856400000001</v>
      </c>
      <c r="BO116" s="148">
        <v>-66.308397999999983</v>
      </c>
      <c r="BP116" s="148">
        <v>-317.89999999999998</v>
      </c>
      <c r="BQ116" s="184">
        <v>-45.500000000000007</v>
      </c>
      <c r="BR116" s="184">
        <v>-81.2</v>
      </c>
      <c r="BS116" s="184">
        <v>-72</v>
      </c>
      <c r="BT116" s="184">
        <v>-62.600000000000009</v>
      </c>
      <c r="BU116" s="184">
        <v>-261.39999999999998</v>
      </c>
      <c r="BV116" s="184">
        <v>-69.060958279999994</v>
      </c>
      <c r="BW116" s="184">
        <v>-64.955785630000008</v>
      </c>
      <c r="BX116" s="184">
        <v>-63.960200209999996</v>
      </c>
      <c r="BY116" s="184">
        <v>-76.207265390000003</v>
      </c>
      <c r="BZ116" s="184">
        <v>-274.2</v>
      </c>
      <c r="CA116" s="184">
        <v>-121.1914926912776</v>
      </c>
      <c r="CB116" s="184">
        <v>-89.5</v>
      </c>
      <c r="CC116" s="184">
        <v>-68.5</v>
      </c>
      <c r="CD116" s="184">
        <v>-70.400000000000006</v>
      </c>
      <c r="CE116" s="184">
        <v>-349.6</v>
      </c>
      <c r="CF116" s="184">
        <v>-92.7</v>
      </c>
      <c r="CG116" s="184">
        <v>-99.9</v>
      </c>
      <c r="CH116" s="184">
        <v>-109</v>
      </c>
      <c r="CI116" s="184">
        <v>-100.8</v>
      </c>
      <c r="CJ116" s="184">
        <v>-402.5</v>
      </c>
      <c r="CK116" s="184">
        <v>-117.02586865999999</v>
      </c>
    </row>
    <row r="117" spans="1:89" s="151" customFormat="1">
      <c r="A117" s="34" t="s">
        <v>256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50">
        <v>7.4</v>
      </c>
      <c r="AN117" s="150">
        <v>6.5</v>
      </c>
      <c r="AO117" s="150">
        <v>5.6</v>
      </c>
      <c r="AP117" s="150">
        <v>4.5999999999999996</v>
      </c>
      <c r="AQ117" s="150">
        <v>4.5999999999999996</v>
      </c>
      <c r="AR117" s="150">
        <v>3.6</v>
      </c>
      <c r="AS117" s="150">
        <v>4</v>
      </c>
      <c r="AT117" s="150">
        <v>3.4</v>
      </c>
      <c r="AU117" s="150">
        <v>3.6</v>
      </c>
      <c r="AV117" s="150">
        <v>3.6</v>
      </c>
      <c r="AW117" s="150">
        <v>4.2</v>
      </c>
      <c r="AX117" s="150">
        <v>4</v>
      </c>
      <c r="AY117" s="150">
        <v>4.5</v>
      </c>
      <c r="AZ117" s="150">
        <v>4.7</v>
      </c>
      <c r="BA117" s="150">
        <v>4.7</v>
      </c>
      <c r="BB117" s="150">
        <v>4.7</v>
      </c>
      <c r="BC117" s="150">
        <v>4.7</v>
      </c>
      <c r="BD117" s="150">
        <v>4.7</v>
      </c>
      <c r="BE117" s="150">
        <v>4.4000000000000004</v>
      </c>
      <c r="BF117" s="150">
        <v>4.4000000000000004</v>
      </c>
      <c r="BG117" s="150">
        <v>4.9000000000000004</v>
      </c>
      <c r="BH117" s="150">
        <v>5.31</v>
      </c>
      <c r="BI117" s="150">
        <v>5.7</v>
      </c>
      <c r="BJ117" s="150">
        <v>5.2</v>
      </c>
      <c r="BK117" s="150">
        <v>5.2</v>
      </c>
      <c r="BL117" s="150">
        <v>6.2</v>
      </c>
      <c r="BM117" s="150">
        <v>6.7</v>
      </c>
      <c r="BN117" s="150">
        <v>9.8000000000000007</v>
      </c>
      <c r="BO117" s="150">
        <v>7.9</v>
      </c>
      <c r="BP117" s="150">
        <v>7.9</v>
      </c>
      <c r="BQ117" s="185">
        <v>7.3</v>
      </c>
      <c r="BR117" s="185">
        <v>7.1</v>
      </c>
      <c r="BS117" s="185">
        <v>6.6</v>
      </c>
      <c r="BT117" s="185">
        <v>5.7</v>
      </c>
      <c r="BU117" s="185">
        <v>5.7</v>
      </c>
      <c r="BV117" s="185">
        <v>5.7332494101337135</v>
      </c>
      <c r="BW117" s="185">
        <v>5.6722034881342367</v>
      </c>
      <c r="BX117" s="185">
        <v>5.4777581650765805</v>
      </c>
      <c r="BY117" s="185">
        <v>5.1176098248880821</v>
      </c>
      <c r="BZ117" s="185">
        <v>5.1176098248880821</v>
      </c>
      <c r="CA117" s="185">
        <v>7.4040002799503064</v>
      </c>
      <c r="CB117" s="185">
        <v>7.5910252688991635</v>
      </c>
      <c r="CC117" s="185">
        <v>7.5002979432462258</v>
      </c>
      <c r="CD117" s="185">
        <v>6.9392265037443019</v>
      </c>
      <c r="CE117" s="185">
        <v>6.9392265037443019</v>
      </c>
      <c r="CF117" s="185">
        <v>7.1651650445953088</v>
      </c>
      <c r="CG117" s="185">
        <v>7.0618035994883446</v>
      </c>
      <c r="CH117" s="185">
        <v>6.7736001710850129</v>
      </c>
      <c r="CI117" s="185">
        <v>6.2309844851068057</v>
      </c>
      <c r="CJ117" s="185">
        <v>6.2309844851068057</v>
      </c>
      <c r="CK117" s="185">
        <v>6.6352386860967254</v>
      </c>
    </row>
    <row r="118" spans="1:89" s="23" customFormat="1">
      <c r="A118" s="32" t="s">
        <v>287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48">
        <v>-2.5149299999999997</v>
      </c>
      <c r="AN118" s="148">
        <v>-2.0333399999999999</v>
      </c>
      <c r="AO118" s="148">
        <v>-1.7670899999999998</v>
      </c>
      <c r="AP118" s="148">
        <v>-1.8497399999999999</v>
      </c>
      <c r="AQ118" s="148">
        <v>-8.1650999999999989</v>
      </c>
      <c r="AR118" s="148">
        <v>-2.4374600000000002</v>
      </c>
      <c r="AS118" s="148">
        <v>-2.3574799999999998</v>
      </c>
      <c r="AT118" s="148">
        <v>-2.5511599999999999</v>
      </c>
      <c r="AU118" s="148">
        <v>-7.5107400000000002</v>
      </c>
      <c r="AV118" s="148">
        <v>-14.85684</v>
      </c>
      <c r="AW118" s="148">
        <v>-6.3963999999999999</v>
      </c>
      <c r="AX118" s="148">
        <v>-5.34992</v>
      </c>
      <c r="AY118" s="148">
        <v>-4.4878999999999998</v>
      </c>
      <c r="AZ118" s="148">
        <v>-4.6529799999999994</v>
      </c>
      <c r="BA118" s="148">
        <v>-20.887199999999996</v>
      </c>
      <c r="BB118" s="148">
        <v>-4.4897399999999994</v>
      </c>
      <c r="BC118" s="148">
        <v>-6.1864799999999995</v>
      </c>
      <c r="BD118" s="148">
        <v>-6.6981400000000004</v>
      </c>
      <c r="BE118" s="148">
        <v>-0.48916000000000004</v>
      </c>
      <c r="BF118" s="148">
        <v>-17.863520000000001</v>
      </c>
      <c r="BG118" s="148">
        <v>-4.4217186500000007</v>
      </c>
      <c r="BH118" s="148">
        <v>-4.0999999999999996</v>
      </c>
      <c r="BI118" s="148">
        <v>-3.9561184600000003</v>
      </c>
      <c r="BJ118" s="148">
        <v>-5.4817845200000015</v>
      </c>
      <c r="BK118" s="148">
        <v>-17.977324030000002</v>
      </c>
      <c r="BL118" s="148">
        <v>-4.9000000000000004</v>
      </c>
      <c r="BM118" s="148">
        <v>-6.1</v>
      </c>
      <c r="BN118" s="148">
        <v>-5.3479207300000002</v>
      </c>
      <c r="BO118" s="148">
        <v>-6.5</v>
      </c>
      <c r="BP118" s="148">
        <v>-22.9</v>
      </c>
      <c r="BQ118" s="184">
        <v>-6.7085632399999993</v>
      </c>
      <c r="BR118" s="184">
        <v>-5.9766378199999997</v>
      </c>
      <c r="BS118" s="184">
        <v>-5.0999999999999996</v>
      </c>
      <c r="BT118" s="184">
        <v>-5.9</v>
      </c>
      <c r="BU118" s="184">
        <v>-23.7</v>
      </c>
      <c r="BV118" s="184">
        <v>-5.7114942700000011</v>
      </c>
      <c r="BW118" s="184">
        <v>-6.3023188500000007</v>
      </c>
      <c r="BX118" s="184">
        <v>-8.8592380100000003</v>
      </c>
      <c r="BY118" s="184">
        <v>-13.159095199999999</v>
      </c>
      <c r="BZ118" s="184">
        <v>-34.032146330000003</v>
      </c>
      <c r="CA118" s="184">
        <v>-12.970569159999998</v>
      </c>
      <c r="CB118" s="184">
        <v>-13.177295809999999</v>
      </c>
      <c r="CC118" s="184">
        <v>-10.37071356</v>
      </c>
      <c r="CD118" s="184">
        <v>-13.770150750000003</v>
      </c>
      <c r="CE118" s="184">
        <v>-50.288729279999998</v>
      </c>
      <c r="CF118" s="184">
        <v>-14.812998980000003</v>
      </c>
      <c r="CG118" s="184">
        <v>-15.906514510000003</v>
      </c>
      <c r="CH118" s="184">
        <v>-16.049267320000002</v>
      </c>
      <c r="CI118" s="184">
        <v>-19.383046119999999</v>
      </c>
      <c r="CJ118" s="184">
        <v>-66.151826929999999</v>
      </c>
      <c r="CK118" s="184">
        <v>-22.020483119999998</v>
      </c>
    </row>
    <row r="119" spans="1:89" s="23" customFormat="1">
      <c r="A119" s="32" t="s">
        <v>288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48">
        <v>-2.70526</v>
      </c>
      <c r="AN119" s="148">
        <v>-3.0873200000000001</v>
      </c>
      <c r="AO119" s="148">
        <v>-3.5935600000000001</v>
      </c>
      <c r="AP119" s="148">
        <v>-4.1172200000000005</v>
      </c>
      <c r="AQ119" s="148">
        <v>-13.503360000000001</v>
      </c>
      <c r="AR119" s="148">
        <v>-4.2426400000000006</v>
      </c>
      <c r="AS119" s="148">
        <v>-4.6653900000000004</v>
      </c>
      <c r="AT119" s="148">
        <v>-5.03775</v>
      </c>
      <c r="AU119" s="148">
        <v>-5.6864699999999999</v>
      </c>
      <c r="AV119" s="148">
        <v>-19.632249999999999</v>
      </c>
      <c r="AW119" s="148">
        <v>-6.0848000000000004</v>
      </c>
      <c r="AX119" s="148">
        <v>-6.6621099999999993</v>
      </c>
      <c r="AY119" s="148">
        <v>-6.8751600000000002</v>
      </c>
      <c r="AZ119" s="148">
        <v>-7.7082499999999996</v>
      </c>
      <c r="BA119" s="148">
        <v>-27.33032</v>
      </c>
      <c r="BB119" s="148">
        <v>-8.9759599999999988</v>
      </c>
      <c r="BC119" s="148">
        <v>-9.0276200000000006</v>
      </c>
      <c r="BD119" s="148">
        <v>-9.597430000000001</v>
      </c>
      <c r="BE119" s="148">
        <v>-10.739180000000001</v>
      </c>
      <c r="BF119" s="148">
        <v>-38.34019</v>
      </c>
      <c r="BG119" s="148">
        <v>-11.270404279999999</v>
      </c>
      <c r="BH119" s="148">
        <v>-12.2</v>
      </c>
      <c r="BI119" s="148">
        <v>-12.555004829999998</v>
      </c>
      <c r="BJ119" s="148">
        <v>-13.857337370000002</v>
      </c>
      <c r="BK119" s="148">
        <v>-49.889555919999999</v>
      </c>
      <c r="BL119" s="148">
        <v>-14.7</v>
      </c>
      <c r="BM119" s="148">
        <v>-14.4</v>
      </c>
      <c r="BN119" s="148">
        <v>-14.125944970000003</v>
      </c>
      <c r="BO119" s="148">
        <v>-13.5</v>
      </c>
      <c r="BP119" s="148">
        <v>-56.8</v>
      </c>
      <c r="BQ119" s="184">
        <v>-13.325443740000003</v>
      </c>
      <c r="BR119" s="184">
        <v>-13.90506147</v>
      </c>
      <c r="BS119" s="184">
        <v>-14.3</v>
      </c>
      <c r="BT119" s="184">
        <v>-15.4</v>
      </c>
      <c r="BU119" s="184">
        <v>-57</v>
      </c>
      <c r="BV119" s="184">
        <v>-15.95897345</v>
      </c>
      <c r="BW119" s="184">
        <v>-15.821128519999998</v>
      </c>
      <c r="BX119" s="184">
        <v>-15.913809779999999</v>
      </c>
      <c r="BY119" s="184">
        <v>-18.262180819999998</v>
      </c>
      <c r="BZ119" s="184">
        <v>-65.956092569999996</v>
      </c>
      <c r="CA119" s="184">
        <v>-13.088263249999999</v>
      </c>
      <c r="CB119" s="184">
        <v>-26.614210310000001</v>
      </c>
      <c r="CC119" s="184">
        <v>-19.960313169999999</v>
      </c>
      <c r="CD119" s="184">
        <v>-21.780502070000001</v>
      </c>
      <c r="CE119" s="184">
        <v>-81.443288800000005</v>
      </c>
      <c r="CF119" s="184">
        <v>-20.421243019999999</v>
      </c>
      <c r="CG119" s="184">
        <v>-21.41084407</v>
      </c>
      <c r="CH119" s="184">
        <v>-21.675008210000001</v>
      </c>
      <c r="CI119" s="184">
        <v>-24.111594570000001</v>
      </c>
      <c r="CJ119" s="184">
        <v>-87.618689869999997</v>
      </c>
      <c r="CK119" s="184">
        <v>-24.645125250000003</v>
      </c>
    </row>
    <row r="120" spans="1:89" s="23" customFormat="1">
      <c r="A120" s="32" t="s">
        <v>289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48">
        <v>-16.63043</v>
      </c>
      <c r="AN120" s="148">
        <v>-19.227970000000003</v>
      </c>
      <c r="AO120" s="148">
        <v>-21.223710000000001</v>
      </c>
      <c r="AP120" s="148">
        <v>-24.745889999999999</v>
      </c>
      <c r="AQ120" s="148">
        <v>-81.828000000000003</v>
      </c>
      <c r="AR120" s="148">
        <v>-25.690249999999999</v>
      </c>
      <c r="AS120" s="148">
        <v>-26.751549999999998</v>
      </c>
      <c r="AT120" s="148">
        <v>-39.1252</v>
      </c>
      <c r="AU120" s="148">
        <v>-46.503</v>
      </c>
      <c r="AV120" s="148">
        <v>-138.07</v>
      </c>
      <c r="AW120" s="148">
        <v>-40.097999999999999</v>
      </c>
      <c r="AX120" s="148">
        <v>-32.279000000000003</v>
      </c>
      <c r="AY120" s="148">
        <v>-33.018999999999998</v>
      </c>
      <c r="AZ120" s="148">
        <v>-46.540999999999997</v>
      </c>
      <c r="BA120" s="148">
        <v>-151.93700000000001</v>
      </c>
      <c r="BB120" s="148">
        <v>-19.236660000000001</v>
      </c>
      <c r="BC120" s="148">
        <v>-21.070959999999999</v>
      </c>
      <c r="BD120" s="148">
        <v>-20.105330000000002</v>
      </c>
      <c r="BE120" s="148">
        <v>-33.875959999999999</v>
      </c>
      <c r="BF120" s="148">
        <v>-94.288910000000001</v>
      </c>
      <c r="BG120" s="148">
        <v>-23.139900000000001</v>
      </c>
      <c r="BH120" s="148">
        <v>-28</v>
      </c>
      <c r="BI120" s="148">
        <v>-24.644410000000004</v>
      </c>
      <c r="BJ120" s="148">
        <v>-29.588879999999989</v>
      </c>
      <c r="BK120" s="148">
        <v>-105.38867999999999</v>
      </c>
      <c r="BL120" s="148">
        <v>-23.9</v>
      </c>
      <c r="BM120" s="148">
        <v>-27.4</v>
      </c>
      <c r="BN120" s="148">
        <v>-27.819510000000001</v>
      </c>
      <c r="BO120" s="148">
        <v>-30.2</v>
      </c>
      <c r="BP120" s="148">
        <v>-109.3</v>
      </c>
      <c r="BQ120" s="184">
        <v>-27.503</v>
      </c>
      <c r="BR120" s="184">
        <v>-28.472000000000001</v>
      </c>
      <c r="BS120" s="184">
        <v>-31.3</v>
      </c>
      <c r="BT120" s="184">
        <v>-29.9</v>
      </c>
      <c r="BU120" s="184">
        <v>-117.1</v>
      </c>
      <c r="BV120" s="184">
        <v>-29.444604279999997</v>
      </c>
      <c r="BW120" s="184">
        <v>-33.476783960000006</v>
      </c>
      <c r="BX120" s="184">
        <v>-32.340258569999989</v>
      </c>
      <c r="BY120" s="184">
        <v>-34.270799229999994</v>
      </c>
      <c r="BZ120" s="184">
        <v>-129.54244603999999</v>
      </c>
      <c r="CA120" s="184">
        <v>-32.680563160000005</v>
      </c>
      <c r="CB120" s="184">
        <v>-35.883703629999999</v>
      </c>
      <c r="CC120" s="184">
        <v>-11.31597468</v>
      </c>
      <c r="CD120" s="184">
        <v>-41.788588160000003</v>
      </c>
      <c r="CE120" s="184">
        <v>-121.66882963</v>
      </c>
      <c r="CF120" s="184">
        <v>-33.887758249999997</v>
      </c>
      <c r="CG120" s="184">
        <v>-33.639097359999994</v>
      </c>
      <c r="CH120" s="184">
        <v>-40.397827069999998</v>
      </c>
      <c r="CI120" s="184">
        <v>-56.854410040000005</v>
      </c>
      <c r="CJ120" s="184">
        <v>-164.77909271999999</v>
      </c>
      <c r="CK120" s="184">
        <v>-40.883841950000004</v>
      </c>
    </row>
    <row r="121" spans="1:89" s="23" customFormat="1">
      <c r="A121" s="32" t="s">
        <v>290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48">
        <v>-3.2795300000000003</v>
      </c>
      <c r="AN121" s="148">
        <v>-5.7689500000000002</v>
      </c>
      <c r="AO121" s="148">
        <v>-7.4849399999999999</v>
      </c>
      <c r="AP121" s="148">
        <v>-9.4733000000000001</v>
      </c>
      <c r="AQ121" s="148">
        <v>-26.006719999999998</v>
      </c>
      <c r="AR121" s="148">
        <v>-9.308489999999999</v>
      </c>
      <c r="AS121" s="148">
        <v>-9.1981800000000007</v>
      </c>
      <c r="AT121" s="148">
        <v>-20.677970000000002</v>
      </c>
      <c r="AU121" s="148">
        <v>-16.038799999999998</v>
      </c>
      <c r="AV121" s="148">
        <v>-55.223440000000004</v>
      </c>
      <c r="AW121" s="148">
        <v>-22.72139</v>
      </c>
      <c r="AX121" s="148">
        <v>-40.054139999999997</v>
      </c>
      <c r="AY121" s="148">
        <v>-81.02646</v>
      </c>
      <c r="AZ121" s="148">
        <v>-53.144889999999997</v>
      </c>
      <c r="BA121" s="148">
        <v>-196.94687999999999</v>
      </c>
      <c r="BB121" s="148">
        <v>-34.478960000000001</v>
      </c>
      <c r="BC121" s="148">
        <v>-32.479309999999998</v>
      </c>
      <c r="BD121" s="148">
        <v>-99.267719999999997</v>
      </c>
      <c r="BE121" s="148">
        <v>-64.941000000000003</v>
      </c>
      <c r="BF121" s="148">
        <v>-231.16699</v>
      </c>
      <c r="BG121" s="148">
        <v>-72.802229999999994</v>
      </c>
      <c r="BH121" s="148">
        <v>-79.3</v>
      </c>
      <c r="BI121" s="148">
        <v>-85.261547610000051</v>
      </c>
      <c r="BJ121" s="148">
        <v>-90.889586629999897</v>
      </c>
      <c r="BK121" s="148">
        <v>-328.26922423999997</v>
      </c>
      <c r="BL121" s="148">
        <v>-94.4</v>
      </c>
      <c r="BM121" s="148">
        <v>-94.4</v>
      </c>
      <c r="BN121" s="148">
        <v>-96.242793739999996</v>
      </c>
      <c r="BO121" s="148">
        <v>-89</v>
      </c>
      <c r="BP121" s="148">
        <v>-374.1</v>
      </c>
      <c r="BQ121" s="184">
        <v>-90.974000000000004</v>
      </c>
      <c r="BR121" s="184">
        <v>-83.221467999999902</v>
      </c>
      <c r="BS121" s="184">
        <v>-93.2</v>
      </c>
      <c r="BT121" s="184">
        <v>-105.8</v>
      </c>
      <c r="BU121" s="184">
        <v>-373.2</v>
      </c>
      <c r="BV121" s="184">
        <v>-92.40400575000001</v>
      </c>
      <c r="BW121" s="184">
        <v>-101.42312826</v>
      </c>
      <c r="BX121" s="184">
        <v>-108.80707169000004</v>
      </c>
      <c r="BY121" s="184">
        <v>-113.07629774</v>
      </c>
      <c r="BZ121" s="184">
        <v>-415.71050344000002</v>
      </c>
      <c r="CA121" s="184">
        <v>-114.95223667000002</v>
      </c>
      <c r="CB121" s="184">
        <v>-115.83163894</v>
      </c>
      <c r="CC121" s="184">
        <v>-41.985222940000014</v>
      </c>
      <c r="CD121" s="184">
        <v>-124.19279367999997</v>
      </c>
      <c r="CE121" s="184">
        <v>-396.96189222999999</v>
      </c>
      <c r="CF121" s="184">
        <v>-113.77597369999998</v>
      </c>
      <c r="CG121" s="184">
        <v>-116.37654852000006</v>
      </c>
      <c r="CH121" s="184">
        <v>-118.95935615999981</v>
      </c>
      <c r="CI121" s="184">
        <v>-133.17308878000011</v>
      </c>
      <c r="CJ121" s="184">
        <v>-482.28496715999995</v>
      </c>
      <c r="CK121" s="184">
        <v>-145.15889353999998</v>
      </c>
    </row>
    <row r="122" spans="1:89" s="151" customFormat="1">
      <c r="A122" s="34" t="s">
        <v>257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50">
        <v>28</v>
      </c>
      <c r="AN122" s="150">
        <v>26</v>
      </c>
      <c r="AO122" s="150">
        <v>25</v>
      </c>
      <c r="AP122" s="150">
        <v>25</v>
      </c>
      <c r="AQ122" s="150">
        <v>25</v>
      </c>
      <c r="AR122" s="150">
        <v>25</v>
      </c>
      <c r="AS122" s="150">
        <v>25</v>
      </c>
      <c r="AT122" s="150">
        <v>26</v>
      </c>
      <c r="AU122" s="150">
        <v>27</v>
      </c>
      <c r="AV122" s="150">
        <v>27</v>
      </c>
      <c r="AW122" s="150">
        <v>29</v>
      </c>
      <c r="AX122" s="150">
        <v>30</v>
      </c>
      <c r="AY122" s="150">
        <v>32</v>
      </c>
      <c r="AZ122" s="150">
        <v>33</v>
      </c>
      <c r="BA122" s="150">
        <v>33</v>
      </c>
      <c r="BB122" s="150">
        <v>33</v>
      </c>
      <c r="BC122" s="150">
        <v>35</v>
      </c>
      <c r="BD122" s="150">
        <v>36</v>
      </c>
      <c r="BE122" s="150">
        <v>37</v>
      </c>
      <c r="BF122" s="150">
        <v>37</v>
      </c>
      <c r="BG122" s="150">
        <v>38</v>
      </c>
      <c r="BH122" s="150">
        <v>38</v>
      </c>
      <c r="BI122" s="150">
        <v>39</v>
      </c>
      <c r="BJ122" s="150">
        <v>40</v>
      </c>
      <c r="BK122" s="150">
        <v>40</v>
      </c>
      <c r="BL122" s="150">
        <v>40.896000000000001</v>
      </c>
      <c r="BM122" s="150">
        <v>42</v>
      </c>
      <c r="BN122" s="150">
        <v>44</v>
      </c>
      <c r="BO122" s="150">
        <v>45</v>
      </c>
      <c r="BP122" s="150">
        <v>45</v>
      </c>
      <c r="BQ122" s="185">
        <v>47</v>
      </c>
      <c r="BR122" s="185">
        <v>54</v>
      </c>
      <c r="BS122" s="185">
        <v>55</v>
      </c>
      <c r="BT122" s="185">
        <v>48</v>
      </c>
      <c r="BU122" s="185">
        <v>48</v>
      </c>
      <c r="BV122" s="185">
        <v>47.281999999999996</v>
      </c>
      <c r="BW122" s="185">
        <v>47.219000000000001</v>
      </c>
      <c r="BX122" s="185">
        <v>50.436999999999998</v>
      </c>
      <c r="BY122" s="185">
        <v>54.823999999999998</v>
      </c>
      <c r="BZ122" s="185">
        <v>54.823999999999998</v>
      </c>
      <c r="CA122" s="185">
        <v>58.875999999999998</v>
      </c>
      <c r="CB122" s="185">
        <v>63.073</v>
      </c>
      <c r="CC122" s="185">
        <v>66</v>
      </c>
      <c r="CD122" s="185">
        <v>67</v>
      </c>
      <c r="CE122" s="185">
        <v>67</v>
      </c>
      <c r="CF122" s="185">
        <v>69.155000000000001</v>
      </c>
      <c r="CG122" s="185">
        <v>72.125</v>
      </c>
      <c r="CH122" s="185">
        <v>74.748999999999995</v>
      </c>
      <c r="CI122" s="185">
        <v>78.061000000000007</v>
      </c>
      <c r="CJ122" s="185">
        <v>78.061000000000007</v>
      </c>
      <c r="CK122" s="185">
        <v>82.209000000000003</v>
      </c>
    </row>
    <row r="123" spans="1:89" s="151" customFormat="1">
      <c r="A123" s="34" t="s">
        <v>258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50">
        <v>606</v>
      </c>
      <c r="AN123" s="150">
        <v>617</v>
      </c>
      <c r="AO123" s="150">
        <v>642</v>
      </c>
      <c r="AP123" s="150">
        <v>695</v>
      </c>
      <c r="AQ123" s="150">
        <v>695</v>
      </c>
      <c r="AR123" s="150">
        <v>731</v>
      </c>
      <c r="AS123" s="150">
        <v>782</v>
      </c>
      <c r="AT123" s="150">
        <v>865</v>
      </c>
      <c r="AU123" s="150">
        <v>906</v>
      </c>
      <c r="AV123" s="150">
        <v>906</v>
      </c>
      <c r="AW123" s="150">
        <v>904</v>
      </c>
      <c r="AX123" s="150">
        <v>931</v>
      </c>
      <c r="AY123" s="150">
        <v>912</v>
      </c>
      <c r="AZ123" s="150">
        <v>925</v>
      </c>
      <c r="BA123" s="150">
        <v>925</v>
      </c>
      <c r="BB123" s="150">
        <v>951</v>
      </c>
      <c r="BC123" s="150">
        <v>979</v>
      </c>
      <c r="BD123" s="150">
        <v>1033</v>
      </c>
      <c r="BE123" s="150">
        <v>1376</v>
      </c>
      <c r="BF123" s="150">
        <v>1376</v>
      </c>
      <c r="BG123" s="150">
        <v>1431</v>
      </c>
      <c r="BH123" s="150">
        <v>1508</v>
      </c>
      <c r="BI123" s="150">
        <v>1558</v>
      </c>
      <c r="BJ123" s="150">
        <v>1625</v>
      </c>
      <c r="BK123" s="150">
        <v>1625</v>
      </c>
      <c r="BL123" s="150">
        <v>1699.8009999999999</v>
      </c>
      <c r="BM123" s="150">
        <v>1744</v>
      </c>
      <c r="BN123" s="150">
        <v>1838</v>
      </c>
      <c r="BO123" s="150">
        <v>1870</v>
      </c>
      <c r="BP123" s="150">
        <v>1870</v>
      </c>
      <c r="BQ123" s="189">
        <v>1974</v>
      </c>
      <c r="BR123" s="189">
        <v>2010</v>
      </c>
      <c r="BS123" s="189">
        <v>2013</v>
      </c>
      <c r="BT123" s="189">
        <v>1973</v>
      </c>
      <c r="BU123" s="189">
        <v>1973</v>
      </c>
      <c r="BV123" s="189">
        <v>2005</v>
      </c>
      <c r="BW123" s="189">
        <v>2086</v>
      </c>
      <c r="BX123" s="189">
        <v>2203</v>
      </c>
      <c r="BY123" s="189">
        <v>2331</v>
      </c>
      <c r="BZ123" s="189">
        <v>2331</v>
      </c>
      <c r="CA123" s="189">
        <v>2388.6950000000002</v>
      </c>
      <c r="CB123" s="189">
        <v>2295.9810000000002</v>
      </c>
      <c r="CC123" s="189">
        <v>2161.069</v>
      </c>
      <c r="CD123" s="189">
        <v>2154.049</v>
      </c>
      <c r="CE123" s="189">
        <v>2154.049</v>
      </c>
      <c r="CF123" s="189">
        <v>2143.7930000000001</v>
      </c>
      <c r="CG123" s="189">
        <v>2188.2370000000001</v>
      </c>
      <c r="CH123" s="189">
        <v>2376.36</v>
      </c>
      <c r="CI123" s="189">
        <v>2639</v>
      </c>
      <c r="CJ123" s="189">
        <v>2639</v>
      </c>
      <c r="CK123" s="189">
        <v>2854.6930000000002</v>
      </c>
    </row>
    <row r="124" spans="1:89" s="23" customFormat="1">
      <c r="A1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D124" s="38"/>
      <c r="AE124" s="43"/>
      <c r="AF124" s="43"/>
      <c r="AG124" s="3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 t="s">
        <v>325</v>
      </c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9"/>
      <c r="BO124" s="149"/>
      <c r="BP124" s="149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</row>
    <row r="125" spans="1:89" s="23" customFormat="1">
      <c r="A125" s="34" t="s">
        <v>326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D125" s="38"/>
      <c r="AE125" s="43"/>
      <c r="AF125" s="43"/>
      <c r="AG125" s="38"/>
      <c r="AM125" s="183">
        <v>285.89142608000003</v>
      </c>
      <c r="AN125" s="183">
        <v>286.56746493999998</v>
      </c>
      <c r="AO125" s="183">
        <v>288.5516859</v>
      </c>
      <c r="AP125" s="183">
        <v>291.04297865000001</v>
      </c>
      <c r="AQ125" s="183">
        <v>291.04297865000001</v>
      </c>
      <c r="AR125" s="183">
        <v>293</v>
      </c>
      <c r="AS125" s="183">
        <v>310</v>
      </c>
      <c r="AT125" s="183">
        <v>343</v>
      </c>
      <c r="AU125" s="183">
        <v>374</v>
      </c>
      <c r="AV125" s="183">
        <v>374</v>
      </c>
      <c r="AW125" s="183">
        <v>416</v>
      </c>
      <c r="AX125" s="183">
        <v>436</v>
      </c>
      <c r="AY125" s="183">
        <v>456</v>
      </c>
      <c r="AZ125" s="183">
        <v>477</v>
      </c>
      <c r="BA125" s="183">
        <v>477</v>
      </c>
      <c r="BB125" s="183">
        <v>488</v>
      </c>
      <c r="BC125" s="183">
        <v>517</v>
      </c>
      <c r="BD125" s="183">
        <v>553</v>
      </c>
      <c r="BE125" s="183">
        <v>573</v>
      </c>
      <c r="BF125" s="183">
        <v>573</v>
      </c>
      <c r="BG125" s="183">
        <v>590</v>
      </c>
      <c r="BH125" s="183">
        <v>601.05765556999995</v>
      </c>
      <c r="BI125" s="183">
        <v>607.97829837000006</v>
      </c>
      <c r="BJ125" s="183">
        <v>635</v>
      </c>
      <c r="BK125" s="183">
        <v>635</v>
      </c>
      <c r="BL125" s="183">
        <v>647.19769848999999</v>
      </c>
      <c r="BM125" s="183">
        <v>680</v>
      </c>
      <c r="BN125" s="183">
        <v>687.18954865000012</v>
      </c>
      <c r="BO125" s="183">
        <v>722.9</v>
      </c>
      <c r="BP125" s="183">
        <v>722.9</v>
      </c>
      <c r="BQ125" s="183">
        <v>750.11431098000003</v>
      </c>
      <c r="BR125" s="183">
        <v>792.77150690000019</v>
      </c>
      <c r="BS125" s="183">
        <v>794.4</v>
      </c>
      <c r="BT125" s="183">
        <v>788.27850088000002</v>
      </c>
      <c r="BU125" s="183">
        <v>788.27850088000002</v>
      </c>
      <c r="BV125" s="183">
        <v>777.73385268999994</v>
      </c>
      <c r="BW125" s="183">
        <v>774.94828493000011</v>
      </c>
      <c r="BX125" s="183">
        <v>832.68059152088836</v>
      </c>
      <c r="BY125" s="183">
        <v>954.94764831830253</v>
      </c>
      <c r="BZ125" s="183">
        <v>954.94764831830253</v>
      </c>
      <c r="CA125" s="183">
        <v>1041.7381198164185</v>
      </c>
      <c r="CB125" s="183">
        <v>1112.8703551182389</v>
      </c>
      <c r="CC125" s="183">
        <v>1150.7901282499997</v>
      </c>
      <c r="CD125" s="183">
        <v>1189.8541988963329</v>
      </c>
      <c r="CE125" s="183">
        <v>1189.8541988963329</v>
      </c>
      <c r="CF125" s="183">
        <v>1264.6683593</v>
      </c>
      <c r="CG125" s="183">
        <v>1343.2449469999999</v>
      </c>
      <c r="CH125" s="183">
        <v>1424.81020001</v>
      </c>
      <c r="CI125" s="183">
        <v>1518.8864847264292</v>
      </c>
      <c r="CJ125" s="183">
        <v>1518.8864847264292</v>
      </c>
      <c r="CK125" s="183">
        <v>1651.6069923665102</v>
      </c>
    </row>
    <row r="126" spans="1:89" s="23" customFormat="1">
      <c r="A126" s="34" t="s">
        <v>327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D126" s="38"/>
      <c r="AE126" s="43"/>
      <c r="AF126" s="43"/>
      <c r="AG126" s="38"/>
      <c r="AM126" s="183">
        <v>154.49614249000001</v>
      </c>
      <c r="AN126" s="183">
        <v>146.84273156</v>
      </c>
      <c r="AO126" s="183">
        <v>136.13964348000002</v>
      </c>
      <c r="AP126" s="183">
        <v>128.2365853</v>
      </c>
      <c r="AQ126" s="183">
        <v>128.2365853</v>
      </c>
      <c r="AR126" s="183">
        <v>157</v>
      </c>
      <c r="AS126" s="183">
        <v>156</v>
      </c>
      <c r="AT126" s="183">
        <v>175</v>
      </c>
      <c r="AU126" s="183">
        <v>180</v>
      </c>
      <c r="AV126" s="183">
        <v>180</v>
      </c>
      <c r="AW126" s="183">
        <v>236.30859932000001</v>
      </c>
      <c r="AX126" s="183">
        <v>279</v>
      </c>
      <c r="AY126" s="183">
        <v>314.88882892999999</v>
      </c>
      <c r="AZ126" s="183">
        <v>370.29550062999994</v>
      </c>
      <c r="BA126" s="183">
        <v>370.29550062999994</v>
      </c>
      <c r="BB126" s="183">
        <v>456</v>
      </c>
      <c r="BC126" s="183">
        <v>530.38758782999992</v>
      </c>
      <c r="BD126" s="183">
        <v>586.92399155999999</v>
      </c>
      <c r="BE126" s="183">
        <v>619.08318879000001</v>
      </c>
      <c r="BF126" s="183">
        <v>619.08318879000001</v>
      </c>
      <c r="BG126" s="183">
        <v>700.19132028000024</v>
      </c>
      <c r="BH126" s="183">
        <v>771.64942756000005</v>
      </c>
      <c r="BI126" s="183">
        <v>826.80514702999994</v>
      </c>
      <c r="BJ126" s="183">
        <v>847.97162394999975</v>
      </c>
      <c r="BK126" s="183">
        <v>847.97162394999975</v>
      </c>
      <c r="BL126" s="183">
        <v>926.50076511000009</v>
      </c>
      <c r="BM126" s="183">
        <v>936.61033394000003</v>
      </c>
      <c r="BN126" s="183">
        <v>917.7857309000002</v>
      </c>
      <c r="BO126" s="183">
        <v>859.4</v>
      </c>
      <c r="BP126" s="183">
        <v>859.4</v>
      </c>
      <c r="BQ126" s="183">
        <v>861.66363368000009</v>
      </c>
      <c r="BR126" s="183">
        <v>846.27581071999998</v>
      </c>
      <c r="BS126" s="183">
        <v>823.4</v>
      </c>
      <c r="BT126" s="183">
        <v>804.87266836000003</v>
      </c>
      <c r="BU126" s="183">
        <v>804.87266836000003</v>
      </c>
      <c r="BV126" s="183">
        <v>856.58020469000007</v>
      </c>
      <c r="BW126" s="183">
        <v>848.72333012000013</v>
      </c>
      <c r="BX126" s="183">
        <v>841.22429258999989</v>
      </c>
      <c r="BY126" s="183">
        <v>872.13148210000043</v>
      </c>
      <c r="BZ126" s="183">
        <v>872.13148210000043</v>
      </c>
      <c r="CA126" s="183">
        <v>1000.0678412899999</v>
      </c>
      <c r="CB126" s="183">
        <v>1037.4962315700006</v>
      </c>
      <c r="CC126" s="183">
        <v>1050.3517555000001</v>
      </c>
      <c r="CD126" s="183">
        <v>1019.9239031899996</v>
      </c>
      <c r="CE126" s="183">
        <v>1019.9239031899996</v>
      </c>
      <c r="CF126" s="183">
        <v>1037.1009693900003</v>
      </c>
      <c r="CG126" s="183">
        <v>1040.7249862499996</v>
      </c>
      <c r="CH126" s="183">
        <v>1031.1968178200007</v>
      </c>
      <c r="CI126" s="183">
        <v>1022.41997408</v>
      </c>
      <c r="CJ126" s="183">
        <v>1022.41997408</v>
      </c>
      <c r="CK126" s="183">
        <v>1146.2322148900014</v>
      </c>
    </row>
    <row r="127" spans="1:89" s="23" customFormat="1">
      <c r="A127" s="34" t="s">
        <v>328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D127" s="38"/>
      <c r="AE127" s="43"/>
      <c r="AF127" s="43"/>
      <c r="AG127" s="38"/>
      <c r="AM127" s="183">
        <v>556.33738227999993</v>
      </c>
      <c r="AN127" s="183">
        <v>572.88888020000002</v>
      </c>
      <c r="AO127" s="183">
        <v>630.45440166999992</v>
      </c>
      <c r="AP127" s="183">
        <v>770.29601855999999</v>
      </c>
      <c r="AQ127" s="183">
        <v>770.29601855999999</v>
      </c>
      <c r="AR127" s="183">
        <v>767</v>
      </c>
      <c r="AS127" s="183">
        <v>800</v>
      </c>
      <c r="AT127" s="183">
        <v>886</v>
      </c>
      <c r="AU127" s="183">
        <v>1061</v>
      </c>
      <c r="AV127" s="183">
        <v>1061</v>
      </c>
      <c r="AW127" s="183">
        <v>1019.98817579</v>
      </c>
      <c r="AX127" s="183">
        <v>1075.65231165</v>
      </c>
      <c r="AY127" s="183">
        <v>1200</v>
      </c>
      <c r="AZ127" s="183">
        <v>1458</v>
      </c>
      <c r="BA127" s="183">
        <v>1458</v>
      </c>
      <c r="BB127" s="183">
        <v>1462</v>
      </c>
      <c r="BC127" s="183">
        <v>1588</v>
      </c>
      <c r="BD127" s="183">
        <v>1798</v>
      </c>
      <c r="BE127" s="183">
        <v>2153</v>
      </c>
      <c r="BF127" s="183">
        <v>2153</v>
      </c>
      <c r="BG127" s="183">
        <v>2151</v>
      </c>
      <c r="BH127" s="183">
        <v>2284</v>
      </c>
      <c r="BI127" s="183">
        <v>2449</v>
      </c>
      <c r="BJ127" s="183">
        <v>2843</v>
      </c>
      <c r="BK127" s="183">
        <v>2843</v>
      </c>
      <c r="BL127" s="183">
        <v>2660</v>
      </c>
      <c r="BM127" s="183">
        <v>2574.8723182499998</v>
      </c>
      <c r="BN127" s="183">
        <v>2608.3355995700003</v>
      </c>
      <c r="BO127" s="183">
        <v>2974.6</v>
      </c>
      <c r="BP127" s="183">
        <v>2974.6</v>
      </c>
      <c r="BQ127" s="183">
        <v>2809.5114357299999</v>
      </c>
      <c r="BR127" s="183">
        <v>2887.0072977700002</v>
      </c>
      <c r="BS127" s="183">
        <v>2952.5</v>
      </c>
      <c r="BT127" s="183">
        <v>3435.11246269</v>
      </c>
      <c r="BU127" s="183">
        <v>3435.11246269</v>
      </c>
      <c r="BV127" s="183">
        <v>3365.2576069699999</v>
      </c>
      <c r="BW127" s="183">
        <v>3435.8776431000001</v>
      </c>
      <c r="BX127" s="183">
        <v>3641.6964540399999</v>
      </c>
      <c r="BY127" s="183">
        <v>4225.8581493800002</v>
      </c>
      <c r="BZ127" s="183">
        <v>4225.8581493800002</v>
      </c>
      <c r="CA127" s="183">
        <v>4035.5715881300002</v>
      </c>
      <c r="CB127" s="183">
        <v>4002.8145582100001</v>
      </c>
      <c r="CC127" s="183">
        <v>4050.3283768000001</v>
      </c>
      <c r="CD127" s="183">
        <v>4473.2338841000001</v>
      </c>
      <c r="CE127" s="183">
        <v>4473.2338841000001</v>
      </c>
      <c r="CF127" s="183">
        <v>4075.10487066</v>
      </c>
      <c r="CG127" s="183">
        <v>4177.4220443899994</v>
      </c>
      <c r="CH127" s="183">
        <v>4641.2753956300003</v>
      </c>
      <c r="CI127" s="183">
        <v>5524.3035237600006</v>
      </c>
      <c r="CJ127" s="183">
        <v>5524.3035237600006</v>
      </c>
      <c r="CK127" s="183">
        <v>5257.1630397600002</v>
      </c>
    </row>
    <row r="128" spans="1:89" s="23" customFormat="1">
      <c r="A128" s="34" t="s">
        <v>329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D128" s="38"/>
      <c r="AE128" s="43"/>
      <c r="AF128" s="43"/>
      <c r="AG128" s="38"/>
      <c r="AM128" s="185">
        <f t="shared" ref="AM128:BU128" si="2">SUM(AM125:AM127)</f>
        <v>996.72495084999991</v>
      </c>
      <c r="AN128" s="185">
        <f t="shared" si="2"/>
        <v>1006.2990767</v>
      </c>
      <c r="AO128" s="185">
        <f t="shared" si="2"/>
        <v>1055.14573105</v>
      </c>
      <c r="AP128" s="185">
        <f t="shared" si="2"/>
        <v>1189.57558251</v>
      </c>
      <c r="AQ128" s="185">
        <f t="shared" si="2"/>
        <v>1189.57558251</v>
      </c>
      <c r="AR128" s="185">
        <f t="shared" si="2"/>
        <v>1217</v>
      </c>
      <c r="AS128" s="185">
        <f t="shared" si="2"/>
        <v>1266</v>
      </c>
      <c r="AT128" s="185">
        <f t="shared" si="2"/>
        <v>1404</v>
      </c>
      <c r="AU128" s="185">
        <f t="shared" si="2"/>
        <v>1615</v>
      </c>
      <c r="AV128" s="185">
        <f t="shared" si="2"/>
        <v>1615</v>
      </c>
      <c r="AW128" s="185">
        <f t="shared" si="2"/>
        <v>1672.29677511</v>
      </c>
      <c r="AX128" s="185">
        <f t="shared" si="2"/>
        <v>1790.65231165</v>
      </c>
      <c r="AY128" s="185">
        <f t="shared" si="2"/>
        <v>1970.88882893</v>
      </c>
      <c r="AZ128" s="185">
        <f t="shared" si="2"/>
        <v>2305.2955006299999</v>
      </c>
      <c r="BA128" s="185">
        <f t="shared" si="2"/>
        <v>2305.2955006299999</v>
      </c>
      <c r="BB128" s="185">
        <f t="shared" si="2"/>
        <v>2406</v>
      </c>
      <c r="BC128" s="185">
        <f t="shared" si="2"/>
        <v>2635.38758783</v>
      </c>
      <c r="BD128" s="185">
        <f t="shared" si="2"/>
        <v>2937.9239915600001</v>
      </c>
      <c r="BE128" s="185">
        <f t="shared" si="2"/>
        <v>3345.0831887899999</v>
      </c>
      <c r="BF128" s="185">
        <f t="shared" si="2"/>
        <v>3345.0831887899999</v>
      </c>
      <c r="BG128" s="185">
        <f t="shared" si="2"/>
        <v>3441.1913202800001</v>
      </c>
      <c r="BH128" s="185">
        <f t="shared" si="2"/>
        <v>3656.7070831299998</v>
      </c>
      <c r="BI128" s="185">
        <f t="shared" si="2"/>
        <v>3883.7834453999999</v>
      </c>
      <c r="BJ128" s="185">
        <f t="shared" si="2"/>
        <v>4325.9716239499994</v>
      </c>
      <c r="BK128" s="185">
        <f t="shared" si="2"/>
        <v>4325.9716239499994</v>
      </c>
      <c r="BL128" s="185">
        <f t="shared" si="2"/>
        <v>4233.6984635999997</v>
      </c>
      <c r="BM128" s="185">
        <f t="shared" si="2"/>
        <v>4191.4826521899995</v>
      </c>
      <c r="BN128" s="185">
        <f t="shared" si="2"/>
        <v>4213.3108791200011</v>
      </c>
      <c r="BO128" s="185">
        <f t="shared" si="2"/>
        <v>4556.8999999999996</v>
      </c>
      <c r="BP128" s="185">
        <f t="shared" si="2"/>
        <v>4556.8999999999996</v>
      </c>
      <c r="BQ128" s="185">
        <f t="shared" si="2"/>
        <v>4421.2893803900006</v>
      </c>
      <c r="BR128" s="185">
        <f t="shared" si="2"/>
        <v>4526.0546153900004</v>
      </c>
      <c r="BS128" s="185">
        <f t="shared" si="2"/>
        <v>4570.3</v>
      </c>
      <c r="BT128" s="185">
        <f t="shared" si="2"/>
        <v>5028.26363193</v>
      </c>
      <c r="BU128" s="185">
        <f t="shared" si="2"/>
        <v>5028.26363193</v>
      </c>
      <c r="BV128" s="185">
        <f t="shared" ref="BV128:CA128" si="3">SUM(BV125:BV127)</f>
        <v>4999.57166435</v>
      </c>
      <c r="BW128" s="185">
        <f t="shared" si="3"/>
        <v>5059.5492581500002</v>
      </c>
      <c r="BX128" s="185">
        <f t="shared" si="3"/>
        <v>5315.6013381508883</v>
      </c>
      <c r="BY128" s="185">
        <f t="shared" si="3"/>
        <v>6052.9372797983033</v>
      </c>
      <c r="BZ128" s="185">
        <f t="shared" si="3"/>
        <v>6052.9372797983033</v>
      </c>
      <c r="CA128" s="185">
        <f t="shared" si="3"/>
        <v>6077.3775492364184</v>
      </c>
      <c r="CB128" s="185">
        <v>6153.1811448982389</v>
      </c>
      <c r="CC128" s="185">
        <v>6251.4702605499997</v>
      </c>
      <c r="CD128" s="185">
        <f>SUM(CD125:CD127)</f>
        <v>6683.0119861863332</v>
      </c>
      <c r="CE128" s="185">
        <f>SUM(CE125:CE127)</f>
        <v>6683.0119861863332</v>
      </c>
      <c r="CF128" s="185">
        <v>6376.8741993500007</v>
      </c>
      <c r="CG128" s="185">
        <v>6561.3919776399989</v>
      </c>
      <c r="CH128" s="185">
        <v>7097.2824134600014</v>
      </c>
      <c r="CI128" s="185">
        <v>8065.6099825664296</v>
      </c>
      <c r="CJ128" s="185">
        <v>8065.6099825664296</v>
      </c>
      <c r="CK128" s="185">
        <v>8055.0022470165113</v>
      </c>
    </row>
    <row r="129" spans="1:53" s="23" customFormat="1">
      <c r="A12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D129" s="38"/>
      <c r="AE129" s="43"/>
      <c r="AF129" s="43"/>
      <c r="AG129" s="38"/>
      <c r="BA129" s="114"/>
    </row>
    <row r="130" spans="1:53" s="23" customFormat="1">
      <c r="A130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D130" s="38"/>
      <c r="AE130" s="43"/>
      <c r="AF130" s="43"/>
      <c r="AG130" s="38"/>
      <c r="BA130" s="114"/>
    </row>
    <row r="131" spans="1:53" s="23" customFormat="1">
      <c r="A131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D131" s="38"/>
      <c r="AE131" s="43"/>
      <c r="AF131" s="43"/>
      <c r="AG131" s="38"/>
      <c r="BA131" s="114"/>
    </row>
    <row r="132" spans="1:53" s="23" customFormat="1">
      <c r="A132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D132" s="38"/>
      <c r="AE132" s="43"/>
      <c r="AF132" s="43"/>
      <c r="AG132" s="38"/>
      <c r="BA132" s="114"/>
    </row>
    <row r="133" spans="1:53" s="23" customFormat="1">
      <c r="A133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D133" s="38"/>
      <c r="AE133" s="43"/>
      <c r="AF133" s="43"/>
      <c r="AG133" s="38"/>
      <c r="BA133" s="114"/>
    </row>
    <row r="134" spans="1:53" s="23" customFormat="1">
      <c r="A13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D134" s="38"/>
      <c r="AE134" s="43"/>
      <c r="AF134" s="43"/>
      <c r="AG134" s="38"/>
      <c r="BA134" s="114"/>
    </row>
    <row r="135" spans="1:53" s="23" customFormat="1">
      <c r="A13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D135" s="38"/>
      <c r="AE135" s="43"/>
      <c r="AF135" s="43"/>
      <c r="AG135" s="38"/>
      <c r="BA135" s="114"/>
    </row>
    <row r="136" spans="1:53" s="23" customFormat="1">
      <c r="A136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D136" s="38"/>
      <c r="AE136" s="43"/>
      <c r="AF136" s="43"/>
      <c r="AG136" s="38"/>
      <c r="BA136" s="114"/>
    </row>
    <row r="137" spans="1:53" s="23" customFormat="1">
      <c r="A1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D137" s="38"/>
      <c r="AE137" s="43"/>
      <c r="AF137" s="43"/>
      <c r="AG137" s="38"/>
      <c r="BA137" s="114"/>
    </row>
    <row r="138" spans="1:53" s="23" customFormat="1">
      <c r="A1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D138" s="38"/>
      <c r="AE138" s="43"/>
      <c r="AF138" s="43"/>
      <c r="AG138" s="38"/>
      <c r="BA138" s="114"/>
    </row>
    <row r="139" spans="1:53" s="23" customFormat="1">
      <c r="A13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D139" s="38"/>
      <c r="AE139" s="43"/>
      <c r="AF139" s="43"/>
      <c r="AG139" s="38"/>
      <c r="BA139" s="114"/>
    </row>
    <row r="140" spans="1:53" s="23" customFormat="1">
      <c r="A140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D140" s="38"/>
      <c r="AE140" s="43"/>
      <c r="AF140" s="43"/>
      <c r="AG140" s="38"/>
      <c r="BA140" s="114"/>
    </row>
    <row r="141" spans="1:53" s="23" customFormat="1">
      <c r="A141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D141" s="38"/>
      <c r="AE141" s="43"/>
      <c r="AF141" s="43"/>
      <c r="AG141" s="38"/>
      <c r="BA141" s="114"/>
    </row>
    <row r="142" spans="1:53" s="23" customFormat="1">
      <c r="A142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D142" s="38"/>
      <c r="AE142" s="43"/>
      <c r="AF142" s="43"/>
      <c r="AG142" s="38"/>
      <c r="BA142" s="114"/>
    </row>
    <row r="143" spans="1:53" s="23" customFormat="1">
      <c r="A143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D143" s="38"/>
      <c r="AE143" s="43"/>
      <c r="AF143" s="43"/>
      <c r="AG143" s="38"/>
      <c r="BA143" s="114"/>
    </row>
    <row r="144" spans="1:53" s="23" customFormat="1">
      <c r="A14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D144" s="38"/>
      <c r="AE144" s="43"/>
      <c r="AF144" s="43"/>
      <c r="AG144" s="38"/>
      <c r="BA144" s="114"/>
    </row>
    <row r="145" spans="1:53" s="23" customFormat="1">
      <c r="A14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D145" s="38"/>
      <c r="AE145" s="43"/>
      <c r="AF145" s="43"/>
      <c r="AG145" s="38"/>
      <c r="BA145" s="114"/>
    </row>
    <row r="146" spans="1:53" s="23" customFormat="1">
      <c r="A14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D146" s="38"/>
      <c r="AE146" s="43"/>
      <c r="AF146" s="43"/>
      <c r="AG146" s="38"/>
      <c r="BA146" s="114"/>
    </row>
    <row r="147" spans="1:53" s="23" customFormat="1">
      <c r="A14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D147" s="38"/>
      <c r="AE147" s="43"/>
      <c r="AF147" s="43"/>
      <c r="AG147" s="38"/>
      <c r="BA147" s="114"/>
    </row>
    <row r="148" spans="1:53" s="23" customFormat="1">
      <c r="A14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D148" s="38"/>
      <c r="AE148" s="43"/>
      <c r="AF148" s="43"/>
      <c r="AG148" s="38"/>
      <c r="BA148" s="114"/>
    </row>
    <row r="149" spans="1:53" s="23" customFormat="1">
      <c r="A14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D149" s="38"/>
      <c r="AE149" s="43"/>
      <c r="AF149" s="43"/>
      <c r="AG149" s="38"/>
      <c r="BA149" s="114"/>
    </row>
    <row r="150" spans="1:53" s="23" customFormat="1">
      <c r="A150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D150" s="38"/>
      <c r="AE150" s="43"/>
      <c r="AF150" s="43"/>
      <c r="AG150" s="38"/>
      <c r="BA150" s="114"/>
    </row>
    <row r="151" spans="1:53" s="23" customFormat="1">
      <c r="A151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D151" s="38"/>
      <c r="AE151" s="43"/>
      <c r="AF151" s="43"/>
      <c r="AG151" s="38"/>
      <c r="BA151" s="114"/>
    </row>
    <row r="152" spans="1:53" s="23" customFormat="1">
      <c r="A152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D152" s="38"/>
      <c r="AE152" s="43"/>
      <c r="AF152" s="43"/>
      <c r="AG152" s="38"/>
      <c r="BA152" s="114"/>
    </row>
    <row r="153" spans="1:53" s="23" customFormat="1">
      <c r="A153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D153" s="38"/>
      <c r="AE153" s="43"/>
      <c r="AF153" s="43"/>
      <c r="AG153" s="38"/>
      <c r="BA153" s="114"/>
    </row>
    <row r="154" spans="1:53" s="23" customFormat="1">
      <c r="A15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D154" s="38"/>
      <c r="AE154" s="43"/>
      <c r="AF154" s="43"/>
      <c r="AG154" s="38"/>
      <c r="BA154" s="114"/>
    </row>
    <row r="155" spans="1:53" s="23" customFormat="1">
      <c r="A15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D155" s="38"/>
      <c r="AE155" s="43"/>
      <c r="AF155" s="43"/>
      <c r="AG155" s="38"/>
      <c r="BA155" s="114"/>
    </row>
    <row r="156" spans="1:53" s="23" customFormat="1">
      <c r="A156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D156" s="38"/>
      <c r="AE156" s="43"/>
      <c r="AF156" s="43"/>
      <c r="AG156" s="38"/>
      <c r="BA156" s="114"/>
    </row>
    <row r="157" spans="1:53" s="23" customFormat="1">
      <c r="A15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D157" s="38"/>
      <c r="AE157" s="43"/>
      <c r="AF157" s="43"/>
      <c r="AG157" s="38"/>
      <c r="BA157" s="114"/>
    </row>
    <row r="158" spans="1:53" s="23" customFormat="1">
      <c r="A15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D158" s="38"/>
      <c r="AE158" s="43"/>
      <c r="AF158" s="43"/>
      <c r="AG158" s="38"/>
      <c r="BA158" s="114"/>
    </row>
    <row r="159" spans="1:53" s="23" customFormat="1">
      <c r="A15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D159" s="38"/>
      <c r="AE159" s="43"/>
      <c r="AF159" s="43"/>
      <c r="AG159" s="38"/>
      <c r="BA159" s="114"/>
    </row>
    <row r="160" spans="1:53" s="23" customFormat="1">
      <c r="A160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D160" s="38"/>
      <c r="AE160" s="43"/>
      <c r="AF160" s="43"/>
      <c r="AG160" s="38"/>
      <c r="BA160" s="114"/>
    </row>
    <row r="161" spans="1:53" s="23" customFormat="1">
      <c r="A161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D161" s="38"/>
      <c r="AE161" s="43"/>
      <c r="AF161" s="43"/>
      <c r="AG161" s="38"/>
      <c r="BA161" s="114"/>
    </row>
    <row r="162" spans="1:53" s="23" customFormat="1">
      <c r="A162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D162" s="38"/>
      <c r="AE162" s="43"/>
      <c r="AF162" s="43"/>
      <c r="AG162" s="38"/>
      <c r="BA162" s="114"/>
    </row>
    <row r="163" spans="1:53" s="23" customFormat="1">
      <c r="A163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D163" s="38"/>
      <c r="AE163" s="43"/>
      <c r="AF163" s="43"/>
      <c r="AG163" s="38"/>
      <c r="BA163" s="114"/>
    </row>
    <row r="164" spans="1:53" s="23" customFormat="1">
      <c r="A16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D164" s="38"/>
      <c r="AE164" s="43"/>
      <c r="AF164" s="43"/>
      <c r="AG164" s="38"/>
      <c r="BA164" s="114"/>
    </row>
    <row r="165" spans="1:53" s="23" customFormat="1">
      <c r="A16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D165" s="38"/>
      <c r="AE165" s="43"/>
      <c r="AF165" s="43"/>
      <c r="AG165" s="38"/>
      <c r="BA165" s="114"/>
    </row>
    <row r="166" spans="1:53" s="23" customFormat="1">
      <c r="A166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D166" s="38"/>
      <c r="AE166" s="43"/>
      <c r="AF166" s="43"/>
      <c r="AG166" s="38"/>
      <c r="BA166" s="114"/>
    </row>
    <row r="167" spans="1:53" s="23" customFormat="1">
      <c r="A16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D167" s="38"/>
      <c r="AE167" s="43"/>
      <c r="AF167" s="43"/>
      <c r="AG167" s="38"/>
      <c r="BA167" s="114"/>
    </row>
    <row r="168" spans="1:53" s="23" customFormat="1">
      <c r="A16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D168" s="38"/>
      <c r="AE168" s="43"/>
      <c r="AF168" s="43"/>
      <c r="AG168" s="38"/>
      <c r="BA168" s="114"/>
    </row>
    <row r="169" spans="1:53" s="23" customFormat="1">
      <c r="A16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D169" s="38"/>
      <c r="AE169" s="43"/>
      <c r="AF169" s="43"/>
      <c r="AG169" s="38"/>
      <c r="BA169" s="114"/>
    </row>
    <row r="170" spans="1:53" s="23" customFormat="1">
      <c r="A170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D170" s="38"/>
      <c r="AE170" s="43"/>
      <c r="AF170" s="43"/>
      <c r="AG170" s="38"/>
      <c r="BA170" s="114"/>
    </row>
    <row r="171" spans="1:53" s="23" customFormat="1">
      <c r="A171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D171" s="38"/>
      <c r="AE171" s="43"/>
      <c r="AF171" s="43"/>
      <c r="AG171" s="38"/>
      <c r="BA171" s="114"/>
    </row>
    <row r="172" spans="1:53" s="23" customFormat="1">
      <c r="A172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D172" s="38"/>
      <c r="AE172" s="43"/>
      <c r="AF172" s="43"/>
      <c r="AG172" s="38"/>
      <c r="BA172" s="114"/>
    </row>
    <row r="173" spans="1:53" s="23" customFormat="1">
      <c r="A173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D173" s="38"/>
      <c r="AE173" s="43"/>
      <c r="AF173" s="43"/>
      <c r="AG173" s="38"/>
      <c r="BA173" s="114"/>
    </row>
    <row r="174" spans="1:53" s="23" customFormat="1">
      <c r="A17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D174" s="38"/>
      <c r="AE174" s="43"/>
      <c r="AF174" s="43"/>
      <c r="AG174" s="38"/>
      <c r="BA174" s="114"/>
    </row>
    <row r="175" spans="1:53" s="23" customFormat="1">
      <c r="A17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D175" s="38"/>
      <c r="AE175" s="43"/>
      <c r="AF175" s="43"/>
      <c r="AG175" s="38"/>
      <c r="BA175" s="114"/>
    </row>
    <row r="176" spans="1:53" s="23" customFormat="1">
      <c r="A176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D176" s="38"/>
      <c r="AE176" s="43"/>
      <c r="AF176" s="43"/>
      <c r="AG176" s="38"/>
      <c r="BA176" s="114"/>
    </row>
    <row r="177" spans="1:53" s="23" customFormat="1">
      <c r="A17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D177" s="38"/>
      <c r="AE177" s="43"/>
      <c r="AF177" s="43"/>
      <c r="AG177" s="38"/>
      <c r="BA177" s="114"/>
    </row>
    <row r="178" spans="1:53" s="23" customFormat="1">
      <c r="A17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D178" s="38"/>
      <c r="AE178" s="43"/>
      <c r="AF178" s="43"/>
      <c r="AG178" s="38"/>
      <c r="BA178" s="114"/>
    </row>
    <row r="179" spans="1:53" s="23" customFormat="1">
      <c r="A17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D179" s="38"/>
      <c r="AE179" s="43"/>
      <c r="AF179" s="43"/>
      <c r="AG179" s="38"/>
      <c r="BA179" s="114"/>
    </row>
    <row r="180" spans="1:53" s="23" customFormat="1">
      <c r="A180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D180" s="38"/>
      <c r="AE180" s="43"/>
      <c r="AF180" s="43"/>
      <c r="AG180" s="38"/>
      <c r="BA180" s="114"/>
    </row>
    <row r="181" spans="1:53" s="23" customFormat="1">
      <c r="A181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D181" s="38"/>
      <c r="AE181" s="43"/>
      <c r="AF181" s="43"/>
      <c r="AG181" s="38"/>
      <c r="BA181" s="114"/>
    </row>
    <row r="182" spans="1:53" s="23" customFormat="1">
      <c r="A182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D182" s="38"/>
      <c r="AE182" s="43"/>
      <c r="AF182" s="43"/>
      <c r="AG182" s="38"/>
      <c r="BA182" s="114"/>
    </row>
    <row r="183" spans="1:53" s="23" customFormat="1">
      <c r="A183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D183" s="38"/>
      <c r="AE183" s="43"/>
      <c r="AF183" s="43"/>
      <c r="AG183" s="38"/>
      <c r="BA183" s="114"/>
    </row>
    <row r="184" spans="1:53" s="23" customFormat="1">
      <c r="A18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D184" s="38"/>
      <c r="AE184" s="43"/>
      <c r="AF184" s="43"/>
      <c r="AG184" s="38"/>
      <c r="BA184" s="114"/>
    </row>
    <row r="185" spans="1:53" s="23" customFormat="1">
      <c r="A18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D185" s="38"/>
      <c r="AE185" s="43"/>
      <c r="AF185" s="43"/>
      <c r="AG185" s="38"/>
      <c r="BA185" s="114"/>
    </row>
    <row r="186" spans="1:53" s="23" customFormat="1">
      <c r="A186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D186" s="38"/>
      <c r="AE186" s="43"/>
      <c r="AF186" s="43"/>
      <c r="AG186" s="38"/>
      <c r="BA186" s="114"/>
    </row>
    <row r="187" spans="1:53" s="23" customFormat="1">
      <c r="A18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D187" s="38"/>
      <c r="AE187" s="43"/>
      <c r="AF187" s="43"/>
      <c r="AG187" s="38"/>
      <c r="BA187" s="114"/>
    </row>
    <row r="188" spans="1:53" s="23" customFormat="1">
      <c r="A18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D188" s="38"/>
      <c r="AE188" s="43"/>
      <c r="AF188" s="43"/>
      <c r="AG188" s="38"/>
      <c r="BA188" s="114"/>
    </row>
    <row r="189" spans="1:53" s="23" customFormat="1">
      <c r="A18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D189" s="38"/>
      <c r="AE189" s="43"/>
      <c r="AF189" s="43"/>
      <c r="AG189" s="38"/>
      <c r="BA189" s="114"/>
    </row>
    <row r="190" spans="1:53" s="23" customFormat="1">
      <c r="A190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D190" s="38"/>
      <c r="AE190" s="43"/>
      <c r="AF190" s="43"/>
      <c r="AG190" s="38"/>
      <c r="BA190" s="114"/>
    </row>
    <row r="191" spans="1:53" s="23" customFormat="1">
      <c r="A191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D191" s="38"/>
      <c r="AE191" s="43"/>
      <c r="AF191" s="43"/>
      <c r="AG191" s="38"/>
      <c r="BA191" s="114"/>
    </row>
    <row r="192" spans="1:53" s="23" customFormat="1">
      <c r="A19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D192" s="38"/>
      <c r="AE192" s="43"/>
      <c r="AF192" s="43"/>
      <c r="AG192" s="38"/>
      <c r="BA192" s="114"/>
    </row>
    <row r="193" spans="1:53" s="23" customFormat="1">
      <c r="A193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D193" s="38"/>
      <c r="AE193" s="43"/>
      <c r="AF193" s="43"/>
      <c r="AG193" s="38"/>
      <c r="BA193" s="114"/>
    </row>
    <row r="194" spans="1:53" s="23" customFormat="1">
      <c r="A19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D194" s="38"/>
      <c r="AE194" s="43"/>
      <c r="AF194" s="43"/>
      <c r="AG194" s="38"/>
      <c r="BA194" s="114"/>
    </row>
    <row r="195" spans="1:53" s="23" customFormat="1">
      <c r="A19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D195" s="38"/>
      <c r="AE195" s="43"/>
      <c r="AF195" s="43"/>
      <c r="AG195" s="38"/>
      <c r="BA195" s="114"/>
    </row>
    <row r="196" spans="1:53" s="23" customFormat="1">
      <c r="A196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D196" s="38"/>
      <c r="AE196" s="43"/>
      <c r="AF196" s="43"/>
      <c r="AG196" s="38"/>
      <c r="BA196" s="114"/>
    </row>
    <row r="197" spans="1:53" s="23" customFormat="1">
      <c r="A19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D197" s="38"/>
      <c r="AE197" s="43"/>
      <c r="AF197" s="43"/>
      <c r="AG197" s="38"/>
      <c r="BA197" s="114"/>
    </row>
    <row r="198" spans="1:53" s="23" customFormat="1">
      <c r="A19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D198" s="38"/>
      <c r="AE198" s="43"/>
      <c r="AF198" s="43"/>
      <c r="AG198" s="38"/>
      <c r="BA198" s="114"/>
    </row>
    <row r="199" spans="1:53" s="23" customFormat="1">
      <c r="A199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D199" s="38"/>
      <c r="AE199" s="43"/>
      <c r="AF199" s="43"/>
      <c r="AG199" s="38"/>
      <c r="BA199" s="114"/>
    </row>
    <row r="200" spans="1:53" s="23" customFormat="1">
      <c r="A200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D200" s="38"/>
      <c r="AE200" s="43"/>
      <c r="AF200" s="43"/>
      <c r="AG200" s="38"/>
      <c r="BA200" s="114"/>
    </row>
    <row r="201" spans="1:53" s="23" customFormat="1">
      <c r="A201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D201" s="38"/>
      <c r="AE201" s="43"/>
      <c r="AF201" s="43"/>
      <c r="AG201" s="38"/>
      <c r="BA201" s="114"/>
    </row>
    <row r="202" spans="1:53" s="23" customFormat="1">
      <c r="A202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D202" s="38"/>
      <c r="AE202" s="43"/>
      <c r="AF202" s="43"/>
      <c r="AG202" s="38"/>
      <c r="BA202" s="114"/>
    </row>
    <row r="203" spans="1:53" s="23" customFormat="1">
      <c r="A203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D203" s="38"/>
      <c r="AE203" s="43"/>
      <c r="AF203" s="43"/>
      <c r="AG203" s="38"/>
      <c r="BA203" s="114"/>
    </row>
    <row r="204" spans="1:53" s="23" customFormat="1">
      <c r="A20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D204" s="38"/>
      <c r="AE204" s="43"/>
      <c r="AF204" s="43"/>
      <c r="AG204" s="38"/>
      <c r="BA204" s="114"/>
    </row>
    <row r="205" spans="1:53" s="23" customFormat="1">
      <c r="A205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D205" s="38"/>
      <c r="AE205" s="43"/>
      <c r="AF205" s="43"/>
      <c r="AG205" s="38"/>
      <c r="BA205" s="114"/>
    </row>
    <row r="206" spans="1:53" s="23" customFormat="1">
      <c r="A206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D206" s="38"/>
      <c r="AE206" s="43"/>
      <c r="AF206" s="43"/>
      <c r="AG206" s="38"/>
      <c r="BA206" s="114"/>
    </row>
    <row r="207" spans="1:53" s="23" customFormat="1">
      <c r="A20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D207" s="38"/>
      <c r="AE207" s="43"/>
      <c r="AF207" s="43"/>
      <c r="AG207" s="38"/>
      <c r="BA207" s="114"/>
    </row>
    <row r="208" spans="1:53" s="23" customFormat="1">
      <c r="A20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D208" s="38"/>
      <c r="AE208" s="43"/>
      <c r="AF208" s="43"/>
      <c r="AG208" s="38"/>
      <c r="BA208" s="114"/>
    </row>
    <row r="209" spans="1:53" s="23" customFormat="1">
      <c r="A209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D209" s="38"/>
      <c r="AE209" s="43"/>
      <c r="AF209" s="43"/>
      <c r="AG209" s="38"/>
      <c r="BA209" s="114"/>
    </row>
    <row r="210" spans="1:53" s="23" customFormat="1">
      <c r="A210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D210" s="38"/>
      <c r="AE210" s="43"/>
      <c r="AF210" s="43"/>
      <c r="AG210" s="38"/>
      <c r="BA210" s="114"/>
    </row>
    <row r="211" spans="1:53" s="23" customFormat="1">
      <c r="A211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D211" s="38"/>
      <c r="AE211" s="43"/>
      <c r="AF211" s="43"/>
      <c r="AG211" s="38"/>
      <c r="BA211" s="114"/>
    </row>
    <row r="212" spans="1:53" s="23" customFormat="1">
      <c r="A212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D212" s="38"/>
      <c r="AE212" s="43"/>
      <c r="AF212" s="43"/>
      <c r="AG212" s="38"/>
      <c r="BA212" s="114"/>
    </row>
    <row r="213" spans="1:53" s="23" customFormat="1">
      <c r="A213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D213" s="38"/>
      <c r="AE213" s="43"/>
      <c r="AF213" s="43"/>
      <c r="AG213" s="38"/>
      <c r="BA213" s="114"/>
    </row>
    <row r="214" spans="1:53" s="23" customFormat="1">
      <c r="A21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D214" s="38"/>
      <c r="AE214" s="43"/>
      <c r="AF214" s="43"/>
      <c r="AG214" s="38"/>
      <c r="BA214" s="114"/>
    </row>
    <row r="215" spans="1:53" s="23" customFormat="1">
      <c r="A215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D215" s="38"/>
      <c r="AE215" s="43"/>
      <c r="AF215" s="43"/>
      <c r="AG215" s="38"/>
      <c r="BA215" s="114"/>
    </row>
    <row r="216" spans="1:53" s="23" customFormat="1">
      <c r="A216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D216" s="38"/>
      <c r="AE216" s="43"/>
      <c r="AF216" s="43"/>
      <c r="AG216" s="38"/>
      <c r="BA216" s="114"/>
    </row>
    <row r="217" spans="1:53" s="23" customFormat="1">
      <c r="A21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D217" s="38"/>
      <c r="AE217" s="43"/>
      <c r="AF217" s="43"/>
      <c r="AG217" s="38"/>
      <c r="BA217" s="114"/>
    </row>
    <row r="218" spans="1:53" s="23" customFormat="1">
      <c r="A21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D218" s="38"/>
      <c r="AE218" s="43"/>
      <c r="AF218" s="43"/>
      <c r="AG218" s="38"/>
      <c r="BA218" s="114"/>
    </row>
    <row r="219" spans="1:53" s="23" customFormat="1">
      <c r="A219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D219" s="38"/>
      <c r="AE219" s="43"/>
      <c r="AF219" s="43"/>
      <c r="AG219" s="38"/>
      <c r="BA219" s="114"/>
    </row>
    <row r="220" spans="1:53" s="23" customFormat="1">
      <c r="A220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D220" s="38"/>
      <c r="AE220" s="43"/>
      <c r="AF220" s="43"/>
      <c r="AG220" s="38"/>
      <c r="BA220" s="114"/>
    </row>
    <row r="221" spans="1:53" s="23" customFormat="1">
      <c r="A221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D221" s="38"/>
      <c r="AE221" s="43"/>
      <c r="AF221" s="43"/>
      <c r="AG221" s="38"/>
      <c r="BA221" s="114"/>
    </row>
    <row r="222" spans="1:53" s="23" customFormat="1">
      <c r="A222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D222" s="38"/>
      <c r="AE222" s="43"/>
      <c r="AF222" s="43"/>
      <c r="AG222" s="38"/>
      <c r="BA222" s="114"/>
    </row>
    <row r="223" spans="1:53" s="23" customFormat="1">
      <c r="A223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D223" s="38"/>
      <c r="AE223" s="43"/>
      <c r="AF223" s="43"/>
      <c r="AG223" s="38"/>
      <c r="BA223" s="114"/>
    </row>
    <row r="224" spans="1:53" s="23" customFormat="1">
      <c r="A22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D224" s="38"/>
      <c r="AE224" s="43"/>
      <c r="AF224" s="43"/>
      <c r="AG224" s="38"/>
      <c r="BA224" s="114"/>
    </row>
    <row r="225" spans="1:53" s="23" customFormat="1">
      <c r="A225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D225" s="38"/>
      <c r="AE225" s="43"/>
      <c r="AF225" s="43"/>
      <c r="AG225" s="38"/>
      <c r="BA225" s="114"/>
    </row>
    <row r="226" spans="1:53" s="23" customFormat="1">
      <c r="A226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D226" s="38"/>
      <c r="AE226" s="43"/>
      <c r="AF226" s="43"/>
      <c r="AG226" s="38"/>
      <c r="BA226" s="114"/>
    </row>
    <row r="227" spans="1:53" s="23" customFormat="1">
      <c r="A227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D227" s="38"/>
      <c r="AE227" s="43"/>
      <c r="AF227" s="43"/>
      <c r="AG227" s="38"/>
      <c r="BA227" s="114"/>
    </row>
    <row r="228" spans="1:53" s="23" customFormat="1">
      <c r="A22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D228" s="38"/>
      <c r="AE228" s="43"/>
      <c r="AF228" s="43"/>
      <c r="AG228" s="38"/>
      <c r="BA228" s="114"/>
    </row>
    <row r="229" spans="1:53" s="23" customFormat="1">
      <c r="A229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D229" s="38"/>
      <c r="AE229" s="43"/>
      <c r="AF229" s="43"/>
      <c r="AG229" s="38"/>
      <c r="BA229" s="114"/>
    </row>
    <row r="230" spans="1:53" s="23" customFormat="1">
      <c r="A230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D230" s="38"/>
      <c r="AE230" s="43"/>
      <c r="AF230" s="43"/>
      <c r="AG230" s="38"/>
      <c r="BA230" s="114"/>
    </row>
    <row r="231" spans="1:53" s="23" customFormat="1">
      <c r="A231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D231" s="38"/>
      <c r="AE231" s="43"/>
      <c r="AF231" s="43"/>
      <c r="AG231" s="38"/>
      <c r="BA231" s="114"/>
    </row>
    <row r="232" spans="1:53" s="23" customFormat="1">
      <c r="A232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D232" s="38"/>
      <c r="AE232" s="43"/>
      <c r="AF232" s="43"/>
      <c r="AG232" s="38"/>
      <c r="BA232" s="114"/>
    </row>
    <row r="233" spans="1:53" s="23" customFormat="1">
      <c r="A233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D233" s="38"/>
      <c r="AE233" s="43"/>
      <c r="AF233" s="43"/>
      <c r="AG233" s="38"/>
      <c r="BA233" s="114"/>
    </row>
    <row r="234" spans="1:53" s="23" customFormat="1">
      <c r="A23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D234" s="38"/>
      <c r="AE234" s="43"/>
      <c r="AF234" s="43"/>
      <c r="AG234" s="38"/>
      <c r="BA234" s="114"/>
    </row>
    <row r="235" spans="1:53" s="23" customFormat="1">
      <c r="A235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D235" s="38"/>
      <c r="AE235" s="43"/>
      <c r="AF235" s="43"/>
      <c r="AG235" s="38"/>
      <c r="BA235" s="114"/>
    </row>
    <row r="236" spans="1:53" s="23" customFormat="1">
      <c r="A236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D236" s="38"/>
      <c r="AE236" s="43"/>
      <c r="AF236" s="43"/>
      <c r="AG236" s="38"/>
      <c r="BA236" s="114"/>
    </row>
    <row r="237" spans="1:53" s="23" customFormat="1">
      <c r="A237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D237" s="38"/>
      <c r="AE237" s="43"/>
      <c r="AF237" s="43"/>
      <c r="AG237" s="38"/>
      <c r="BA237" s="114"/>
    </row>
    <row r="238" spans="1:53" s="23" customFormat="1">
      <c r="A2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D238" s="38"/>
      <c r="AE238" s="43"/>
      <c r="AF238" s="43"/>
      <c r="AG238" s="38"/>
      <c r="BA238" s="114"/>
    </row>
    <row r="239" spans="1:53" s="23" customFormat="1">
      <c r="A239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D239" s="38"/>
      <c r="AE239" s="43"/>
      <c r="AF239" s="43"/>
      <c r="AG239" s="38"/>
      <c r="BA239" s="114"/>
    </row>
    <row r="240" spans="1:53" s="23" customFormat="1">
      <c r="A240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D240" s="38"/>
      <c r="AE240" s="43"/>
      <c r="AF240" s="43"/>
      <c r="AG240" s="38"/>
      <c r="BA240" s="114"/>
    </row>
    <row r="241" spans="1:53" s="23" customFormat="1">
      <c r="A241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D241" s="38"/>
      <c r="AE241" s="43"/>
      <c r="AF241" s="43"/>
      <c r="AG241" s="38"/>
      <c r="BA241" s="114"/>
    </row>
    <row r="242" spans="1:53" s="23" customFormat="1">
      <c r="A242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D242" s="38"/>
      <c r="AE242" s="43"/>
      <c r="AF242" s="43"/>
      <c r="AG242" s="38"/>
      <c r="BA242" s="114"/>
    </row>
    <row r="243" spans="1:53" s="23" customFormat="1">
      <c r="A243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D243" s="38"/>
      <c r="AE243" s="43"/>
      <c r="AF243" s="43"/>
      <c r="AG243" s="38"/>
      <c r="BA243" s="114"/>
    </row>
    <row r="244" spans="1:53" s="23" customFormat="1">
      <c r="A244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D244" s="38"/>
      <c r="AE244" s="43"/>
      <c r="AF244" s="43"/>
      <c r="AG244" s="38"/>
      <c r="BA244" s="114"/>
    </row>
    <row r="245" spans="1:53" s="23" customFormat="1">
      <c r="A245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D245" s="38"/>
      <c r="AE245" s="43"/>
      <c r="AF245" s="43"/>
      <c r="AG245" s="38"/>
      <c r="BA245" s="114"/>
    </row>
    <row r="246" spans="1:53" s="23" customFormat="1">
      <c r="A246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D246" s="38"/>
      <c r="AE246" s="43"/>
      <c r="AF246" s="43"/>
      <c r="AG246" s="38"/>
      <c r="BA246" s="114"/>
    </row>
    <row r="247" spans="1:53" s="23" customFormat="1">
      <c r="A247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D247" s="38"/>
      <c r="AE247" s="43"/>
      <c r="AF247" s="43"/>
      <c r="AG247" s="38"/>
      <c r="BA247" s="114"/>
    </row>
    <row r="248" spans="1:53" s="23" customFormat="1">
      <c r="A24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D248" s="38"/>
      <c r="AE248" s="43"/>
      <c r="AF248" s="43"/>
      <c r="AG248" s="38"/>
      <c r="BA248" s="114"/>
    </row>
    <row r="249" spans="1:53" s="23" customFormat="1">
      <c r="A249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D249" s="38"/>
      <c r="AE249" s="43"/>
      <c r="AF249" s="43"/>
      <c r="AG249" s="38"/>
      <c r="BA249" s="114"/>
    </row>
    <row r="250" spans="1:53" s="23" customFormat="1">
      <c r="A250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D250" s="38"/>
      <c r="AE250" s="43"/>
      <c r="AF250" s="43"/>
      <c r="AG250" s="38"/>
      <c r="BA250" s="114"/>
    </row>
    <row r="251" spans="1:53" s="23" customFormat="1">
      <c r="A251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D251" s="38"/>
      <c r="AE251" s="43"/>
      <c r="AF251" s="43"/>
      <c r="AG251" s="38"/>
      <c r="BA251" s="114"/>
    </row>
    <row r="252" spans="1:53" s="23" customFormat="1">
      <c r="A252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D252" s="38"/>
      <c r="AE252" s="43"/>
      <c r="AF252" s="43"/>
      <c r="AG252" s="38"/>
      <c r="BA252" s="114"/>
    </row>
    <row r="253" spans="1:53" s="23" customFormat="1">
      <c r="A253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D253" s="38"/>
      <c r="AE253" s="43"/>
      <c r="AF253" s="43"/>
      <c r="AG253" s="38"/>
      <c r="BA253" s="114"/>
    </row>
    <row r="254" spans="1:53" s="23" customFormat="1">
      <c r="A254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D254" s="38"/>
      <c r="AE254" s="43"/>
      <c r="AF254" s="43"/>
      <c r="AG254" s="38"/>
      <c r="BA254" s="114"/>
    </row>
    <row r="255" spans="1:53" s="23" customFormat="1">
      <c r="A255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D255" s="38"/>
      <c r="AE255" s="43"/>
      <c r="AF255" s="43"/>
      <c r="AG255" s="38"/>
      <c r="BA255" s="114"/>
    </row>
    <row r="256" spans="1:53" s="23" customFormat="1">
      <c r="A256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D256" s="38"/>
      <c r="AE256" s="43"/>
      <c r="AF256" s="43"/>
      <c r="AG256" s="38"/>
      <c r="BA256" s="114"/>
    </row>
    <row r="257" spans="1:53" s="23" customFormat="1">
      <c r="A25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D257" s="38"/>
      <c r="AE257" s="43"/>
      <c r="AF257" s="43"/>
      <c r="AG257" s="38"/>
      <c r="BA257" s="114"/>
    </row>
    <row r="258" spans="1:53" s="23" customFormat="1">
      <c r="A25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D258" s="38"/>
      <c r="AE258" s="43"/>
      <c r="AF258" s="43"/>
      <c r="AG258" s="38"/>
      <c r="BA258" s="114"/>
    </row>
    <row r="259" spans="1:53" s="23" customFormat="1">
      <c r="A259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D259" s="38"/>
      <c r="AE259" s="43"/>
      <c r="AF259" s="43"/>
      <c r="AG259" s="38"/>
      <c r="BA259" s="114"/>
    </row>
    <row r="260" spans="1:53" s="23" customFormat="1">
      <c r="A260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D260" s="38"/>
      <c r="AE260" s="43"/>
      <c r="AF260" s="43"/>
      <c r="AG260" s="38"/>
      <c r="BA260" s="114"/>
    </row>
    <row r="261" spans="1:53" s="23" customFormat="1">
      <c r="A261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D261" s="38"/>
      <c r="AE261" s="43"/>
      <c r="AF261" s="43"/>
      <c r="AG261" s="38"/>
      <c r="BA261" s="114"/>
    </row>
    <row r="262" spans="1:53" s="23" customFormat="1">
      <c r="A262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D262" s="38"/>
      <c r="AE262" s="43"/>
      <c r="AF262" s="43"/>
      <c r="AG262" s="38"/>
      <c r="BA262" s="114"/>
    </row>
    <row r="263" spans="1:53" s="23" customFormat="1">
      <c r="A263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D263" s="38"/>
      <c r="AE263" s="43"/>
      <c r="AF263" s="43"/>
      <c r="AG263" s="38"/>
      <c r="BA263" s="114"/>
    </row>
    <row r="264" spans="1:53" s="23" customFormat="1">
      <c r="A264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D264" s="38"/>
      <c r="AE264" s="43"/>
      <c r="AF264" s="43"/>
      <c r="AG264" s="38"/>
      <c r="BA264" s="114"/>
    </row>
    <row r="265" spans="1:53" s="23" customFormat="1">
      <c r="A265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D265" s="38"/>
      <c r="AE265" s="43"/>
      <c r="AF265" s="43"/>
      <c r="AG265" s="38"/>
      <c r="BA265" s="114"/>
    </row>
    <row r="266" spans="1:53" s="23" customFormat="1">
      <c r="A266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D266" s="38"/>
      <c r="AE266" s="43"/>
      <c r="AF266" s="43"/>
      <c r="AG266" s="38"/>
      <c r="BA266" s="114"/>
    </row>
    <row r="267" spans="1:53" s="23" customFormat="1">
      <c r="A26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D267" s="38"/>
      <c r="AE267" s="43"/>
      <c r="AF267" s="43"/>
      <c r="AG267" s="38"/>
      <c r="BA267" s="114"/>
    </row>
    <row r="268" spans="1:53" s="23" customFormat="1">
      <c r="A26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D268" s="38"/>
      <c r="AE268" s="43"/>
      <c r="AF268" s="43"/>
      <c r="AG268" s="38"/>
      <c r="BA268" s="114"/>
    </row>
    <row r="269" spans="1:53" s="23" customFormat="1">
      <c r="A269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D269" s="38"/>
      <c r="AE269" s="43"/>
      <c r="AF269" s="43"/>
      <c r="AG269" s="38"/>
      <c r="BA269" s="114"/>
    </row>
    <row r="270" spans="1:53" s="23" customFormat="1">
      <c r="A270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D270" s="38"/>
      <c r="AE270" s="43"/>
      <c r="AF270" s="43"/>
      <c r="AG270" s="38"/>
      <c r="BA270" s="114"/>
    </row>
    <row r="271" spans="1:53" s="23" customFormat="1">
      <c r="A271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D271" s="38"/>
      <c r="AE271" s="43"/>
      <c r="AF271" s="43"/>
      <c r="AG271" s="38"/>
      <c r="BA271" s="114"/>
    </row>
    <row r="272" spans="1:53" s="23" customFormat="1">
      <c r="A272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D272" s="38"/>
      <c r="AE272" s="43"/>
      <c r="AF272" s="43"/>
      <c r="AG272" s="38"/>
      <c r="BA272" s="114"/>
    </row>
    <row r="273" spans="1:53" s="23" customFormat="1">
      <c r="A273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D273" s="38"/>
      <c r="AE273" s="43"/>
      <c r="AF273" s="43"/>
      <c r="AG273" s="38"/>
      <c r="BA273" s="114"/>
    </row>
    <row r="274" spans="1:53" s="23" customFormat="1">
      <c r="A274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D274" s="38"/>
      <c r="AE274" s="43"/>
      <c r="AF274" s="43"/>
      <c r="AG274" s="38"/>
      <c r="BA274" s="114"/>
    </row>
    <row r="275" spans="1:53" s="23" customFormat="1">
      <c r="A275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D275" s="38"/>
      <c r="AE275" s="43"/>
      <c r="AF275" s="43"/>
      <c r="AG275" s="38"/>
      <c r="BA275" s="114"/>
    </row>
    <row r="276" spans="1:53" s="23" customFormat="1">
      <c r="A276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D276" s="38"/>
      <c r="AE276" s="43"/>
      <c r="AF276" s="43"/>
      <c r="AG276" s="38"/>
      <c r="BA276" s="114"/>
    </row>
    <row r="277" spans="1:53" s="23" customFormat="1">
      <c r="A277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D277" s="38"/>
      <c r="AE277" s="43"/>
      <c r="AF277" s="43"/>
      <c r="AG277" s="38"/>
      <c r="BA277" s="114"/>
    </row>
    <row r="278" spans="1:53" s="23" customFormat="1">
      <c r="A27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D278" s="38"/>
      <c r="AE278" s="43"/>
      <c r="AF278" s="43"/>
      <c r="AG278" s="38"/>
      <c r="BA278" s="114"/>
    </row>
    <row r="279" spans="1:53" s="23" customFormat="1">
      <c r="A279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D279" s="38"/>
      <c r="AE279" s="43"/>
      <c r="AF279" s="43"/>
      <c r="AG279" s="38"/>
      <c r="BA279" s="114"/>
    </row>
    <row r="280" spans="1:53" s="23" customFormat="1">
      <c r="A280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D280" s="38"/>
      <c r="AE280" s="43"/>
      <c r="AF280" s="43"/>
      <c r="AG280" s="38"/>
      <c r="BA280" s="114"/>
    </row>
    <row r="281" spans="1:53" s="23" customFormat="1">
      <c r="A281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D281" s="38"/>
      <c r="AE281" s="43"/>
      <c r="AF281" s="43"/>
      <c r="AG281" s="38"/>
      <c r="BA281" s="114"/>
    </row>
    <row r="282" spans="1:53" s="23" customFormat="1">
      <c r="A28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D282" s="38"/>
      <c r="AE282" s="43"/>
      <c r="AF282" s="43"/>
      <c r="AG282" s="38"/>
      <c r="BA282" s="114"/>
    </row>
    <row r="283" spans="1:53" s="23" customFormat="1">
      <c r="A283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D283" s="38"/>
      <c r="AE283" s="43"/>
      <c r="AF283" s="43"/>
      <c r="AG283" s="38"/>
      <c r="BA283" s="114"/>
    </row>
    <row r="284" spans="1:53" s="23" customFormat="1">
      <c r="A284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D284" s="38"/>
      <c r="AE284" s="43"/>
      <c r="AF284" s="43"/>
      <c r="AG284" s="38"/>
      <c r="BA284" s="114"/>
    </row>
    <row r="285" spans="1:53" s="23" customFormat="1">
      <c r="A285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D285" s="38"/>
      <c r="AE285" s="43"/>
      <c r="AF285" s="43"/>
      <c r="AG285" s="38"/>
      <c r="BA285" s="114"/>
    </row>
    <row r="286" spans="1:53" s="23" customFormat="1">
      <c r="A286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D286" s="38"/>
      <c r="AE286" s="43"/>
      <c r="AF286" s="43"/>
      <c r="AG286" s="38"/>
      <c r="BA286" s="114"/>
    </row>
    <row r="287" spans="1:53" s="23" customFormat="1">
      <c r="A287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D287" s="38"/>
      <c r="AE287" s="43"/>
      <c r="AF287" s="43"/>
      <c r="AG287" s="38"/>
      <c r="BA287" s="114"/>
    </row>
    <row r="288" spans="1:53" s="23" customFormat="1">
      <c r="A28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D288" s="38"/>
      <c r="AE288" s="43"/>
      <c r="AF288" s="43"/>
      <c r="AG288" s="38"/>
      <c r="BA288" s="114"/>
    </row>
    <row r="289" spans="1:53" s="23" customFormat="1">
      <c r="A289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D289" s="38"/>
      <c r="AE289" s="43"/>
      <c r="AF289" s="43"/>
      <c r="AG289" s="38"/>
      <c r="BA289" s="114"/>
    </row>
    <row r="290" spans="1:53" s="23" customFormat="1">
      <c r="A290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D290" s="38"/>
      <c r="AE290" s="43"/>
      <c r="AF290" s="43"/>
      <c r="AG290" s="38"/>
      <c r="BA290" s="114"/>
    </row>
    <row r="291" spans="1:53" s="23" customFormat="1">
      <c r="A291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D291" s="38"/>
      <c r="AE291" s="43"/>
      <c r="AF291" s="43"/>
      <c r="AG291" s="38"/>
      <c r="BA291" s="114"/>
    </row>
    <row r="292" spans="1:53" s="23" customFormat="1">
      <c r="A292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D292" s="38"/>
      <c r="AE292" s="43"/>
      <c r="AF292" s="43"/>
      <c r="AG292" s="38"/>
      <c r="BA292" s="114"/>
    </row>
    <row r="293" spans="1:53" s="23" customFormat="1">
      <c r="A293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D293" s="38"/>
      <c r="AE293" s="43"/>
      <c r="AF293" s="43"/>
      <c r="AG293" s="38"/>
      <c r="BA293" s="114"/>
    </row>
    <row r="294" spans="1:53" s="23" customFormat="1">
      <c r="A294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D294" s="38"/>
      <c r="AE294" s="43"/>
      <c r="AF294" s="43"/>
      <c r="AG294" s="38"/>
      <c r="BA294" s="114"/>
    </row>
    <row r="295" spans="1:53" s="23" customFormat="1">
      <c r="A295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D295" s="38"/>
      <c r="AE295" s="43"/>
      <c r="AF295" s="43"/>
      <c r="AG295" s="38"/>
      <c r="BA295" s="114"/>
    </row>
    <row r="296" spans="1:53" s="23" customFormat="1">
      <c r="A296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D296" s="38"/>
      <c r="AE296" s="43"/>
      <c r="AF296" s="43"/>
      <c r="AG296" s="38"/>
      <c r="BA296" s="114"/>
    </row>
    <row r="297" spans="1:53" s="23" customFormat="1">
      <c r="A297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D297" s="38"/>
      <c r="AE297" s="43"/>
      <c r="AF297" s="43"/>
      <c r="AG297" s="38"/>
      <c r="BA297" s="114"/>
    </row>
    <row r="298" spans="1:53" s="23" customFormat="1">
      <c r="A29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D298" s="38"/>
      <c r="AE298" s="43"/>
      <c r="AF298" s="43"/>
      <c r="AG298" s="38"/>
      <c r="BA298" s="114"/>
    </row>
    <row r="299" spans="1:53" s="23" customFormat="1">
      <c r="A299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D299" s="38"/>
      <c r="AE299" s="43"/>
      <c r="AF299" s="43"/>
      <c r="AG299" s="38"/>
      <c r="BA299" s="114"/>
    </row>
    <row r="300" spans="1:53" s="23" customFormat="1">
      <c r="A300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D300" s="38"/>
      <c r="AE300" s="43"/>
      <c r="AF300" s="43"/>
      <c r="AG300" s="38"/>
      <c r="BA300" s="114"/>
    </row>
    <row r="301" spans="1:53" s="23" customFormat="1">
      <c r="A301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D301" s="38"/>
      <c r="AE301" s="43"/>
      <c r="AF301" s="43"/>
      <c r="AG301" s="38"/>
      <c r="BA301" s="114"/>
    </row>
    <row r="302" spans="1:53" s="23" customFormat="1">
      <c r="A302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D302" s="38"/>
      <c r="AE302" s="43"/>
      <c r="AF302" s="43"/>
      <c r="AG302" s="38"/>
      <c r="BA302" s="114"/>
    </row>
    <row r="303" spans="1:53" s="23" customFormat="1">
      <c r="A303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D303" s="38"/>
      <c r="AE303" s="43"/>
      <c r="AF303" s="43"/>
      <c r="AG303" s="38"/>
      <c r="BA303" s="114"/>
    </row>
    <row r="304" spans="1:53" s="23" customFormat="1">
      <c r="A304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D304" s="38"/>
      <c r="AE304" s="43"/>
      <c r="AF304" s="43"/>
      <c r="AG304" s="38"/>
      <c r="BA304" s="114"/>
    </row>
    <row r="305" spans="1:53" s="23" customFormat="1">
      <c r="A305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D305" s="38"/>
      <c r="AE305" s="43"/>
      <c r="AF305" s="43"/>
      <c r="AG305" s="38"/>
      <c r="BA305" s="114"/>
    </row>
    <row r="306" spans="1:53" s="23" customFormat="1">
      <c r="A306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D306" s="38"/>
      <c r="AE306" s="43"/>
      <c r="AF306" s="43"/>
      <c r="AG306" s="38"/>
      <c r="BA306" s="114"/>
    </row>
    <row r="307" spans="1:53" s="23" customFormat="1">
      <c r="A307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D307" s="38"/>
      <c r="AE307" s="43"/>
      <c r="AF307" s="43"/>
      <c r="AG307" s="38"/>
      <c r="BA307" s="114"/>
    </row>
    <row r="308" spans="1:53" s="23" customFormat="1">
      <c r="A30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D308" s="38"/>
      <c r="AE308" s="43"/>
      <c r="AF308" s="43"/>
      <c r="AG308" s="38"/>
      <c r="BA308" s="114"/>
    </row>
    <row r="309" spans="1:53" s="23" customFormat="1">
      <c r="A309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D309" s="38"/>
      <c r="AE309" s="43"/>
      <c r="AF309" s="43"/>
      <c r="AG309" s="38"/>
      <c r="BA309" s="114"/>
    </row>
    <row r="310" spans="1:53" s="23" customFormat="1">
      <c r="A310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D310" s="38"/>
      <c r="AE310" s="43"/>
      <c r="AF310" s="43"/>
      <c r="AG310" s="38"/>
      <c r="BA310" s="114"/>
    </row>
    <row r="311" spans="1:53" s="23" customFormat="1">
      <c r="A311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D311" s="38"/>
      <c r="AE311" s="43"/>
      <c r="AF311" s="43"/>
      <c r="AG311" s="38"/>
      <c r="BA311" s="114"/>
    </row>
    <row r="312" spans="1:53" s="23" customFormat="1">
      <c r="A312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D312" s="38"/>
      <c r="AE312" s="43"/>
      <c r="AF312" s="43"/>
      <c r="AG312" s="38"/>
      <c r="BA312" s="114"/>
    </row>
    <row r="313" spans="1:53" s="23" customFormat="1">
      <c r="A313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D313" s="38"/>
      <c r="AE313" s="43"/>
      <c r="AF313" s="43"/>
      <c r="AG313" s="38"/>
      <c r="BA313" s="114"/>
    </row>
    <row r="314" spans="1:53" s="23" customFormat="1">
      <c r="A314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D314" s="38"/>
      <c r="AE314" s="43"/>
      <c r="AF314" s="43"/>
      <c r="AG314" s="38"/>
      <c r="BA314" s="114"/>
    </row>
    <row r="315" spans="1:53" s="23" customFormat="1">
      <c r="A315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D315" s="38"/>
      <c r="AE315" s="43"/>
      <c r="AF315" s="43"/>
      <c r="AG315" s="38"/>
      <c r="BA315" s="114"/>
    </row>
    <row r="316" spans="1:53" s="23" customFormat="1">
      <c r="A316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D316" s="38"/>
      <c r="AE316" s="43"/>
      <c r="AF316" s="43"/>
      <c r="AG316" s="38"/>
      <c r="BA316" s="114"/>
    </row>
    <row r="317" spans="1:53" s="23" customFormat="1">
      <c r="A317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D317" s="38"/>
      <c r="AE317" s="43"/>
      <c r="AF317" s="43"/>
      <c r="AG317" s="38"/>
      <c r="BA317" s="114"/>
    </row>
    <row r="318" spans="1:53" s="23" customFormat="1">
      <c r="A31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D318" s="38"/>
      <c r="AE318" s="43"/>
      <c r="AF318" s="43"/>
      <c r="AG318" s="38"/>
      <c r="BA318" s="114"/>
    </row>
    <row r="319" spans="1:53" s="23" customFormat="1">
      <c r="A319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D319" s="38"/>
      <c r="AE319" s="43"/>
      <c r="AF319" s="43"/>
      <c r="AG319" s="38"/>
      <c r="BA319" s="114"/>
    </row>
    <row r="320" spans="1:53" s="23" customFormat="1">
      <c r="A320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D320" s="38"/>
      <c r="AE320" s="43"/>
      <c r="AF320" s="43"/>
      <c r="AG320" s="38"/>
      <c r="BA320" s="114"/>
    </row>
    <row r="321" spans="1:53" s="23" customFormat="1">
      <c r="A321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D321" s="38"/>
      <c r="AE321" s="43"/>
      <c r="AF321" s="43"/>
      <c r="AG321" s="38"/>
      <c r="BA321" s="114"/>
    </row>
    <row r="322" spans="1:53" s="23" customFormat="1">
      <c r="A322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D322" s="38"/>
      <c r="AE322" s="43"/>
      <c r="AF322" s="43"/>
      <c r="AG322" s="38"/>
      <c r="BA322" s="114"/>
    </row>
    <row r="323" spans="1:53" s="23" customFormat="1">
      <c r="A323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D323" s="38"/>
      <c r="AE323" s="43"/>
      <c r="AF323" s="43"/>
      <c r="AG323" s="38"/>
      <c r="BA323" s="114"/>
    </row>
    <row r="324" spans="1:53" s="23" customFormat="1">
      <c r="A324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D324" s="38"/>
      <c r="AE324" s="43"/>
      <c r="AF324" s="43"/>
      <c r="AG324" s="38"/>
      <c r="BA324" s="114"/>
    </row>
    <row r="325" spans="1:53" s="23" customFormat="1">
      <c r="A325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D325" s="38"/>
      <c r="AE325" s="43"/>
      <c r="AF325" s="43"/>
      <c r="AG325" s="38"/>
      <c r="BA325" s="114"/>
    </row>
    <row r="326" spans="1:53" s="23" customFormat="1">
      <c r="A326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D326" s="38"/>
      <c r="AE326" s="43"/>
      <c r="AF326" s="43"/>
      <c r="AG326" s="38"/>
      <c r="BA326" s="114"/>
    </row>
    <row r="327" spans="1:53" s="23" customFormat="1">
      <c r="A327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D327" s="38"/>
      <c r="AE327" s="43"/>
      <c r="AF327" s="43"/>
      <c r="AG327" s="38"/>
      <c r="BA327" s="114"/>
    </row>
    <row r="328" spans="1:53" s="23" customFormat="1">
      <c r="A32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D328" s="38"/>
      <c r="AE328" s="43"/>
      <c r="AF328" s="43"/>
      <c r="AG328" s="38"/>
      <c r="BA328" s="114"/>
    </row>
    <row r="329" spans="1:53" s="23" customFormat="1">
      <c r="A329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D329" s="38"/>
      <c r="AE329" s="43"/>
      <c r="AF329" s="43"/>
      <c r="AG329" s="38"/>
      <c r="BA329" s="114"/>
    </row>
    <row r="330" spans="1:53" s="23" customFormat="1">
      <c r="A330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D330" s="38"/>
      <c r="AE330" s="43"/>
      <c r="AF330" s="43"/>
      <c r="AG330" s="38"/>
      <c r="BA330" s="114"/>
    </row>
    <row r="331" spans="1:53" s="23" customFormat="1">
      <c r="A331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D331" s="38"/>
      <c r="AE331" s="43"/>
      <c r="AF331" s="43"/>
      <c r="AG331" s="38"/>
      <c r="BA331" s="114"/>
    </row>
    <row r="332" spans="1:53" s="23" customFormat="1">
      <c r="A332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D332" s="38"/>
      <c r="AE332" s="43"/>
      <c r="AF332" s="43"/>
      <c r="AG332" s="38"/>
      <c r="BA332" s="114"/>
    </row>
    <row r="333" spans="1:53" s="23" customFormat="1">
      <c r="A333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D333" s="38"/>
      <c r="AE333" s="43"/>
      <c r="AF333" s="43"/>
      <c r="AG333" s="38"/>
      <c r="BA333" s="114"/>
    </row>
    <row r="334" spans="1:53" s="23" customFormat="1">
      <c r="A334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D334" s="38"/>
      <c r="AE334" s="43"/>
      <c r="AF334" s="43"/>
      <c r="AG334" s="38"/>
      <c r="BA334" s="114"/>
    </row>
    <row r="335" spans="1:53" s="23" customFormat="1">
      <c r="A335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D335" s="38"/>
      <c r="AE335" s="43"/>
      <c r="AF335" s="43"/>
      <c r="AG335" s="38"/>
      <c r="BA335" s="114"/>
    </row>
    <row r="336" spans="1:53" s="23" customFormat="1">
      <c r="A336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D336" s="38"/>
      <c r="AE336" s="43"/>
      <c r="AF336" s="43"/>
      <c r="AG336" s="38"/>
      <c r="BA336" s="114"/>
    </row>
    <row r="337" spans="1:53" s="23" customFormat="1">
      <c r="A337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D337" s="38"/>
      <c r="AE337" s="43"/>
      <c r="AF337" s="43"/>
      <c r="AG337" s="38"/>
      <c r="BA337" s="114"/>
    </row>
    <row r="338" spans="1:53" s="23" customFormat="1">
      <c r="A3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D338" s="38"/>
      <c r="AE338" s="43"/>
      <c r="AF338" s="43"/>
      <c r="AG338" s="38"/>
      <c r="BA338" s="114"/>
    </row>
    <row r="339" spans="1:53" s="23" customFormat="1">
      <c r="A339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D339" s="38"/>
      <c r="AE339" s="43"/>
      <c r="AF339" s="43"/>
      <c r="AG339" s="38"/>
      <c r="BA339" s="114"/>
    </row>
    <row r="340" spans="1:53" s="23" customFormat="1">
      <c r="A340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D340" s="38"/>
      <c r="AE340" s="43"/>
      <c r="AF340" s="43"/>
      <c r="AG340" s="38"/>
      <c r="BA340" s="114"/>
    </row>
    <row r="341" spans="1:53" s="23" customFormat="1">
      <c r="A341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D341" s="38"/>
      <c r="AE341" s="43"/>
      <c r="AF341" s="43"/>
      <c r="AG341" s="38"/>
      <c r="BA341" s="114"/>
    </row>
    <row r="342" spans="1:53" s="23" customFormat="1">
      <c r="A342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D342" s="38"/>
      <c r="AE342" s="43"/>
      <c r="AF342" s="43"/>
      <c r="AG342" s="38"/>
      <c r="BA342" s="114"/>
    </row>
    <row r="343" spans="1:53" s="23" customFormat="1">
      <c r="A343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D343" s="38"/>
      <c r="AE343" s="43"/>
      <c r="AF343" s="43"/>
      <c r="AG343" s="38"/>
      <c r="BA343" s="114"/>
    </row>
    <row r="344" spans="1:53" s="23" customFormat="1">
      <c r="A344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D344" s="38"/>
      <c r="AE344" s="43"/>
      <c r="AF344" s="43"/>
      <c r="AG344" s="38"/>
      <c r="BA344" s="114"/>
    </row>
    <row r="345" spans="1:53" s="23" customFormat="1">
      <c r="A345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D345" s="38"/>
      <c r="AE345" s="43"/>
      <c r="AF345" s="43"/>
      <c r="AG345" s="38"/>
      <c r="BA345" s="114"/>
    </row>
    <row r="346" spans="1:53" s="23" customFormat="1">
      <c r="A346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D346" s="38"/>
      <c r="AE346" s="43"/>
      <c r="AF346" s="43"/>
      <c r="AG346" s="38"/>
      <c r="BA346" s="114"/>
    </row>
    <row r="347" spans="1:53" s="23" customFormat="1">
      <c r="A347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D347" s="38"/>
      <c r="AE347" s="43"/>
      <c r="AF347" s="43"/>
      <c r="AG347" s="38"/>
      <c r="BA347" s="114"/>
    </row>
    <row r="348" spans="1:53" s="23" customFormat="1">
      <c r="A34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D348" s="38"/>
      <c r="AE348" s="43"/>
      <c r="AF348" s="43"/>
      <c r="AG348" s="38"/>
      <c r="BA348" s="114"/>
    </row>
    <row r="349" spans="1:53" s="23" customFormat="1">
      <c r="A349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D349" s="38"/>
      <c r="AE349" s="43"/>
      <c r="AF349" s="43"/>
      <c r="AG349" s="38"/>
      <c r="BA349" s="114"/>
    </row>
    <row r="350" spans="1:53" s="23" customFormat="1">
      <c r="A350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D350" s="38"/>
      <c r="AE350" s="43"/>
      <c r="AF350" s="43"/>
      <c r="AG350" s="38"/>
      <c r="BA350" s="114"/>
    </row>
    <row r="351" spans="1:53" s="23" customFormat="1">
      <c r="A351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D351" s="38"/>
      <c r="AE351" s="43"/>
      <c r="AF351" s="43"/>
      <c r="AG351" s="38"/>
      <c r="BA351" s="114"/>
    </row>
    <row r="352" spans="1:53" s="23" customFormat="1">
      <c r="A352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D352" s="38"/>
      <c r="AE352" s="43"/>
      <c r="AF352" s="43"/>
      <c r="AG352" s="38"/>
      <c r="BA352" s="114"/>
    </row>
    <row r="353" spans="1:53" s="23" customFormat="1">
      <c r="A353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D353" s="38"/>
      <c r="AE353" s="43"/>
      <c r="AF353" s="43"/>
      <c r="AG353" s="38"/>
      <c r="BA353" s="114"/>
    </row>
    <row r="354" spans="1:53" s="23" customFormat="1">
      <c r="A354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D354" s="38"/>
      <c r="AE354" s="43"/>
      <c r="AF354" s="43"/>
      <c r="AG354" s="38"/>
      <c r="BA354" s="114"/>
    </row>
    <row r="355" spans="1:53" s="23" customFormat="1">
      <c r="A355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D355" s="38"/>
      <c r="AE355" s="43"/>
      <c r="AF355" s="43"/>
      <c r="AG355" s="38"/>
      <c r="BA355" s="114"/>
    </row>
    <row r="356" spans="1:53" s="23" customFormat="1">
      <c r="A356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D356" s="38"/>
      <c r="AE356" s="43"/>
      <c r="AF356" s="43"/>
      <c r="AG356" s="38"/>
      <c r="BA356" s="114"/>
    </row>
    <row r="357" spans="1:53" s="23" customFormat="1">
      <c r="A357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D357" s="38"/>
      <c r="AE357" s="43"/>
      <c r="AF357" s="43"/>
      <c r="AG357" s="38"/>
      <c r="BA357" s="114"/>
    </row>
    <row r="358" spans="1:53" s="23" customFormat="1">
      <c r="A35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D358" s="38"/>
      <c r="AE358" s="43"/>
      <c r="AF358" s="43"/>
      <c r="AG358" s="38"/>
      <c r="BA358" s="114"/>
    </row>
    <row r="359" spans="1:53" s="23" customFormat="1">
      <c r="A359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D359" s="38"/>
      <c r="AE359" s="43"/>
      <c r="AF359" s="43"/>
      <c r="AG359" s="38"/>
      <c r="BA359" s="114"/>
    </row>
    <row r="360" spans="1:53" s="23" customFormat="1">
      <c r="A360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D360" s="38"/>
      <c r="AE360" s="43"/>
      <c r="AF360" s="43"/>
      <c r="AG360" s="38"/>
      <c r="BA360" s="114"/>
    </row>
    <row r="361" spans="1:53" s="23" customFormat="1">
      <c r="A361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D361" s="38"/>
      <c r="AE361" s="43"/>
      <c r="AF361" s="43"/>
      <c r="AG361" s="38"/>
      <c r="BA361" s="114"/>
    </row>
    <row r="362" spans="1:53" s="23" customFormat="1">
      <c r="A362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D362" s="38"/>
      <c r="AE362" s="43"/>
      <c r="AF362" s="43"/>
      <c r="AG362" s="38"/>
      <c r="BA362" s="114"/>
    </row>
    <row r="363" spans="1:53" s="23" customFormat="1">
      <c r="A363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D363" s="38"/>
      <c r="AE363" s="43"/>
      <c r="AF363" s="43"/>
      <c r="AG363" s="38"/>
      <c r="BA363" s="114"/>
    </row>
    <row r="364" spans="1:53" s="23" customFormat="1">
      <c r="A364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D364" s="38"/>
      <c r="AE364" s="43"/>
      <c r="AF364" s="43"/>
      <c r="AG364" s="38"/>
      <c r="BA364" s="114"/>
    </row>
    <row r="365" spans="1:53" s="23" customFormat="1">
      <c r="A365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D365" s="38"/>
      <c r="AE365" s="43"/>
      <c r="AF365" s="43"/>
      <c r="AG365" s="38"/>
      <c r="BA365" s="114"/>
    </row>
    <row r="366" spans="1:53" s="23" customFormat="1">
      <c r="A366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D366" s="38"/>
      <c r="AE366" s="43"/>
      <c r="AF366" s="43"/>
      <c r="AG366" s="38"/>
      <c r="BA366" s="114"/>
    </row>
    <row r="367" spans="1:53" s="23" customFormat="1">
      <c r="A367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D367" s="38"/>
      <c r="AE367" s="43"/>
      <c r="AF367" s="43"/>
      <c r="AG367" s="38"/>
      <c r="BA367" s="114"/>
    </row>
    <row r="368" spans="1:53" s="23" customFormat="1">
      <c r="A36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D368" s="38"/>
      <c r="AE368" s="43"/>
      <c r="AF368" s="43"/>
      <c r="AG368" s="38"/>
      <c r="BA368" s="114"/>
    </row>
    <row r="369" spans="1:53" s="23" customFormat="1">
      <c r="A369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D369" s="38"/>
      <c r="AE369" s="43"/>
      <c r="AF369" s="43"/>
      <c r="AG369" s="38"/>
      <c r="BA369" s="114"/>
    </row>
    <row r="370" spans="1:53" s="23" customFormat="1">
      <c r="A370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D370" s="38"/>
      <c r="AE370" s="43"/>
      <c r="AF370" s="43"/>
      <c r="AG370" s="38"/>
      <c r="BA370" s="114"/>
    </row>
    <row r="371" spans="1:53" s="23" customFormat="1">
      <c r="A371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D371" s="38"/>
      <c r="AE371" s="43"/>
      <c r="AF371" s="43"/>
      <c r="AG371" s="38"/>
      <c r="BA371" s="114"/>
    </row>
    <row r="372" spans="1:53" s="23" customFormat="1">
      <c r="A372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D372" s="38"/>
      <c r="AE372" s="43"/>
      <c r="AF372" s="43"/>
      <c r="AG372" s="38"/>
      <c r="BA372" s="114"/>
    </row>
    <row r="373" spans="1:53" s="23" customFormat="1">
      <c r="A373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D373" s="38"/>
      <c r="AE373" s="43"/>
      <c r="AF373" s="43"/>
      <c r="AG373" s="38"/>
      <c r="BA373" s="114"/>
    </row>
    <row r="374" spans="1:53" s="23" customFormat="1">
      <c r="A374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D374" s="38"/>
      <c r="AE374" s="43"/>
      <c r="AF374" s="43"/>
      <c r="AG374" s="38"/>
      <c r="BA374" s="114"/>
    </row>
    <row r="375" spans="1:53" s="23" customFormat="1">
      <c r="A375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D375" s="38"/>
      <c r="AE375" s="43"/>
      <c r="AF375" s="43"/>
      <c r="AG375" s="38"/>
      <c r="BA375" s="114"/>
    </row>
    <row r="376" spans="1:53" s="23" customFormat="1">
      <c r="A376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D376" s="38"/>
      <c r="AE376" s="43"/>
      <c r="AF376" s="43"/>
      <c r="AG376" s="38"/>
      <c r="BA376" s="114"/>
    </row>
    <row r="377" spans="1:53" s="23" customFormat="1">
      <c r="A377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D377" s="38"/>
      <c r="AE377" s="43"/>
      <c r="AF377" s="43"/>
      <c r="AG377" s="38"/>
      <c r="BA377" s="114"/>
    </row>
    <row r="378" spans="1:53" s="23" customFormat="1">
      <c r="A37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D378" s="38"/>
      <c r="AE378" s="43"/>
      <c r="AF378" s="43"/>
      <c r="AG378" s="38"/>
      <c r="BA378" s="114"/>
    </row>
    <row r="379" spans="1:53" s="23" customFormat="1">
      <c r="A379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D379" s="38"/>
      <c r="AE379" s="43"/>
      <c r="AF379" s="43"/>
      <c r="AG379" s="38"/>
      <c r="BA379" s="114"/>
    </row>
    <row r="380" spans="1:53" s="23" customFormat="1">
      <c r="A380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D380" s="38"/>
      <c r="AE380" s="43"/>
      <c r="AF380" s="43"/>
      <c r="AG380" s="38"/>
      <c r="BA380" s="114"/>
    </row>
    <row r="381" spans="1:53" s="23" customFormat="1">
      <c r="A381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D381" s="38"/>
      <c r="AE381" s="43"/>
      <c r="AF381" s="43"/>
      <c r="AG381" s="38"/>
      <c r="BA381" s="114"/>
    </row>
    <row r="382" spans="1:53" s="23" customFormat="1">
      <c r="A382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D382" s="38"/>
      <c r="AE382" s="43"/>
      <c r="AF382" s="43"/>
      <c r="AG382" s="38"/>
      <c r="BA382" s="114"/>
    </row>
    <row r="383" spans="1:53" s="23" customFormat="1">
      <c r="A383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D383" s="38"/>
      <c r="AE383" s="43"/>
      <c r="AF383" s="43"/>
      <c r="AG383" s="38"/>
      <c r="BA383" s="114"/>
    </row>
    <row r="384" spans="1:53" s="23" customFormat="1">
      <c r="A384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D384" s="38"/>
      <c r="AE384" s="43"/>
      <c r="AF384" s="43"/>
      <c r="AG384" s="38"/>
      <c r="BA384" s="114"/>
    </row>
    <row r="385" spans="1:53" s="23" customFormat="1">
      <c r="A385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D385" s="38"/>
      <c r="AE385" s="43"/>
      <c r="AF385" s="43"/>
      <c r="AG385" s="38"/>
      <c r="BA385" s="114"/>
    </row>
    <row r="386" spans="1:53" s="23" customFormat="1">
      <c r="A386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D386" s="38"/>
      <c r="AE386" s="43"/>
      <c r="AF386" s="43"/>
      <c r="AG386" s="38"/>
      <c r="BA386" s="114"/>
    </row>
    <row r="387" spans="1:53" s="23" customFormat="1">
      <c r="A38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D387" s="38"/>
      <c r="AE387" s="43"/>
      <c r="AF387" s="43"/>
      <c r="AG387" s="38"/>
      <c r="BA387" s="114"/>
    </row>
    <row r="388" spans="1:53" s="23" customFormat="1">
      <c r="A38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D388" s="38"/>
      <c r="AE388" s="43"/>
      <c r="AF388" s="43"/>
      <c r="AG388" s="38"/>
      <c r="BA388" s="114"/>
    </row>
    <row r="389" spans="1:53" s="23" customFormat="1">
      <c r="A389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D389" s="38"/>
      <c r="AE389" s="43"/>
      <c r="AF389" s="43"/>
      <c r="AG389" s="38"/>
      <c r="BA389" s="114"/>
    </row>
    <row r="390" spans="1:53" s="23" customFormat="1">
      <c r="A390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D390" s="38"/>
      <c r="AE390" s="43"/>
      <c r="AF390" s="43"/>
      <c r="AG390" s="38"/>
      <c r="BA390" s="114"/>
    </row>
    <row r="391" spans="1:53" s="23" customFormat="1">
      <c r="A391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D391" s="38"/>
      <c r="AE391" s="43"/>
      <c r="AF391" s="43"/>
      <c r="AG391" s="38"/>
      <c r="BA391" s="114"/>
    </row>
    <row r="392" spans="1:53" s="23" customFormat="1">
      <c r="A392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D392" s="38"/>
      <c r="AE392" s="43"/>
      <c r="AF392" s="43"/>
      <c r="AG392" s="38"/>
      <c r="BA392" s="114"/>
    </row>
    <row r="393" spans="1:53" s="23" customFormat="1">
      <c r="A393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D393" s="38"/>
      <c r="AE393" s="43"/>
      <c r="AF393" s="43"/>
      <c r="AG393" s="38"/>
      <c r="BA393" s="114"/>
    </row>
    <row r="394" spans="1:53" s="23" customFormat="1">
      <c r="A394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D394" s="38"/>
      <c r="AE394" s="43"/>
      <c r="AF394" s="43"/>
      <c r="AG394" s="38"/>
      <c r="BA394" s="114"/>
    </row>
    <row r="395" spans="1:53" s="23" customFormat="1">
      <c r="A395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D395" s="38"/>
      <c r="AE395" s="43"/>
      <c r="AF395" s="43"/>
      <c r="AG395" s="38"/>
      <c r="BA395" s="114"/>
    </row>
    <row r="396" spans="1:53" s="23" customFormat="1">
      <c r="A396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D396" s="38"/>
      <c r="AE396" s="43"/>
      <c r="AF396" s="43"/>
      <c r="AG396" s="38"/>
      <c r="BA396" s="114"/>
    </row>
    <row r="397" spans="1:53" s="23" customFormat="1">
      <c r="A397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D397" s="38"/>
      <c r="AE397" s="43"/>
      <c r="AF397" s="43"/>
      <c r="AG397" s="38"/>
      <c r="BA397" s="114"/>
    </row>
    <row r="398" spans="1:53" s="23" customFormat="1">
      <c r="A39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D398" s="38"/>
      <c r="AE398" s="43"/>
      <c r="AF398" s="43"/>
      <c r="AG398" s="38"/>
      <c r="BA398" s="114"/>
    </row>
    <row r="399" spans="1:53" s="23" customFormat="1">
      <c r="A399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D399" s="38"/>
      <c r="AE399" s="43"/>
      <c r="AF399" s="43"/>
      <c r="AG399" s="38"/>
      <c r="BA399" s="114"/>
    </row>
    <row r="400" spans="1:53" s="23" customFormat="1">
      <c r="A400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D400" s="38"/>
      <c r="AE400" s="43"/>
      <c r="AF400" s="43"/>
      <c r="AG400" s="38"/>
      <c r="BA400" s="114"/>
    </row>
    <row r="401" spans="1:53" s="23" customFormat="1">
      <c r="A401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D401" s="38"/>
      <c r="AE401" s="43"/>
      <c r="AF401" s="43"/>
      <c r="AG401" s="38"/>
      <c r="BA401" s="114"/>
    </row>
    <row r="402" spans="1:53" s="23" customFormat="1">
      <c r="A402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D402" s="38"/>
      <c r="AE402" s="43"/>
      <c r="AF402" s="43"/>
      <c r="AG402" s="38"/>
      <c r="BA402" s="114"/>
    </row>
    <row r="403" spans="1:53" s="23" customFormat="1">
      <c r="A403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D403" s="38"/>
      <c r="AE403" s="43"/>
      <c r="AF403" s="43"/>
      <c r="AG403" s="38"/>
      <c r="BA403" s="114"/>
    </row>
    <row r="404" spans="1:53" s="23" customFormat="1">
      <c r="A404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D404" s="38"/>
      <c r="AE404" s="43"/>
      <c r="AF404" s="43"/>
      <c r="AG404" s="38"/>
      <c r="BA404" s="114"/>
    </row>
    <row r="405" spans="1:53" s="23" customFormat="1">
      <c r="A405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D405" s="38"/>
      <c r="AE405" s="43"/>
      <c r="AF405" s="43"/>
      <c r="AG405" s="38"/>
      <c r="BA405" s="114"/>
    </row>
    <row r="406" spans="1:53" s="23" customFormat="1">
      <c r="A406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D406" s="38"/>
      <c r="AE406" s="43"/>
      <c r="AF406" s="43"/>
      <c r="AG406" s="38"/>
      <c r="BA406" s="114"/>
    </row>
    <row r="407" spans="1:53" s="23" customFormat="1">
      <c r="A407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D407" s="38"/>
      <c r="AE407" s="43"/>
      <c r="AF407" s="43"/>
      <c r="AG407" s="38"/>
      <c r="BA407" s="114"/>
    </row>
    <row r="408" spans="1:53" s="23" customFormat="1">
      <c r="A40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D408" s="38"/>
      <c r="AE408" s="43"/>
      <c r="AF408" s="43"/>
      <c r="AG408" s="38"/>
      <c r="BA408" s="114"/>
    </row>
    <row r="409" spans="1:53" s="23" customFormat="1">
      <c r="A409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D409" s="38"/>
      <c r="AE409" s="43"/>
      <c r="AF409" s="43"/>
      <c r="AG409" s="38"/>
      <c r="BA409" s="114"/>
    </row>
    <row r="410" spans="1:53" s="23" customFormat="1">
      <c r="A410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D410" s="38"/>
      <c r="AE410" s="43"/>
      <c r="AF410" s="43"/>
      <c r="AG410" s="38"/>
      <c r="BA410" s="114"/>
    </row>
    <row r="411" spans="1:53" s="23" customFormat="1">
      <c r="A411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D411" s="38"/>
      <c r="AE411" s="43"/>
      <c r="AF411" s="43"/>
      <c r="AG411" s="38"/>
      <c r="BA411" s="114"/>
    </row>
    <row r="412" spans="1:53" s="23" customFormat="1">
      <c r="A412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D412" s="38"/>
      <c r="AE412" s="43"/>
      <c r="AF412" s="43"/>
      <c r="AG412" s="38"/>
      <c r="BA412" s="114"/>
    </row>
    <row r="413" spans="1:53" s="23" customFormat="1">
      <c r="A413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D413" s="38"/>
      <c r="AE413" s="43"/>
      <c r="AF413" s="43"/>
      <c r="AG413" s="38"/>
      <c r="BA413" s="114"/>
    </row>
    <row r="414" spans="1:53" s="23" customFormat="1">
      <c r="A414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D414" s="38"/>
      <c r="AE414" s="43"/>
      <c r="AF414" s="43"/>
      <c r="AG414" s="38"/>
      <c r="BA414" s="114"/>
    </row>
    <row r="415" spans="1:53" s="23" customFormat="1">
      <c r="A415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D415" s="38"/>
      <c r="AE415" s="43"/>
      <c r="AF415" s="43"/>
      <c r="AG415" s="38"/>
      <c r="BA415" s="114"/>
    </row>
    <row r="416" spans="1:53" s="23" customFormat="1">
      <c r="A416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D416" s="38"/>
      <c r="AE416" s="43"/>
      <c r="AF416" s="43"/>
      <c r="AG416" s="38"/>
      <c r="BA416" s="114"/>
    </row>
    <row r="417" spans="1:53" s="23" customFormat="1">
      <c r="A417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D417" s="38"/>
      <c r="AE417" s="43"/>
      <c r="AF417" s="43"/>
      <c r="AG417" s="38"/>
      <c r="BA417" s="114"/>
    </row>
    <row r="418" spans="1:53" s="23" customFormat="1">
      <c r="A41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D418" s="38"/>
      <c r="AE418" s="43"/>
      <c r="AF418" s="43"/>
      <c r="AG418" s="38"/>
      <c r="BA418" s="114"/>
    </row>
    <row r="419" spans="1:53" s="23" customFormat="1">
      <c r="A419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D419" s="38"/>
      <c r="AE419" s="43"/>
      <c r="AF419" s="43"/>
      <c r="AG419" s="38"/>
      <c r="BA419" s="114"/>
    </row>
    <row r="420" spans="1:53" s="23" customFormat="1">
      <c r="A420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D420" s="38"/>
      <c r="AE420" s="43"/>
      <c r="AF420" s="43"/>
      <c r="AG420" s="38"/>
      <c r="BA420" s="114"/>
    </row>
    <row r="421" spans="1:53" s="23" customFormat="1">
      <c r="A421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D421" s="38"/>
      <c r="AE421" s="43"/>
      <c r="AF421" s="43"/>
      <c r="AG421" s="38"/>
      <c r="BA421" s="114"/>
    </row>
    <row r="422" spans="1:53" s="23" customFormat="1">
      <c r="A422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D422" s="38"/>
      <c r="AE422" s="43"/>
      <c r="AF422" s="43"/>
      <c r="AG422" s="38"/>
      <c r="BA422" s="114"/>
    </row>
    <row r="423" spans="1:53" s="23" customFormat="1">
      <c r="A423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D423" s="38"/>
      <c r="AE423" s="43"/>
      <c r="AF423" s="43"/>
      <c r="AG423" s="38"/>
      <c r="BA423" s="114"/>
    </row>
    <row r="424" spans="1:53" s="23" customFormat="1">
      <c r="A424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D424" s="38"/>
      <c r="AE424" s="43"/>
      <c r="AF424" s="43"/>
      <c r="AG424" s="38"/>
      <c r="BA424" s="114"/>
    </row>
    <row r="425" spans="1:53" s="23" customFormat="1">
      <c r="A425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D425" s="38"/>
      <c r="AE425" s="43"/>
      <c r="AF425" s="43"/>
      <c r="AG425" s="38"/>
      <c r="BA425" s="114"/>
    </row>
    <row r="426" spans="1:53" s="23" customFormat="1">
      <c r="A426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D426" s="38"/>
      <c r="AE426" s="43"/>
      <c r="AF426" s="43"/>
      <c r="AG426" s="38"/>
      <c r="BA426" s="114"/>
    </row>
    <row r="427" spans="1:53" s="23" customFormat="1">
      <c r="A427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D427" s="38"/>
      <c r="AE427" s="43"/>
      <c r="AF427" s="43"/>
      <c r="AG427" s="38"/>
      <c r="BA427" s="114"/>
    </row>
    <row r="428" spans="1:53" s="23" customFormat="1">
      <c r="A42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D428" s="38"/>
      <c r="AE428" s="43"/>
      <c r="AF428" s="43"/>
      <c r="AG428" s="38"/>
      <c r="BA428" s="114"/>
    </row>
    <row r="429" spans="1:53" s="23" customFormat="1">
      <c r="A429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D429" s="38"/>
      <c r="AE429" s="43"/>
      <c r="AF429" s="43"/>
      <c r="AG429" s="38"/>
      <c r="BA429" s="114"/>
    </row>
    <row r="430" spans="1:53" s="23" customFormat="1">
      <c r="A430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D430" s="38"/>
      <c r="AE430" s="43"/>
      <c r="AF430" s="43"/>
      <c r="AG430" s="38"/>
      <c r="BA430" s="114"/>
    </row>
    <row r="431" spans="1:53" s="23" customFormat="1">
      <c r="A431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D431" s="38"/>
      <c r="AE431" s="43"/>
      <c r="AF431" s="43"/>
      <c r="AG431" s="38"/>
      <c r="BA431" s="114"/>
    </row>
    <row r="432" spans="1:53" s="23" customFormat="1">
      <c r="A432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D432" s="38"/>
      <c r="AE432" s="43"/>
      <c r="AF432" s="43"/>
      <c r="AG432" s="38"/>
      <c r="BA432" s="114"/>
    </row>
    <row r="433" spans="1:53" s="23" customFormat="1">
      <c r="A433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D433" s="38"/>
      <c r="AE433" s="43"/>
      <c r="AF433" s="43"/>
      <c r="AG433" s="38"/>
      <c r="BA433" s="114"/>
    </row>
    <row r="434" spans="1:53" s="23" customFormat="1">
      <c r="A434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D434" s="38"/>
      <c r="AE434" s="43"/>
      <c r="AF434" s="43"/>
      <c r="AG434" s="38"/>
      <c r="BA434" s="114"/>
    </row>
    <row r="435" spans="1:53" s="23" customFormat="1">
      <c r="A435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D435" s="38"/>
      <c r="AE435" s="43"/>
      <c r="AF435" s="43"/>
      <c r="AG435" s="38"/>
      <c r="BA435" s="114"/>
    </row>
    <row r="436" spans="1:53" s="23" customFormat="1">
      <c r="A436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D436" s="38"/>
      <c r="AE436" s="43"/>
      <c r="AF436" s="43"/>
      <c r="AG436" s="38"/>
      <c r="BA436" s="114"/>
    </row>
    <row r="437" spans="1:53" s="23" customFormat="1">
      <c r="A437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D437" s="38"/>
      <c r="AE437" s="43"/>
      <c r="AF437" s="43"/>
      <c r="AG437" s="38"/>
      <c r="BA437" s="114"/>
    </row>
    <row r="438" spans="1:53" s="23" customFormat="1">
      <c r="A4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D438" s="38"/>
      <c r="AE438" s="43"/>
      <c r="AF438" s="43"/>
      <c r="AG438" s="38"/>
      <c r="BA438" s="114"/>
    </row>
    <row r="439" spans="1:53" s="23" customFormat="1">
      <c r="A439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D439" s="38"/>
      <c r="AE439" s="43"/>
      <c r="AF439" s="43"/>
      <c r="AG439" s="38"/>
      <c r="BA439" s="114"/>
    </row>
    <row r="440" spans="1:53" s="23" customFormat="1">
      <c r="A440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D440" s="38"/>
      <c r="AE440" s="43"/>
      <c r="AF440" s="43"/>
      <c r="AG440" s="38"/>
      <c r="BA440" s="114"/>
    </row>
    <row r="441" spans="1:53" s="23" customFormat="1">
      <c r="A441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D441" s="38"/>
      <c r="AE441" s="43"/>
      <c r="AF441" s="43"/>
      <c r="AG441" s="38"/>
      <c r="BA441" s="114"/>
    </row>
    <row r="442" spans="1:53" s="23" customFormat="1">
      <c r="A442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D442" s="38"/>
      <c r="AE442" s="43"/>
      <c r="AF442" s="43"/>
      <c r="AG442" s="38"/>
      <c r="BA442" s="114"/>
    </row>
    <row r="443" spans="1:53" s="23" customFormat="1">
      <c r="A443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D443" s="38"/>
      <c r="AE443" s="43"/>
      <c r="AF443" s="43"/>
      <c r="AG443" s="38"/>
      <c r="BA443" s="114"/>
    </row>
    <row r="444" spans="1:53" s="23" customFormat="1">
      <c r="A444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D444" s="38"/>
      <c r="AE444" s="43"/>
      <c r="AF444" s="43"/>
      <c r="AG444" s="38"/>
      <c r="BA444" s="114"/>
    </row>
    <row r="445" spans="1:53" s="23" customFormat="1">
      <c r="A445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D445" s="38"/>
      <c r="AE445" s="43"/>
      <c r="AF445" s="43"/>
      <c r="AG445" s="38"/>
      <c r="BA445" s="114"/>
    </row>
    <row r="446" spans="1:53" s="23" customFormat="1">
      <c r="A446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D446" s="38"/>
      <c r="AE446" s="43"/>
      <c r="AF446" s="43"/>
      <c r="AG446" s="38"/>
      <c r="BA446" s="114"/>
    </row>
    <row r="447" spans="1:53" s="23" customFormat="1">
      <c r="A447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D447" s="38"/>
      <c r="AE447" s="43"/>
      <c r="AF447" s="43"/>
      <c r="AG447" s="38"/>
      <c r="BA447" s="114"/>
    </row>
    <row r="448" spans="1:53" s="23" customFormat="1">
      <c r="A44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D448" s="38"/>
      <c r="AE448" s="43"/>
      <c r="AF448" s="43"/>
      <c r="AG448" s="38"/>
      <c r="BA448" s="114"/>
    </row>
    <row r="449" spans="1:53" s="23" customFormat="1">
      <c r="A449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D449" s="38"/>
      <c r="AE449" s="43"/>
      <c r="AF449" s="43"/>
      <c r="AG449" s="38"/>
      <c r="BA449" s="114"/>
    </row>
    <row r="450" spans="1:53" s="23" customFormat="1">
      <c r="A450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D450" s="38"/>
      <c r="AE450" s="43"/>
      <c r="AF450" s="43"/>
      <c r="AG450" s="38"/>
      <c r="BA450" s="114"/>
    </row>
    <row r="451" spans="1:53" s="23" customFormat="1">
      <c r="A451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D451" s="38"/>
      <c r="AE451" s="43"/>
      <c r="AF451" s="43"/>
      <c r="AG451" s="38"/>
      <c r="BA451" s="114"/>
    </row>
    <row r="452" spans="1:53" s="23" customFormat="1">
      <c r="A452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D452" s="38"/>
      <c r="AE452" s="43"/>
      <c r="AF452" s="43"/>
      <c r="AG452" s="38"/>
      <c r="BA452" s="114"/>
    </row>
    <row r="453" spans="1:53" s="23" customFormat="1">
      <c r="A453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D453" s="38"/>
      <c r="AE453" s="43"/>
      <c r="AF453" s="43"/>
      <c r="AG453" s="38"/>
      <c r="BA453" s="114"/>
    </row>
    <row r="454" spans="1:53" s="23" customFormat="1">
      <c r="A454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D454" s="38"/>
      <c r="AE454" s="43"/>
      <c r="AF454" s="43"/>
      <c r="AG454" s="38"/>
      <c r="BA454" s="114"/>
    </row>
    <row r="455" spans="1:53" s="23" customFormat="1">
      <c r="A455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D455" s="38"/>
      <c r="AE455" s="43"/>
      <c r="AF455" s="43"/>
      <c r="AG455" s="38"/>
      <c r="BA455" s="114"/>
    </row>
    <row r="456" spans="1:53" s="23" customFormat="1">
      <c r="A456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D456" s="38"/>
      <c r="AE456" s="43"/>
      <c r="AF456" s="43"/>
      <c r="AG456" s="38"/>
      <c r="BA456" s="114"/>
    </row>
    <row r="457" spans="1:53" s="23" customFormat="1">
      <c r="A457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D457" s="38"/>
      <c r="AE457" s="43"/>
      <c r="AF457" s="43"/>
      <c r="AG457" s="38"/>
      <c r="BA457" s="114"/>
    </row>
    <row r="458" spans="1:53" s="23" customFormat="1">
      <c r="A45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D458" s="38"/>
      <c r="AE458" s="43"/>
      <c r="AF458" s="43"/>
      <c r="AG458" s="38"/>
      <c r="BA458" s="114"/>
    </row>
    <row r="459" spans="1:53" s="23" customFormat="1">
      <c r="A459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D459" s="38"/>
      <c r="AE459" s="43"/>
      <c r="AF459" s="43"/>
      <c r="AG459" s="38"/>
      <c r="BA459" s="114"/>
    </row>
    <row r="460" spans="1:53" s="23" customFormat="1">
      <c r="A460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D460" s="38"/>
      <c r="AE460" s="43"/>
      <c r="AF460" s="43"/>
      <c r="AG460" s="38"/>
      <c r="BA460" s="114"/>
    </row>
    <row r="461" spans="1:53" s="23" customFormat="1">
      <c r="A461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D461" s="38"/>
      <c r="AE461" s="43"/>
      <c r="AF461" s="43"/>
      <c r="AG461" s="38"/>
      <c r="BA461" s="114"/>
    </row>
    <row r="462" spans="1:53" s="23" customFormat="1">
      <c r="A462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D462" s="38"/>
      <c r="AE462" s="43"/>
      <c r="AF462" s="43"/>
      <c r="AG462" s="38"/>
      <c r="BA462" s="114"/>
    </row>
    <row r="463" spans="1:53" s="23" customFormat="1">
      <c r="A463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D463" s="38"/>
      <c r="AE463" s="43"/>
      <c r="AF463" s="43"/>
      <c r="AG463" s="38"/>
      <c r="BA463" s="114"/>
    </row>
    <row r="464" spans="1:53" s="23" customFormat="1">
      <c r="A464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D464" s="38"/>
      <c r="AE464" s="43"/>
      <c r="AF464" s="43"/>
      <c r="AG464" s="38"/>
      <c r="BA464" s="114"/>
    </row>
    <row r="465" spans="1:53" s="23" customFormat="1">
      <c r="A465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D465" s="38"/>
      <c r="AE465" s="43"/>
      <c r="AF465" s="43"/>
      <c r="AG465" s="38"/>
      <c r="BA465" s="114"/>
    </row>
    <row r="466" spans="1:53" s="23" customFormat="1">
      <c r="A466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D466" s="38"/>
      <c r="AE466" s="43"/>
      <c r="AF466" s="43"/>
      <c r="AG466" s="38"/>
      <c r="BA466" s="114"/>
    </row>
    <row r="467" spans="1:53" s="23" customFormat="1">
      <c r="A467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D467" s="38"/>
      <c r="AE467" s="43"/>
      <c r="AF467" s="43"/>
      <c r="AG467" s="38"/>
      <c r="BA467" s="114"/>
    </row>
    <row r="468" spans="1:53" s="23" customFormat="1">
      <c r="A46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D468" s="38"/>
      <c r="AE468" s="43"/>
      <c r="AF468" s="43"/>
      <c r="AG468" s="38"/>
      <c r="BA468" s="114"/>
    </row>
    <row r="469" spans="1:53" s="23" customFormat="1">
      <c r="A469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D469" s="38"/>
      <c r="AE469" s="43"/>
      <c r="AF469" s="43"/>
      <c r="AG469" s="38"/>
      <c r="BA469" s="114"/>
    </row>
    <row r="470" spans="1:53" s="23" customFormat="1">
      <c r="A470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D470" s="38"/>
      <c r="AE470" s="43"/>
      <c r="AF470" s="43"/>
      <c r="AG470" s="38"/>
      <c r="BA470" s="114"/>
    </row>
    <row r="471" spans="1:53" s="23" customFormat="1">
      <c r="A471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D471" s="38"/>
      <c r="AE471" s="43"/>
      <c r="AF471" s="43"/>
      <c r="AG471" s="38"/>
      <c r="BA471" s="114"/>
    </row>
    <row r="472" spans="1:53" s="23" customFormat="1">
      <c r="A472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D472" s="38"/>
      <c r="AE472" s="43"/>
      <c r="AF472" s="43"/>
      <c r="AG472" s="38"/>
      <c r="BA472" s="114"/>
    </row>
    <row r="473" spans="1:53" s="23" customFormat="1">
      <c r="A473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D473" s="38"/>
      <c r="AE473" s="43"/>
      <c r="AF473" s="43"/>
      <c r="AG473" s="38"/>
      <c r="BA473" s="114"/>
    </row>
    <row r="474" spans="1:53" s="23" customFormat="1">
      <c r="A474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D474" s="38"/>
      <c r="AE474" s="43"/>
      <c r="AF474" s="43"/>
      <c r="AG474" s="38"/>
      <c r="BA474" s="114"/>
    </row>
    <row r="475" spans="1:53" s="23" customFormat="1">
      <c r="A475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D475" s="38"/>
      <c r="AE475" s="43"/>
      <c r="AF475" s="43"/>
      <c r="AG475" s="38"/>
      <c r="BA475" s="114"/>
    </row>
    <row r="476" spans="1:53" s="23" customFormat="1">
      <c r="A476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D476" s="38"/>
      <c r="AE476" s="43"/>
      <c r="AF476" s="43"/>
      <c r="AG476" s="38"/>
      <c r="BA476" s="114"/>
    </row>
    <row r="477" spans="1:53" s="23" customFormat="1">
      <c r="A477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D477" s="38"/>
      <c r="AE477" s="43"/>
      <c r="AF477" s="43"/>
      <c r="AG477" s="38"/>
      <c r="BA477" s="114"/>
    </row>
    <row r="478" spans="1:53" s="23" customFormat="1">
      <c r="A47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D478" s="38"/>
      <c r="AE478" s="43"/>
      <c r="AF478" s="43"/>
      <c r="AG478" s="38"/>
      <c r="BA478" s="114"/>
    </row>
    <row r="479" spans="1:53" s="23" customFormat="1">
      <c r="A479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D479" s="38"/>
      <c r="AE479" s="43"/>
      <c r="AF479" s="43"/>
      <c r="AG479" s="38"/>
      <c r="BA479" s="114"/>
    </row>
    <row r="480" spans="1:53" s="23" customFormat="1">
      <c r="A480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D480" s="38"/>
      <c r="AE480" s="43"/>
      <c r="AF480" s="43"/>
      <c r="AG480" s="38"/>
      <c r="BA480" s="114"/>
    </row>
    <row r="481" spans="1:53" s="23" customFormat="1">
      <c r="A481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D481" s="38"/>
      <c r="AE481" s="43"/>
      <c r="AF481" s="43"/>
      <c r="AG481" s="38"/>
      <c r="BA481" s="114"/>
    </row>
    <row r="482" spans="1:53" s="23" customFormat="1">
      <c r="A482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D482" s="38"/>
      <c r="AE482" s="43"/>
      <c r="AF482" s="43"/>
      <c r="AG482" s="38"/>
      <c r="BA482" s="114"/>
    </row>
    <row r="483" spans="1:53" s="23" customFormat="1">
      <c r="A483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D483" s="38"/>
      <c r="AE483" s="43"/>
      <c r="AF483" s="43"/>
      <c r="AG483" s="38"/>
      <c r="BA483" s="114"/>
    </row>
    <row r="484" spans="1:53" s="23" customFormat="1">
      <c r="A484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D484" s="38"/>
      <c r="AE484" s="43"/>
      <c r="AF484" s="43"/>
      <c r="AG484" s="38"/>
      <c r="BA484" s="114"/>
    </row>
    <row r="485" spans="1:53" s="23" customFormat="1">
      <c r="A485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D485" s="38"/>
      <c r="AE485" s="43"/>
      <c r="AF485" s="43"/>
      <c r="AG485" s="38"/>
      <c r="BA485" s="114"/>
    </row>
    <row r="486" spans="1:53" s="23" customFormat="1">
      <c r="A486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D486" s="38"/>
      <c r="AE486" s="43"/>
      <c r="AF486" s="43"/>
      <c r="AG486" s="38"/>
      <c r="BA486" s="114"/>
    </row>
    <row r="487" spans="1:53" s="23" customFormat="1">
      <c r="A487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D487" s="38"/>
      <c r="AE487" s="43"/>
      <c r="AF487" s="43"/>
      <c r="AG487" s="38"/>
      <c r="BA487" s="114"/>
    </row>
    <row r="488" spans="1:53" s="23" customFormat="1">
      <c r="A48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D488" s="38"/>
      <c r="AE488" s="43"/>
      <c r="AF488" s="43"/>
      <c r="AG488" s="38"/>
      <c r="BA488" s="114"/>
    </row>
    <row r="489" spans="1:53" s="23" customFormat="1">
      <c r="A489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D489" s="38"/>
      <c r="AE489" s="43"/>
      <c r="AF489" s="43"/>
      <c r="AG489" s="38"/>
      <c r="BA489" s="114"/>
    </row>
    <row r="490" spans="1:53" s="23" customFormat="1">
      <c r="A490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D490" s="38"/>
      <c r="AE490" s="43"/>
      <c r="AF490" s="43"/>
      <c r="AG490" s="38"/>
      <c r="BA490" s="114"/>
    </row>
    <row r="491" spans="1:53" s="23" customFormat="1">
      <c r="A491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D491" s="38"/>
      <c r="AE491" s="43"/>
      <c r="AF491" s="43"/>
      <c r="AG491" s="38"/>
      <c r="BA491" s="114"/>
    </row>
    <row r="492" spans="1:53" s="23" customFormat="1">
      <c r="A492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D492" s="38"/>
      <c r="AE492" s="43"/>
      <c r="AF492" s="43"/>
      <c r="AG492" s="38"/>
      <c r="BA492" s="114"/>
    </row>
    <row r="493" spans="1:53" s="23" customFormat="1">
      <c r="A493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D493" s="38"/>
      <c r="AE493" s="43"/>
      <c r="AF493" s="43"/>
      <c r="AG493" s="38"/>
      <c r="BA493" s="114"/>
    </row>
    <row r="494" spans="1:53" s="23" customFormat="1">
      <c r="A494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D494" s="38"/>
      <c r="AE494" s="43"/>
      <c r="AF494" s="43"/>
      <c r="AG494" s="38"/>
      <c r="BA494" s="114"/>
    </row>
    <row r="495" spans="1:53" s="23" customFormat="1">
      <c r="A495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D495" s="38"/>
      <c r="AE495" s="43"/>
      <c r="AF495" s="43"/>
      <c r="AG495" s="38"/>
      <c r="BA495" s="114"/>
    </row>
    <row r="496" spans="1:53" s="23" customFormat="1">
      <c r="A496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D496" s="38"/>
      <c r="AE496" s="43"/>
      <c r="AF496" s="43"/>
      <c r="AG496" s="38"/>
      <c r="BA496" s="114"/>
    </row>
    <row r="497" spans="1:53" s="23" customFormat="1">
      <c r="A497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D497" s="38"/>
      <c r="AE497" s="43"/>
      <c r="AF497" s="43"/>
      <c r="AG497" s="38"/>
      <c r="BA497" s="114"/>
    </row>
    <row r="498" spans="1:53" s="23" customFormat="1">
      <c r="A49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D498" s="38"/>
      <c r="AE498" s="43"/>
      <c r="AF498" s="43"/>
      <c r="AG498" s="38"/>
      <c r="BA498" s="114"/>
    </row>
    <row r="499" spans="1:53" s="23" customFormat="1">
      <c r="A499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D499" s="38"/>
      <c r="AE499" s="43"/>
      <c r="AF499" s="43"/>
      <c r="AG499" s="38"/>
      <c r="BA499" s="114"/>
    </row>
    <row r="500" spans="1:53" s="23" customFormat="1">
      <c r="A500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D500" s="38"/>
      <c r="AE500" s="43"/>
      <c r="AF500" s="43"/>
      <c r="AG500" s="38"/>
      <c r="BA500" s="114"/>
    </row>
    <row r="501" spans="1:53" s="23" customFormat="1">
      <c r="A501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D501" s="38"/>
      <c r="AE501" s="43"/>
      <c r="AF501" s="43"/>
      <c r="AG501" s="38"/>
      <c r="BA501" s="114"/>
    </row>
    <row r="502" spans="1:53" s="23" customFormat="1">
      <c r="A502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D502" s="38"/>
      <c r="AE502" s="43"/>
      <c r="AF502" s="43"/>
      <c r="AG502" s="38"/>
      <c r="BA502" s="114"/>
    </row>
    <row r="503" spans="1:53" s="23" customFormat="1">
      <c r="A503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D503" s="38"/>
      <c r="AE503" s="43"/>
      <c r="AF503" s="43"/>
      <c r="AG503" s="38"/>
      <c r="BA503" s="114"/>
    </row>
    <row r="504" spans="1:53" s="23" customFormat="1">
      <c r="A504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D504" s="38"/>
      <c r="AE504" s="43"/>
      <c r="AF504" s="43"/>
      <c r="AG504" s="38"/>
      <c r="BA504" s="114"/>
    </row>
    <row r="505" spans="1:53" s="23" customFormat="1">
      <c r="A505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D505" s="38"/>
      <c r="AE505" s="43"/>
      <c r="AF505" s="43"/>
      <c r="AG505" s="38"/>
      <c r="BA505" s="114"/>
    </row>
    <row r="506" spans="1:53" s="23" customFormat="1">
      <c r="A506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D506" s="38"/>
      <c r="AE506" s="43"/>
      <c r="AF506" s="43"/>
      <c r="AG506" s="38"/>
      <c r="BA506" s="114"/>
    </row>
    <row r="507" spans="1:53" s="23" customFormat="1">
      <c r="A507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D507" s="38"/>
      <c r="AE507" s="43"/>
      <c r="AF507" s="43"/>
      <c r="AG507" s="38"/>
      <c r="BA507" s="114"/>
    </row>
    <row r="508" spans="1:53" s="23" customFormat="1">
      <c r="A50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D508" s="38"/>
      <c r="AE508" s="43"/>
      <c r="AF508" s="43"/>
      <c r="AG508" s="38"/>
      <c r="BA508" s="114"/>
    </row>
    <row r="509" spans="1:53" s="23" customFormat="1">
      <c r="A509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D509" s="38"/>
      <c r="AE509" s="43"/>
      <c r="AF509" s="43"/>
      <c r="AG509" s="38"/>
      <c r="BA509" s="114"/>
    </row>
    <row r="510" spans="1:53" s="23" customFormat="1">
      <c r="A510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D510" s="38"/>
      <c r="AE510" s="43"/>
      <c r="AF510" s="43"/>
      <c r="AG510" s="38"/>
      <c r="BA510" s="114"/>
    </row>
    <row r="511" spans="1:53" s="23" customFormat="1">
      <c r="A511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D511" s="38"/>
      <c r="AE511" s="43"/>
      <c r="AF511" s="43"/>
      <c r="AG511" s="38"/>
      <c r="BA511" s="114"/>
    </row>
    <row r="512" spans="1:53" s="23" customFormat="1">
      <c r="A512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D512" s="38"/>
      <c r="AE512" s="43"/>
      <c r="AF512" s="43"/>
      <c r="AG512" s="38"/>
      <c r="BA512" s="114"/>
    </row>
    <row r="513" spans="1:53" s="23" customFormat="1">
      <c r="A513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D513" s="38"/>
      <c r="AE513" s="43"/>
      <c r="AF513" s="43"/>
      <c r="AG513" s="38"/>
      <c r="BA513" s="114"/>
    </row>
    <row r="514" spans="1:53" s="23" customFormat="1">
      <c r="A514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D514" s="38"/>
      <c r="AE514" s="43"/>
      <c r="AF514" s="43"/>
      <c r="AG514" s="38"/>
      <c r="BA514" s="114"/>
    </row>
    <row r="515" spans="1:53" s="23" customFormat="1">
      <c r="A515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D515" s="38"/>
      <c r="AE515" s="43"/>
      <c r="AF515" s="43"/>
      <c r="AG515" s="38"/>
      <c r="BA515" s="114"/>
    </row>
    <row r="516" spans="1:53" s="23" customFormat="1">
      <c r="A516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D516" s="38"/>
      <c r="AE516" s="43"/>
      <c r="AF516" s="43"/>
      <c r="AG516" s="38"/>
      <c r="BA516" s="114"/>
    </row>
    <row r="517" spans="1:53" s="23" customFormat="1">
      <c r="A517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D517" s="38"/>
      <c r="AE517" s="43"/>
      <c r="AF517" s="43"/>
      <c r="AG517" s="38"/>
      <c r="BA517" s="114"/>
    </row>
    <row r="518" spans="1:53" s="23" customFormat="1">
      <c r="A51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D518" s="38"/>
      <c r="AE518" s="43"/>
      <c r="AF518" s="43"/>
      <c r="AG518" s="38"/>
      <c r="BA518" s="114"/>
    </row>
    <row r="519" spans="1:53" s="23" customFormat="1">
      <c r="A519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D519" s="38"/>
      <c r="AE519" s="43"/>
      <c r="AF519" s="43"/>
      <c r="AG519" s="38"/>
      <c r="BA519" s="114"/>
    </row>
    <row r="520" spans="1:53" s="23" customFormat="1">
      <c r="A520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D520" s="38"/>
      <c r="AE520" s="43"/>
      <c r="AF520" s="43"/>
      <c r="AG520" s="38"/>
      <c r="BA520" s="114"/>
    </row>
    <row r="521" spans="1:53" s="23" customFormat="1">
      <c r="A521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D521" s="38"/>
      <c r="AE521" s="43"/>
      <c r="AF521" s="43"/>
      <c r="AG521" s="38"/>
      <c r="BA521" s="114"/>
    </row>
    <row r="522" spans="1:53" s="23" customFormat="1">
      <c r="A522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D522" s="38"/>
      <c r="AE522" s="43"/>
      <c r="AF522" s="43"/>
      <c r="AG522" s="38"/>
      <c r="BA522" s="114"/>
    </row>
    <row r="523" spans="1:53" s="23" customFormat="1">
      <c r="A523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D523" s="38"/>
      <c r="AE523" s="43"/>
      <c r="AF523" s="43"/>
      <c r="AG523" s="38"/>
      <c r="BA523" s="114"/>
    </row>
    <row r="524" spans="1:53" s="23" customFormat="1">
      <c r="A524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D524" s="38"/>
      <c r="AE524" s="43"/>
      <c r="AF524" s="43"/>
      <c r="AG524" s="38"/>
      <c r="BA524" s="114"/>
    </row>
    <row r="525" spans="1:53" s="23" customFormat="1">
      <c r="A525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D525" s="38"/>
      <c r="AE525" s="43"/>
      <c r="AF525" s="43"/>
      <c r="AG525" s="38"/>
      <c r="BA525" s="114"/>
    </row>
    <row r="526" spans="1:53" s="23" customFormat="1">
      <c r="A526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D526" s="38"/>
      <c r="AE526" s="43"/>
      <c r="AF526" s="43"/>
      <c r="AG526" s="38"/>
      <c r="BA526" s="114"/>
    </row>
    <row r="527" spans="1:53" s="23" customFormat="1">
      <c r="A527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D527" s="38"/>
      <c r="AE527" s="43"/>
      <c r="AF527" s="43"/>
      <c r="AG527" s="38"/>
      <c r="BA527" s="114"/>
    </row>
    <row r="528" spans="1:53" s="23" customFormat="1">
      <c r="A52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D528" s="38"/>
      <c r="AE528" s="43"/>
      <c r="AF528" s="43"/>
      <c r="AG528" s="38"/>
      <c r="BA528" s="114"/>
    </row>
    <row r="529" spans="1:53" s="23" customFormat="1">
      <c r="A529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D529" s="38"/>
      <c r="AE529" s="43"/>
      <c r="AF529" s="43"/>
      <c r="AG529" s="38"/>
      <c r="BA529" s="114"/>
    </row>
    <row r="530" spans="1:53" s="23" customFormat="1">
      <c r="A530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D530" s="38"/>
      <c r="AE530" s="43"/>
      <c r="AF530" s="43"/>
      <c r="AG530" s="38"/>
      <c r="BA530" s="114"/>
    </row>
    <row r="531" spans="1:53" s="23" customFormat="1">
      <c r="A531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D531" s="38"/>
      <c r="AE531" s="43"/>
      <c r="AF531" s="43"/>
      <c r="AG531" s="38"/>
      <c r="BA531" s="114"/>
    </row>
    <row r="532" spans="1:53" s="23" customFormat="1">
      <c r="A532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D532" s="38"/>
      <c r="AE532" s="43"/>
      <c r="AF532" s="43"/>
      <c r="AG532" s="38"/>
      <c r="BA532" s="114"/>
    </row>
    <row r="533" spans="1:53" s="23" customFormat="1">
      <c r="A533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D533" s="38"/>
      <c r="AE533" s="43"/>
      <c r="AF533" s="43"/>
      <c r="AG533" s="38"/>
      <c r="BA533" s="114"/>
    </row>
    <row r="534" spans="1:53" s="23" customFormat="1">
      <c r="A534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D534" s="38"/>
      <c r="AE534" s="43"/>
      <c r="AF534" s="43"/>
      <c r="AG534" s="38"/>
      <c r="BA534" s="114"/>
    </row>
    <row r="535" spans="1:53" s="23" customFormat="1">
      <c r="A535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D535" s="38"/>
      <c r="AE535" s="43"/>
      <c r="AF535" s="43"/>
      <c r="AG535" s="38"/>
      <c r="BA535" s="114"/>
    </row>
    <row r="536" spans="1:53" s="23" customFormat="1">
      <c r="A536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D536" s="38"/>
      <c r="AE536" s="43"/>
      <c r="AF536" s="43"/>
      <c r="AG536" s="38"/>
      <c r="BA536" s="114"/>
    </row>
    <row r="537" spans="1:53" s="23" customFormat="1">
      <c r="A537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D537" s="38"/>
      <c r="AE537" s="43"/>
      <c r="AF537" s="43"/>
      <c r="AG537" s="38"/>
      <c r="BA537" s="114"/>
    </row>
    <row r="538" spans="1:53" s="23" customFormat="1">
      <c r="A5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D538" s="38"/>
      <c r="AE538" s="43"/>
      <c r="AF538" s="43"/>
      <c r="AG538" s="38"/>
      <c r="BA538" s="114"/>
    </row>
    <row r="539" spans="1:53" s="23" customFormat="1">
      <c r="A539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D539" s="38"/>
      <c r="AE539" s="43"/>
      <c r="AF539" s="43"/>
      <c r="AG539" s="38"/>
      <c r="BA539" s="114"/>
    </row>
    <row r="540" spans="1:53" s="23" customFormat="1">
      <c r="A540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D540" s="38"/>
      <c r="AE540" s="43"/>
      <c r="AF540" s="43"/>
      <c r="AG540" s="38"/>
      <c r="BA540" s="114"/>
    </row>
    <row r="541" spans="1:53" s="23" customFormat="1">
      <c r="A541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D541" s="38"/>
      <c r="AE541" s="43"/>
      <c r="AF541" s="43"/>
      <c r="AG541" s="38"/>
      <c r="BA541" s="114"/>
    </row>
    <row r="542" spans="1:53" s="23" customFormat="1">
      <c r="A542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D542" s="38"/>
      <c r="AE542" s="43"/>
      <c r="AF542" s="43"/>
      <c r="AG542" s="38"/>
      <c r="BA542" s="114"/>
    </row>
    <row r="543" spans="1:53" s="23" customFormat="1">
      <c r="A543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D543" s="38"/>
      <c r="AE543" s="43"/>
      <c r="AF543" s="43"/>
      <c r="AG543" s="38"/>
      <c r="BA543" s="114"/>
    </row>
    <row r="544" spans="1:53" s="23" customFormat="1">
      <c r="A544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D544" s="38"/>
      <c r="AE544" s="43"/>
      <c r="AF544" s="43"/>
      <c r="AG544" s="38"/>
      <c r="BA544" s="114"/>
    </row>
    <row r="545" spans="1:53" s="23" customFormat="1">
      <c r="A545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D545" s="38"/>
      <c r="AE545" s="43"/>
      <c r="AF545" s="43"/>
      <c r="AG545" s="38"/>
      <c r="BA545" s="114"/>
    </row>
    <row r="546" spans="1:53" s="23" customFormat="1">
      <c r="A546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D546" s="38"/>
      <c r="AE546" s="43"/>
      <c r="AF546" s="43"/>
      <c r="AG546" s="38"/>
      <c r="BA546" s="114"/>
    </row>
    <row r="547" spans="1:53" s="23" customFormat="1">
      <c r="A547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D547" s="38"/>
      <c r="AE547" s="43"/>
      <c r="AF547" s="43"/>
      <c r="AG547" s="38"/>
      <c r="BA547" s="114"/>
    </row>
    <row r="548" spans="1:53" s="23" customFormat="1">
      <c r="A54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D548" s="38"/>
      <c r="AE548" s="43"/>
      <c r="AF548" s="43"/>
      <c r="AG548" s="38"/>
      <c r="BA548" s="114"/>
    </row>
    <row r="549" spans="1:53" s="23" customFormat="1">
      <c r="A549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D549" s="38"/>
      <c r="AE549" s="43"/>
      <c r="AF549" s="43"/>
      <c r="AG549" s="38"/>
      <c r="BA549" s="114"/>
    </row>
    <row r="550" spans="1:53" s="23" customFormat="1">
      <c r="A550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D550" s="38"/>
      <c r="AE550" s="43"/>
      <c r="AF550" s="43"/>
      <c r="AG550" s="38"/>
      <c r="BA550" s="114"/>
    </row>
    <row r="551" spans="1:53" s="23" customFormat="1">
      <c r="A551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D551" s="38"/>
      <c r="AE551" s="43"/>
      <c r="AF551" s="43"/>
      <c r="AG551" s="38"/>
      <c r="BA551" s="114"/>
    </row>
    <row r="552" spans="1:53" s="23" customFormat="1">
      <c r="A552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D552" s="38"/>
      <c r="AE552" s="43"/>
      <c r="AF552" s="43"/>
      <c r="AG552" s="38"/>
      <c r="BA552" s="114"/>
    </row>
    <row r="553" spans="1:53" s="23" customFormat="1">
      <c r="A553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D553" s="38"/>
      <c r="AE553" s="43"/>
      <c r="AF553" s="43"/>
      <c r="AG553" s="38"/>
      <c r="BA553" s="114"/>
    </row>
    <row r="554" spans="1:53" s="23" customFormat="1">
      <c r="A554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D554" s="38"/>
      <c r="AE554" s="43"/>
      <c r="AF554" s="43"/>
      <c r="AG554" s="38"/>
      <c r="BA554" s="114"/>
    </row>
    <row r="555" spans="1:53" s="23" customFormat="1">
      <c r="A555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D555" s="38"/>
      <c r="AE555" s="43"/>
      <c r="AF555" s="43"/>
      <c r="AG555" s="38"/>
      <c r="BA555" s="114"/>
    </row>
    <row r="556" spans="1:53" s="23" customFormat="1">
      <c r="A556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D556" s="38"/>
      <c r="AE556" s="43"/>
      <c r="AF556" s="43"/>
      <c r="AG556" s="38"/>
      <c r="BA556" s="114"/>
    </row>
    <row r="557" spans="1:53" s="23" customFormat="1">
      <c r="A557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D557" s="38"/>
      <c r="AE557" s="43"/>
      <c r="AF557" s="43"/>
      <c r="AG557" s="38"/>
      <c r="BA557" s="114"/>
    </row>
    <row r="558" spans="1:53" s="23" customFormat="1">
      <c r="A55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D558" s="38"/>
      <c r="AE558" s="43"/>
      <c r="AF558" s="43"/>
      <c r="AG558" s="38"/>
      <c r="BA558" s="114"/>
    </row>
    <row r="559" spans="1:53" s="23" customFormat="1">
      <c r="A559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D559" s="38"/>
      <c r="AE559" s="43"/>
      <c r="AF559" s="43"/>
      <c r="AG559" s="38"/>
      <c r="BA559" s="114"/>
    </row>
    <row r="560" spans="1:53" s="23" customFormat="1">
      <c r="A560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D560" s="38"/>
      <c r="AE560" s="43"/>
      <c r="AF560" s="43"/>
      <c r="AG560" s="38"/>
      <c r="BA560" s="114"/>
    </row>
    <row r="561" spans="1:53" s="23" customFormat="1">
      <c r="A561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D561" s="38"/>
      <c r="AE561" s="43"/>
      <c r="AF561" s="43"/>
      <c r="AG561" s="38"/>
      <c r="BA561" s="114"/>
    </row>
    <row r="562" spans="1:53" s="23" customFormat="1">
      <c r="A562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D562" s="38"/>
      <c r="AE562" s="43"/>
      <c r="AF562" s="43"/>
      <c r="AG562" s="38"/>
      <c r="BA562" s="114"/>
    </row>
    <row r="563" spans="1:53" s="23" customFormat="1">
      <c r="A563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D563" s="38"/>
      <c r="AE563" s="43"/>
      <c r="AF563" s="43"/>
      <c r="AG563" s="38"/>
      <c r="BA563" s="114"/>
    </row>
    <row r="564" spans="1:53" s="23" customFormat="1">
      <c r="A564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D564" s="38"/>
      <c r="AE564" s="43"/>
      <c r="AF564" s="43"/>
      <c r="AG564" s="38"/>
      <c r="BA564" s="114"/>
    </row>
    <row r="565" spans="1:53" s="23" customFormat="1">
      <c r="A565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D565" s="38"/>
      <c r="AE565" s="43"/>
      <c r="AF565" s="43"/>
      <c r="AG565" s="38"/>
      <c r="BA565" s="114"/>
    </row>
    <row r="566" spans="1:53" s="23" customFormat="1">
      <c r="A566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D566" s="38"/>
      <c r="AE566" s="43"/>
      <c r="AF566" s="43"/>
      <c r="AG566" s="38"/>
      <c r="BA566" s="114"/>
    </row>
    <row r="567" spans="1:53" s="23" customFormat="1">
      <c r="A567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D567" s="38"/>
      <c r="AE567" s="43"/>
      <c r="AF567" s="43"/>
      <c r="AG567" s="38"/>
      <c r="BA567" s="114"/>
    </row>
    <row r="568" spans="1:53" s="23" customFormat="1">
      <c r="A56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D568" s="38"/>
      <c r="AE568" s="43"/>
      <c r="AF568" s="43"/>
      <c r="AG568" s="38"/>
      <c r="BA568" s="114"/>
    </row>
    <row r="569" spans="1:53" s="23" customFormat="1">
      <c r="A569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D569" s="38"/>
      <c r="AE569" s="43"/>
      <c r="AF569" s="43"/>
      <c r="AG569" s="38"/>
      <c r="BA569" s="114"/>
    </row>
    <row r="570" spans="1:53" s="23" customFormat="1">
      <c r="A570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D570" s="38"/>
      <c r="AE570" s="43"/>
      <c r="AF570" s="43"/>
      <c r="AG570" s="38"/>
      <c r="BA570" s="114"/>
    </row>
    <row r="571" spans="1:53" s="23" customFormat="1">
      <c r="A571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D571" s="38"/>
      <c r="AE571" s="43"/>
      <c r="AF571" s="43"/>
      <c r="AG571" s="38"/>
      <c r="BA571" s="114"/>
    </row>
    <row r="572" spans="1:53" s="23" customFormat="1">
      <c r="A572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D572" s="38"/>
      <c r="AE572" s="43"/>
      <c r="AF572" s="43"/>
      <c r="AG572" s="38"/>
      <c r="BA572" s="114"/>
    </row>
    <row r="573" spans="1:53" s="23" customFormat="1">
      <c r="A573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D573" s="38"/>
      <c r="AE573" s="43"/>
      <c r="AF573" s="43"/>
      <c r="AG573" s="38"/>
      <c r="BA573" s="114"/>
    </row>
    <row r="574" spans="1:53" s="23" customFormat="1">
      <c r="A574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D574" s="38"/>
      <c r="AE574" s="43"/>
      <c r="AF574" s="43"/>
      <c r="AG574" s="38"/>
      <c r="BA574" s="114"/>
    </row>
    <row r="575" spans="1:53" s="23" customFormat="1">
      <c r="A575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D575" s="38"/>
      <c r="AE575" s="43"/>
      <c r="AF575" s="43"/>
      <c r="AG575" s="38"/>
      <c r="BA575" s="114"/>
    </row>
    <row r="576" spans="1:53" s="23" customFormat="1">
      <c r="A576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D576" s="38"/>
      <c r="AE576" s="43"/>
      <c r="AF576" s="43"/>
      <c r="AG576" s="38"/>
      <c r="BA576" s="114"/>
    </row>
    <row r="577" spans="1:53" s="23" customFormat="1">
      <c r="A577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D577" s="38"/>
      <c r="AE577" s="43"/>
      <c r="AF577" s="43"/>
      <c r="AG577" s="38"/>
      <c r="BA577" s="114"/>
    </row>
    <row r="578" spans="1:53" s="23" customFormat="1">
      <c r="A57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D578" s="38"/>
      <c r="AE578" s="43"/>
      <c r="AF578" s="43"/>
      <c r="AG578" s="38"/>
      <c r="BA578" s="114"/>
    </row>
    <row r="579" spans="1:53" s="23" customFormat="1">
      <c r="A579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D579" s="38"/>
      <c r="AE579" s="43"/>
      <c r="AF579" s="43"/>
      <c r="AG579" s="38"/>
      <c r="BA579" s="114"/>
    </row>
    <row r="580" spans="1:53" s="23" customFormat="1">
      <c r="A580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D580" s="38"/>
      <c r="AE580" s="43"/>
      <c r="AF580" s="43"/>
      <c r="AG580" s="38"/>
      <c r="BA580" s="114"/>
    </row>
    <row r="581" spans="1:53" s="23" customFormat="1">
      <c r="A581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D581" s="38"/>
      <c r="AE581" s="43"/>
      <c r="AF581" s="43"/>
      <c r="AG581" s="38"/>
      <c r="BA581" s="114"/>
    </row>
    <row r="582" spans="1:53" s="23" customFormat="1">
      <c r="A582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D582" s="38"/>
      <c r="AE582" s="43"/>
      <c r="AF582" s="43"/>
      <c r="AG582" s="38"/>
      <c r="BA582" s="114"/>
    </row>
    <row r="583" spans="1:53" s="23" customFormat="1">
      <c r="A583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D583" s="38"/>
      <c r="AE583" s="43"/>
      <c r="AF583" s="43"/>
      <c r="AG583" s="38"/>
      <c r="BA583" s="114"/>
    </row>
    <row r="584" spans="1:53" s="23" customFormat="1">
      <c r="A584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D584" s="38"/>
      <c r="AE584" s="43"/>
      <c r="AF584" s="43"/>
      <c r="AG584" s="38"/>
      <c r="BA584" s="114"/>
    </row>
    <row r="585" spans="1:53" s="23" customFormat="1">
      <c r="A585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D585" s="38"/>
      <c r="AE585" s="43"/>
      <c r="AF585" s="43"/>
      <c r="AG585" s="38"/>
      <c r="BA585" s="114"/>
    </row>
    <row r="586" spans="1:53" s="23" customFormat="1">
      <c r="A586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D586" s="38"/>
      <c r="AE586" s="43"/>
      <c r="AF586" s="43"/>
      <c r="AG586" s="38"/>
      <c r="BA586" s="114"/>
    </row>
    <row r="587" spans="1:53" s="23" customFormat="1">
      <c r="A587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D587" s="38"/>
      <c r="AE587" s="43"/>
      <c r="AF587" s="43"/>
      <c r="AG587" s="38"/>
      <c r="BA587" s="114"/>
    </row>
    <row r="588" spans="1:53" s="23" customFormat="1">
      <c r="A58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D588" s="38"/>
      <c r="AE588" s="43"/>
      <c r="AF588" s="43"/>
      <c r="AG588" s="38"/>
      <c r="BA588" s="114"/>
    </row>
    <row r="589" spans="1:53" s="23" customFormat="1">
      <c r="A589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D589" s="38"/>
      <c r="AE589" s="43"/>
      <c r="AF589" s="43"/>
      <c r="AG589" s="38"/>
      <c r="BA589" s="114"/>
    </row>
    <row r="590" spans="1:53" s="23" customFormat="1">
      <c r="A590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D590" s="38"/>
      <c r="AE590" s="43"/>
      <c r="AF590" s="43"/>
      <c r="AG590" s="38"/>
      <c r="BA590" s="114"/>
    </row>
    <row r="591" spans="1:53" s="23" customFormat="1">
      <c r="A591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D591" s="38"/>
      <c r="AE591" s="43"/>
      <c r="AF591" s="43"/>
      <c r="AG591" s="38"/>
      <c r="BA591" s="114"/>
    </row>
    <row r="592" spans="1:53" s="23" customFormat="1">
      <c r="A592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D592" s="38"/>
      <c r="AE592" s="43"/>
      <c r="AF592" s="43"/>
      <c r="AG592" s="38"/>
      <c r="BA592" s="114"/>
    </row>
    <row r="593" spans="1:53" s="23" customFormat="1">
      <c r="A593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D593" s="38"/>
      <c r="AE593" s="43"/>
      <c r="AF593" s="43"/>
      <c r="AG593" s="38"/>
      <c r="BA593" s="114"/>
    </row>
    <row r="594" spans="1:53" s="23" customFormat="1">
      <c r="A594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D594" s="38"/>
      <c r="AE594" s="43"/>
      <c r="AF594" s="43"/>
      <c r="AG594" s="38"/>
      <c r="BA594" s="114"/>
    </row>
    <row r="595" spans="1:53" s="23" customFormat="1">
      <c r="A595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D595" s="38"/>
      <c r="AE595" s="43"/>
      <c r="AF595" s="43"/>
      <c r="AG595" s="38"/>
      <c r="BA595" s="114"/>
    </row>
    <row r="596" spans="1:53" s="23" customFormat="1">
      <c r="A596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D596" s="38"/>
      <c r="AE596" s="43"/>
      <c r="AF596" s="43"/>
      <c r="AG596" s="38"/>
      <c r="BA596" s="114"/>
    </row>
    <row r="597" spans="1:53" s="23" customFormat="1">
      <c r="A597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D597" s="38"/>
      <c r="AE597" s="43"/>
      <c r="AF597" s="43"/>
      <c r="AG597" s="38"/>
      <c r="BA597" s="114"/>
    </row>
    <row r="598" spans="1:53" s="23" customFormat="1">
      <c r="A59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D598" s="38"/>
      <c r="AE598" s="43"/>
      <c r="AF598" s="43"/>
      <c r="AG598" s="38"/>
      <c r="BA598" s="114"/>
    </row>
    <row r="599" spans="1:53" s="23" customFormat="1">
      <c r="A599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D599" s="38"/>
      <c r="AE599" s="43"/>
      <c r="AF599" s="43"/>
      <c r="AG599" s="38"/>
      <c r="BA599" s="114"/>
    </row>
    <row r="600" spans="1:53" s="23" customFormat="1">
      <c r="A600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D600" s="38"/>
      <c r="AE600" s="43"/>
      <c r="AF600" s="43"/>
      <c r="AG600" s="38"/>
      <c r="BA600" s="114"/>
    </row>
    <row r="601" spans="1:53" s="23" customFormat="1">
      <c r="A601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D601" s="38"/>
      <c r="AE601" s="43"/>
      <c r="AF601" s="43"/>
      <c r="AG601" s="38"/>
      <c r="BA601" s="114"/>
    </row>
    <row r="602" spans="1:53" s="23" customFormat="1">
      <c r="A602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D602" s="38"/>
      <c r="AE602" s="43"/>
      <c r="AF602" s="43"/>
      <c r="AG602" s="38"/>
      <c r="BA602" s="114"/>
    </row>
    <row r="603" spans="1:53" s="23" customFormat="1">
      <c r="A603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D603" s="38"/>
      <c r="AE603" s="43"/>
      <c r="AF603" s="43"/>
      <c r="AG603" s="38"/>
      <c r="BA603" s="114"/>
    </row>
    <row r="604" spans="1:53" s="23" customFormat="1">
      <c r="A604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D604" s="38"/>
      <c r="AE604" s="43"/>
      <c r="AF604" s="43"/>
      <c r="AG604" s="38"/>
      <c r="BA604" s="114"/>
    </row>
    <row r="605" spans="1:53" s="23" customFormat="1">
      <c r="A605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D605" s="38"/>
      <c r="AE605" s="43"/>
      <c r="AF605" s="43"/>
      <c r="AG605" s="38"/>
      <c r="BA605" s="114"/>
    </row>
    <row r="606" spans="1:53" s="23" customFormat="1">
      <c r="A606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D606" s="38"/>
      <c r="AE606" s="43"/>
      <c r="AF606" s="43"/>
      <c r="AG606" s="38"/>
      <c r="BA606" s="114"/>
    </row>
    <row r="607" spans="1:53" s="23" customFormat="1">
      <c r="A607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D607" s="38"/>
      <c r="AE607" s="43"/>
      <c r="AF607" s="43"/>
      <c r="AG607" s="38"/>
      <c r="BA607" s="114"/>
    </row>
    <row r="608" spans="1:53" s="23" customFormat="1">
      <c r="A60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D608" s="38"/>
      <c r="AE608" s="43"/>
      <c r="AF608" s="43"/>
      <c r="AG608" s="38"/>
      <c r="BA608" s="114"/>
    </row>
    <row r="609" spans="1:53" s="23" customFormat="1">
      <c r="A609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D609" s="38"/>
      <c r="AE609" s="43"/>
      <c r="AF609" s="43"/>
      <c r="AG609" s="38"/>
      <c r="BA609" s="114"/>
    </row>
    <row r="610" spans="1:53" s="23" customFormat="1">
      <c r="A610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D610" s="38"/>
      <c r="AE610" s="43"/>
      <c r="AF610" s="43"/>
      <c r="AG610" s="38"/>
      <c r="BA610" s="114"/>
    </row>
    <row r="611" spans="1:53" s="23" customFormat="1">
      <c r="A611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D611" s="38"/>
      <c r="AE611" s="43"/>
      <c r="AF611" s="43"/>
      <c r="AG611" s="38"/>
      <c r="BA611" s="114"/>
    </row>
    <row r="612" spans="1:53" s="23" customFormat="1">
      <c r="A612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D612" s="38"/>
      <c r="AE612" s="43"/>
      <c r="AF612" s="43"/>
      <c r="AG612" s="38"/>
      <c r="BA612" s="114"/>
    </row>
    <row r="613" spans="1:53" s="23" customFormat="1">
      <c r="A613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D613" s="38"/>
      <c r="AE613" s="43"/>
      <c r="AF613" s="43"/>
      <c r="AG613" s="38"/>
      <c r="BA613" s="114"/>
    </row>
    <row r="614" spans="1:53" s="23" customFormat="1">
      <c r="A614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D614" s="38"/>
      <c r="AE614" s="43"/>
      <c r="AF614" s="43"/>
      <c r="AG614" s="38"/>
      <c r="BA614" s="114"/>
    </row>
    <row r="615" spans="1:53" s="23" customFormat="1">
      <c r="A615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D615" s="38"/>
      <c r="AE615" s="43"/>
      <c r="AF615" s="43"/>
      <c r="AG615" s="38"/>
      <c r="BA615" s="114"/>
    </row>
    <row r="616" spans="1:53" s="23" customFormat="1">
      <c r="A616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D616" s="38"/>
      <c r="AE616" s="43"/>
      <c r="AF616" s="43"/>
      <c r="AG616" s="38"/>
      <c r="BA616" s="114"/>
    </row>
    <row r="617" spans="1:53" s="23" customFormat="1">
      <c r="A617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D617" s="38"/>
      <c r="AE617" s="43"/>
      <c r="AF617" s="43"/>
      <c r="AG617" s="38"/>
      <c r="BA617" s="114"/>
    </row>
    <row r="618" spans="1:53" s="23" customFormat="1">
      <c r="A61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D618" s="38"/>
      <c r="AE618" s="43"/>
      <c r="AF618" s="43"/>
      <c r="AG618" s="38"/>
      <c r="BA618" s="114"/>
    </row>
    <row r="619" spans="1:53" s="23" customFormat="1">
      <c r="A619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D619" s="38"/>
      <c r="AE619" s="43"/>
      <c r="AF619" s="43"/>
      <c r="AG619" s="38"/>
      <c r="BA619" s="114"/>
    </row>
    <row r="620" spans="1:53" s="23" customFormat="1">
      <c r="A620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D620" s="38"/>
      <c r="AE620" s="43"/>
      <c r="AF620" s="43"/>
      <c r="AG620" s="38"/>
      <c r="BA620" s="114"/>
    </row>
    <row r="621" spans="1:53" s="23" customFormat="1">
      <c r="A621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D621" s="38"/>
      <c r="AE621" s="43"/>
      <c r="AF621" s="43"/>
      <c r="AG621" s="38"/>
      <c r="BA621" s="114"/>
    </row>
    <row r="622" spans="1:53" s="23" customFormat="1">
      <c r="A622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D622" s="38"/>
      <c r="AE622" s="43"/>
      <c r="AF622" s="43"/>
      <c r="AG622" s="38"/>
      <c r="BA622" s="114"/>
    </row>
    <row r="623" spans="1:53" s="23" customFormat="1">
      <c r="A623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D623" s="38"/>
      <c r="AE623" s="43"/>
      <c r="AF623" s="43"/>
      <c r="AG623" s="38"/>
      <c r="BA623" s="114"/>
    </row>
    <row r="624" spans="1:53" s="23" customFormat="1">
      <c r="A624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D624" s="38"/>
      <c r="AE624" s="43"/>
      <c r="AF624" s="43"/>
      <c r="AG624" s="38"/>
      <c r="BA624" s="114"/>
    </row>
    <row r="625" spans="1:53" s="23" customFormat="1">
      <c r="A625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D625" s="38"/>
      <c r="AE625" s="43"/>
      <c r="AF625" s="43"/>
      <c r="AG625" s="38"/>
      <c r="BA625" s="114"/>
    </row>
    <row r="626" spans="1:53" s="23" customFormat="1">
      <c r="A626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D626" s="38"/>
      <c r="AE626" s="43"/>
      <c r="AF626" s="43"/>
      <c r="AG626" s="38"/>
      <c r="BA626" s="114"/>
    </row>
    <row r="627" spans="1:53" s="23" customFormat="1">
      <c r="A627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D627" s="38"/>
      <c r="AE627" s="43"/>
      <c r="AF627" s="43"/>
      <c r="AG627" s="38"/>
      <c r="BA627" s="114"/>
    </row>
    <row r="628" spans="1:53" s="23" customFormat="1">
      <c r="A62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D628" s="38"/>
      <c r="AE628" s="43"/>
      <c r="AF628" s="43"/>
      <c r="AG628" s="38"/>
      <c r="BA628" s="114"/>
    </row>
    <row r="629" spans="1:53" s="23" customFormat="1">
      <c r="A629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D629" s="38"/>
      <c r="AE629" s="43"/>
      <c r="AF629" s="43"/>
      <c r="AG629" s="38"/>
      <c r="BA629" s="114"/>
    </row>
    <row r="630" spans="1:53" s="23" customFormat="1">
      <c r="A630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D630" s="38"/>
      <c r="AE630" s="43"/>
      <c r="AF630" s="43"/>
      <c r="AG630" s="38"/>
      <c r="BA630" s="114"/>
    </row>
    <row r="631" spans="1:53" s="23" customFormat="1">
      <c r="A631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D631" s="38"/>
      <c r="AE631" s="43"/>
      <c r="AF631" s="43"/>
      <c r="AG631" s="38"/>
      <c r="BA631" s="114"/>
    </row>
    <row r="632" spans="1:53" s="23" customFormat="1">
      <c r="A632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D632" s="38"/>
      <c r="AE632" s="43"/>
      <c r="AF632" s="43"/>
      <c r="AG632" s="38"/>
      <c r="BA632" s="114"/>
    </row>
    <row r="633" spans="1:53" s="23" customFormat="1">
      <c r="A633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D633" s="38"/>
      <c r="AE633" s="43"/>
      <c r="AF633" s="43"/>
      <c r="AG633" s="38"/>
      <c r="BA633" s="114"/>
    </row>
    <row r="634" spans="1:53" s="23" customFormat="1">
      <c r="A634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D634" s="38"/>
      <c r="AE634" s="43"/>
      <c r="AF634" s="43"/>
      <c r="AG634" s="38"/>
      <c r="BA634" s="114"/>
    </row>
    <row r="635" spans="1:53" s="23" customFormat="1">
      <c r="A635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D635" s="38"/>
      <c r="AE635" s="43"/>
      <c r="AF635" s="43"/>
      <c r="AG635" s="38"/>
      <c r="BA635" s="114"/>
    </row>
    <row r="636" spans="1:53" s="23" customFormat="1">
      <c r="A636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D636" s="38"/>
      <c r="AE636" s="43"/>
      <c r="AF636" s="43"/>
      <c r="AG636" s="38"/>
      <c r="BA636" s="114"/>
    </row>
    <row r="637" spans="1:53" s="23" customFormat="1">
      <c r="A637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D637" s="38"/>
      <c r="AE637" s="43"/>
      <c r="AF637" s="43"/>
      <c r="AG637" s="38"/>
      <c r="BA637" s="114"/>
    </row>
    <row r="638" spans="1:53" s="23" customFormat="1">
      <c r="A6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D638" s="38"/>
      <c r="AE638" s="43"/>
      <c r="AF638" s="43"/>
      <c r="AG638" s="38"/>
      <c r="BA638" s="114"/>
    </row>
    <row r="639" spans="1:53" s="23" customFormat="1">
      <c r="A639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D639" s="38"/>
      <c r="AE639" s="43"/>
      <c r="AF639" s="43"/>
      <c r="AG639" s="38"/>
      <c r="BA639" s="114"/>
    </row>
    <row r="640" spans="1:53" s="23" customFormat="1">
      <c r="A640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D640" s="38"/>
      <c r="AE640" s="43"/>
      <c r="AF640" s="43"/>
      <c r="AG640" s="38"/>
      <c r="BA640" s="114"/>
    </row>
    <row r="641" spans="1:53" s="23" customFormat="1">
      <c r="A641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D641" s="38"/>
      <c r="AE641" s="43"/>
      <c r="AF641" s="43"/>
      <c r="AG641" s="38"/>
      <c r="BA641" s="114"/>
    </row>
    <row r="642" spans="1:53" s="23" customFormat="1">
      <c r="A642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D642" s="38"/>
      <c r="AE642" s="43"/>
      <c r="AF642" s="43"/>
      <c r="AG642" s="38"/>
      <c r="BA642" s="114"/>
    </row>
    <row r="643" spans="1:53" s="23" customFormat="1">
      <c r="A643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D643" s="38"/>
      <c r="AE643" s="43"/>
      <c r="AF643" s="43"/>
      <c r="AG643" s="38"/>
      <c r="BA643" s="114"/>
    </row>
    <row r="644" spans="1:53" s="23" customFormat="1">
      <c r="A644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D644" s="38"/>
      <c r="AE644" s="43"/>
      <c r="AF644" s="43"/>
      <c r="AG644" s="38"/>
      <c r="BA644" s="114"/>
    </row>
    <row r="645" spans="1:53" s="23" customFormat="1">
      <c r="A645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D645" s="38"/>
      <c r="AE645" s="43"/>
      <c r="AF645" s="43"/>
      <c r="AG645" s="38"/>
      <c r="BA645" s="114"/>
    </row>
    <row r="646" spans="1:53" s="23" customFormat="1">
      <c r="A646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D646" s="38"/>
      <c r="AE646" s="43"/>
      <c r="AF646" s="43"/>
      <c r="AG646" s="38"/>
      <c r="BA646" s="114"/>
    </row>
    <row r="647" spans="1:53" s="23" customFormat="1">
      <c r="A647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D647" s="38"/>
      <c r="AE647" s="43"/>
      <c r="AF647" s="43"/>
      <c r="AG647" s="38"/>
      <c r="BA647" s="114"/>
    </row>
    <row r="648" spans="1:53" s="23" customFormat="1">
      <c r="A64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D648" s="38"/>
      <c r="AE648" s="43"/>
      <c r="AF648" s="43"/>
      <c r="AG648" s="38"/>
      <c r="BA648" s="114"/>
    </row>
    <row r="649" spans="1:53" s="23" customFormat="1">
      <c r="A649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D649" s="38"/>
      <c r="AE649" s="43"/>
      <c r="AF649" s="43"/>
      <c r="AG649" s="38"/>
      <c r="BA649" s="114"/>
    </row>
    <row r="650" spans="1:53" s="23" customFormat="1">
      <c r="A650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D650" s="38"/>
      <c r="AE650" s="43"/>
      <c r="AF650" s="43"/>
      <c r="AG650" s="38"/>
      <c r="BA650" s="114"/>
    </row>
    <row r="651" spans="1:53" s="23" customFormat="1">
      <c r="A651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D651" s="38"/>
      <c r="AE651" s="43"/>
      <c r="AF651" s="43"/>
      <c r="AG651" s="38"/>
      <c r="BA651" s="114"/>
    </row>
    <row r="652" spans="1:53" s="23" customFormat="1">
      <c r="A652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D652" s="38"/>
      <c r="AE652" s="43"/>
      <c r="AF652" s="43"/>
      <c r="AG652" s="38"/>
      <c r="BA652" s="114"/>
    </row>
    <row r="653" spans="1:53" s="23" customFormat="1">
      <c r="A653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D653" s="38"/>
      <c r="AE653" s="43"/>
      <c r="AF653" s="43"/>
      <c r="AG653" s="38"/>
      <c r="BA653" s="114"/>
    </row>
    <row r="654" spans="1:53" s="23" customFormat="1">
      <c r="A654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D654" s="38"/>
      <c r="AE654" s="43"/>
      <c r="AF654" s="43"/>
      <c r="AG654" s="38"/>
      <c r="BA654" s="114"/>
    </row>
    <row r="655" spans="1:53" s="23" customFormat="1">
      <c r="A655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D655" s="38"/>
      <c r="AE655" s="43"/>
      <c r="AF655" s="43"/>
      <c r="AG655" s="38"/>
      <c r="BA655" s="114"/>
    </row>
    <row r="656" spans="1:53" s="23" customFormat="1">
      <c r="A656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D656" s="38"/>
      <c r="AE656" s="43"/>
      <c r="AF656" s="43"/>
      <c r="AG656" s="38"/>
      <c r="BA656" s="114"/>
    </row>
    <row r="657" spans="1:53" s="23" customFormat="1">
      <c r="A657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D657" s="38"/>
      <c r="AE657" s="43"/>
      <c r="AF657" s="43"/>
      <c r="AG657" s="38"/>
      <c r="BA657" s="114"/>
    </row>
    <row r="658" spans="1:53" s="23" customFormat="1">
      <c r="A65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D658" s="38"/>
      <c r="AE658" s="43"/>
      <c r="AF658" s="43"/>
      <c r="AG658" s="38"/>
      <c r="BA658" s="114"/>
    </row>
    <row r="659" spans="1:53" s="23" customFormat="1">
      <c r="A659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D659" s="38"/>
      <c r="AE659" s="43"/>
      <c r="AF659" s="43"/>
      <c r="AG659" s="38"/>
      <c r="BA659" s="114"/>
    </row>
    <row r="660" spans="1:53" s="23" customFormat="1">
      <c r="A660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D660" s="38"/>
      <c r="AE660" s="43"/>
      <c r="AF660" s="43"/>
      <c r="AG660" s="38"/>
      <c r="BA660" s="114"/>
    </row>
    <row r="661" spans="1:53" s="23" customFormat="1">
      <c r="A661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D661" s="38"/>
      <c r="AE661" s="43"/>
      <c r="AF661" s="43"/>
      <c r="AG661" s="38"/>
      <c r="BA661" s="114"/>
    </row>
    <row r="662" spans="1:53" s="23" customFormat="1">
      <c r="A662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D662" s="38"/>
      <c r="AE662" s="43"/>
      <c r="AF662" s="43"/>
      <c r="AG662" s="38"/>
      <c r="BA662" s="114"/>
    </row>
    <row r="663" spans="1:53" s="23" customFormat="1">
      <c r="A663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D663" s="38"/>
      <c r="AE663" s="43"/>
      <c r="AF663" s="43"/>
      <c r="AG663" s="38"/>
      <c r="BA663" s="114"/>
    </row>
    <row r="664" spans="1:53" s="23" customFormat="1">
      <c r="A664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D664" s="38"/>
      <c r="AE664" s="43"/>
      <c r="AF664" s="43"/>
      <c r="AG664" s="38"/>
      <c r="BA664" s="114"/>
    </row>
    <row r="665" spans="1:53" s="23" customFormat="1">
      <c r="A665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D665" s="38"/>
      <c r="AE665" s="43"/>
      <c r="AF665" s="43"/>
      <c r="AG665" s="38"/>
      <c r="BA665" s="114"/>
    </row>
    <row r="666" spans="1:53" s="23" customFormat="1">
      <c r="A666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D666" s="38"/>
      <c r="AE666" s="43"/>
      <c r="AF666" s="43"/>
      <c r="AG666" s="38"/>
      <c r="BA666" s="114"/>
    </row>
    <row r="667" spans="1:53" s="23" customFormat="1">
      <c r="A667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D667" s="38"/>
      <c r="AE667" s="43"/>
      <c r="AF667" s="43"/>
      <c r="AG667" s="38"/>
      <c r="BA667" s="114"/>
    </row>
    <row r="668" spans="1:53" s="23" customFormat="1">
      <c r="A66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D668" s="38"/>
      <c r="AE668" s="43"/>
      <c r="AF668" s="43"/>
      <c r="AG668" s="38"/>
      <c r="BA668" s="114"/>
    </row>
    <row r="669" spans="1:53" s="23" customFormat="1">
      <c r="A669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D669" s="38"/>
      <c r="AE669" s="43"/>
      <c r="AF669" s="43"/>
      <c r="AG669" s="38"/>
      <c r="BA669" s="114"/>
    </row>
    <row r="670" spans="1:53" s="23" customFormat="1">
      <c r="A670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D670" s="38"/>
      <c r="AE670" s="43"/>
      <c r="AF670" s="43"/>
      <c r="AG670" s="38"/>
      <c r="BA670" s="114"/>
    </row>
    <row r="671" spans="1:53" s="23" customFormat="1">
      <c r="A671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D671" s="38"/>
      <c r="AE671" s="43"/>
      <c r="AF671" s="43"/>
      <c r="AG671" s="38"/>
      <c r="BA671" s="114"/>
    </row>
    <row r="672" spans="1:53" s="23" customFormat="1">
      <c r="A672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D672" s="38"/>
      <c r="AE672" s="43"/>
      <c r="AF672" s="43"/>
      <c r="AG672" s="38"/>
      <c r="BA672" s="114"/>
    </row>
    <row r="673" spans="1:53" s="23" customFormat="1">
      <c r="A673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D673" s="38"/>
      <c r="AE673" s="43"/>
      <c r="AF673" s="43"/>
      <c r="AG673" s="38"/>
      <c r="BA673" s="114"/>
    </row>
    <row r="674" spans="1:53" s="23" customFormat="1">
      <c r="A674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D674" s="38"/>
      <c r="AE674" s="43"/>
      <c r="AF674" s="43"/>
      <c r="AG674" s="38"/>
      <c r="BA674" s="114"/>
    </row>
    <row r="675" spans="1:53" s="23" customFormat="1">
      <c r="A675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D675" s="38"/>
      <c r="AE675" s="43"/>
      <c r="AF675" s="43"/>
      <c r="AG675" s="38"/>
      <c r="BA675" s="114"/>
    </row>
    <row r="676" spans="1:53" s="23" customFormat="1">
      <c r="A676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D676" s="38"/>
      <c r="AE676" s="43"/>
      <c r="AF676" s="43"/>
      <c r="AG676" s="38"/>
      <c r="BA676" s="114"/>
    </row>
    <row r="677" spans="1:53" s="23" customFormat="1">
      <c r="A677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D677" s="38"/>
      <c r="AE677" s="43"/>
      <c r="AF677" s="43"/>
      <c r="AG677" s="38"/>
      <c r="BA677" s="114"/>
    </row>
    <row r="678" spans="1:53" s="23" customFormat="1">
      <c r="A67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D678" s="38"/>
      <c r="AE678" s="43"/>
      <c r="AF678" s="43"/>
      <c r="AG678" s="38"/>
      <c r="BA678" s="114"/>
    </row>
    <row r="679" spans="1:53" s="23" customFormat="1">
      <c r="A679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D679" s="38"/>
      <c r="AE679" s="43"/>
      <c r="AF679" s="43"/>
      <c r="AG679" s="38"/>
      <c r="BA679" s="114"/>
    </row>
    <row r="680" spans="1:53" s="23" customFormat="1">
      <c r="A680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D680" s="38"/>
      <c r="AE680" s="43"/>
      <c r="AF680" s="43"/>
      <c r="AG680" s="38"/>
      <c r="BA680" s="114"/>
    </row>
    <row r="681" spans="1:53" s="23" customFormat="1">
      <c r="A681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D681" s="38"/>
      <c r="AE681" s="43"/>
      <c r="AF681" s="43"/>
      <c r="AG681" s="38"/>
      <c r="BA681" s="114"/>
    </row>
    <row r="682" spans="1:53" s="23" customFormat="1">
      <c r="A682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D682" s="38"/>
      <c r="AE682" s="43"/>
      <c r="AF682" s="43"/>
      <c r="AG682" s="38"/>
      <c r="BA682" s="114"/>
    </row>
    <row r="683" spans="1:53" s="23" customFormat="1">
      <c r="A683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D683" s="38"/>
      <c r="AE683" s="43"/>
      <c r="AF683" s="43"/>
      <c r="AG683" s="38"/>
      <c r="BA683" s="114"/>
    </row>
    <row r="684" spans="1:53" s="23" customFormat="1">
      <c r="A684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D684" s="38"/>
      <c r="AE684" s="43"/>
      <c r="AF684" s="43"/>
      <c r="AG684" s="38"/>
      <c r="BA684" s="114"/>
    </row>
    <row r="685" spans="1:53" s="23" customFormat="1">
      <c r="A685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D685" s="38"/>
      <c r="AE685" s="43"/>
      <c r="AF685" s="43"/>
      <c r="AG685" s="38"/>
      <c r="BA685" s="114"/>
    </row>
    <row r="686" spans="1:53" s="23" customFormat="1">
      <c r="A686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D686" s="38"/>
      <c r="AE686" s="43"/>
      <c r="AF686" s="43"/>
      <c r="AG686" s="38"/>
      <c r="BA686" s="114"/>
    </row>
    <row r="687" spans="1:53" s="23" customFormat="1">
      <c r="A687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D687" s="38"/>
      <c r="AE687" s="43"/>
      <c r="AF687" s="43"/>
      <c r="AG687" s="38"/>
      <c r="BA687" s="114"/>
    </row>
    <row r="688" spans="1:53" s="23" customFormat="1">
      <c r="A68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D688" s="38"/>
      <c r="AE688" s="43"/>
      <c r="AF688" s="43"/>
      <c r="AG688" s="38"/>
      <c r="BA688" s="114"/>
    </row>
    <row r="689" spans="1:53" s="23" customFormat="1">
      <c r="A689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D689" s="38"/>
      <c r="AE689" s="43"/>
      <c r="AF689" s="43"/>
      <c r="AG689" s="38"/>
      <c r="BA689" s="114"/>
    </row>
    <row r="690" spans="1:53" s="23" customFormat="1">
      <c r="A690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D690" s="38"/>
      <c r="AE690" s="43"/>
      <c r="AF690" s="43"/>
      <c r="AG690" s="38"/>
      <c r="BA690" s="114"/>
    </row>
    <row r="691" spans="1:53" s="23" customFormat="1">
      <c r="A691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D691" s="38"/>
      <c r="AE691" s="43"/>
      <c r="AF691" s="43"/>
      <c r="AG691" s="38"/>
      <c r="BA691" s="114"/>
    </row>
    <row r="692" spans="1:53" s="23" customFormat="1">
      <c r="A692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D692" s="38"/>
      <c r="AE692" s="43"/>
      <c r="AF692" s="43"/>
      <c r="AG692" s="38"/>
      <c r="BA692" s="114"/>
    </row>
    <row r="693" spans="1:53" s="23" customFormat="1">
      <c r="A693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D693" s="38"/>
      <c r="AE693" s="43"/>
      <c r="AF693" s="43"/>
      <c r="AG693" s="38"/>
      <c r="BA693" s="114"/>
    </row>
    <row r="694" spans="1:53" s="23" customFormat="1">
      <c r="A694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D694" s="38"/>
      <c r="AE694" s="43"/>
      <c r="AF694" s="43"/>
      <c r="AG694" s="38"/>
      <c r="BA694" s="114"/>
    </row>
    <row r="695" spans="1:53" s="23" customFormat="1">
      <c r="A695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D695" s="38"/>
      <c r="AE695" s="43"/>
      <c r="AF695" s="43"/>
      <c r="AG695" s="38"/>
      <c r="BA695" s="114"/>
    </row>
    <row r="696" spans="1:53" s="23" customFormat="1">
      <c r="A696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D696" s="38"/>
      <c r="AE696" s="43"/>
      <c r="AF696" s="43"/>
      <c r="AG696" s="38"/>
      <c r="BA696" s="114"/>
    </row>
    <row r="697" spans="1:53" s="23" customFormat="1">
      <c r="A697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D697" s="38"/>
      <c r="AE697" s="43"/>
      <c r="AF697" s="43"/>
      <c r="AG697" s="38"/>
      <c r="BA697" s="114"/>
    </row>
    <row r="698" spans="1:53" s="23" customFormat="1">
      <c r="A69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D698" s="38"/>
      <c r="AE698" s="43"/>
      <c r="AF698" s="43"/>
      <c r="AG698" s="38"/>
      <c r="BA698" s="114"/>
    </row>
    <row r="699" spans="1:53" s="23" customFormat="1">
      <c r="A699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D699" s="38"/>
      <c r="AE699" s="43"/>
      <c r="AF699" s="43"/>
      <c r="AG699" s="38"/>
      <c r="BA699" s="114"/>
    </row>
    <row r="700" spans="1:53" s="23" customFormat="1">
      <c r="A700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D700" s="38"/>
      <c r="AE700" s="43"/>
      <c r="AF700" s="43"/>
      <c r="AG700" s="38"/>
      <c r="BA700" s="114"/>
    </row>
    <row r="701" spans="1:53" s="23" customFormat="1">
      <c r="A701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D701" s="38"/>
      <c r="AE701" s="43"/>
      <c r="AF701" s="43"/>
      <c r="AG701" s="38"/>
      <c r="BA701" s="114"/>
    </row>
    <row r="702" spans="1:53" s="23" customFormat="1">
      <c r="A702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D702" s="38"/>
      <c r="AE702" s="43"/>
      <c r="AF702" s="43"/>
      <c r="AG702" s="38"/>
      <c r="BA702" s="114"/>
    </row>
    <row r="703" spans="1:53" s="23" customFormat="1">
      <c r="A703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D703" s="38"/>
      <c r="AE703" s="43"/>
      <c r="AF703" s="43"/>
      <c r="AG703" s="38"/>
      <c r="BA703" s="114"/>
    </row>
    <row r="704" spans="1:53" s="23" customFormat="1">
      <c r="A704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D704" s="38"/>
      <c r="AE704" s="43"/>
      <c r="AF704" s="43"/>
      <c r="AG704" s="38"/>
      <c r="BA704" s="114"/>
    </row>
    <row r="705" spans="1:53" s="23" customFormat="1">
      <c r="A705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D705" s="38"/>
      <c r="AE705" s="43"/>
      <c r="AF705" s="43"/>
      <c r="AG705" s="38"/>
      <c r="BA705" s="114"/>
    </row>
    <row r="706" spans="1:53" s="23" customFormat="1">
      <c r="A706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D706" s="38"/>
      <c r="AE706" s="43"/>
      <c r="AF706" s="43"/>
      <c r="AG706" s="38"/>
      <c r="BA706" s="114"/>
    </row>
    <row r="707" spans="1:53" s="23" customFormat="1">
      <c r="A707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D707" s="38"/>
      <c r="AE707" s="43"/>
      <c r="AF707" s="43"/>
      <c r="AG707" s="38"/>
      <c r="BA707" s="114"/>
    </row>
    <row r="708" spans="1:53" s="23" customFormat="1">
      <c r="A70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D708" s="38"/>
      <c r="AE708" s="43"/>
      <c r="AF708" s="43"/>
      <c r="AG708" s="38"/>
      <c r="BA708" s="114"/>
    </row>
    <row r="709" spans="1:53" s="23" customFormat="1">
      <c r="A709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D709" s="38"/>
      <c r="AE709" s="43"/>
      <c r="AF709" s="43"/>
      <c r="AG709" s="38"/>
      <c r="BA709" s="114"/>
    </row>
    <row r="710" spans="1:53" s="23" customFormat="1">
      <c r="A710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D710" s="38"/>
      <c r="AE710" s="43"/>
      <c r="AF710" s="43"/>
      <c r="AG710" s="38"/>
      <c r="BA710" s="114"/>
    </row>
    <row r="711" spans="1:53" s="23" customFormat="1">
      <c r="A711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D711" s="38"/>
      <c r="AE711" s="43"/>
      <c r="AF711" s="43"/>
      <c r="AG711" s="38"/>
      <c r="BA711" s="114"/>
    </row>
    <row r="712" spans="1:53" s="23" customFormat="1">
      <c r="A712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D712" s="38"/>
      <c r="AE712" s="43"/>
      <c r="AF712" s="43"/>
      <c r="AG712" s="38"/>
      <c r="BA712" s="114"/>
    </row>
    <row r="713" spans="1:53" s="23" customFormat="1">
      <c r="A713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D713" s="38"/>
      <c r="AE713" s="43"/>
      <c r="AF713" s="43"/>
      <c r="AG713" s="38"/>
      <c r="BA713" s="114"/>
    </row>
    <row r="714" spans="1:53" s="23" customFormat="1">
      <c r="A714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D714" s="38"/>
      <c r="AE714" s="43"/>
      <c r="AF714" s="43"/>
      <c r="AG714" s="38"/>
      <c r="BA714" s="114"/>
    </row>
    <row r="715" spans="1:53" s="23" customFormat="1">
      <c r="A715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D715" s="38"/>
      <c r="AE715" s="43"/>
      <c r="AF715" s="43"/>
      <c r="AG715" s="38"/>
      <c r="BA715" s="114"/>
    </row>
    <row r="716" spans="1:53" s="23" customFormat="1">
      <c r="A716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D716" s="38"/>
      <c r="AE716" s="43"/>
      <c r="AF716" s="43"/>
      <c r="AG716" s="38"/>
      <c r="BA716" s="114"/>
    </row>
    <row r="717" spans="1:53" s="23" customFormat="1">
      <c r="A717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D717" s="38"/>
      <c r="AE717" s="43"/>
      <c r="AF717" s="43"/>
      <c r="AG717" s="38"/>
      <c r="BA717" s="114"/>
    </row>
    <row r="718" spans="1:53" s="23" customFormat="1">
      <c r="A71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D718" s="38"/>
      <c r="AE718" s="43"/>
      <c r="AF718" s="43"/>
      <c r="AG718" s="38"/>
      <c r="BA718" s="114"/>
    </row>
    <row r="719" spans="1:53" s="23" customFormat="1">
      <c r="A719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D719" s="38"/>
      <c r="AE719" s="43"/>
      <c r="AF719" s="43"/>
      <c r="AG719" s="38"/>
      <c r="BA719" s="114"/>
    </row>
    <row r="720" spans="1:53" s="23" customFormat="1">
      <c r="A720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D720" s="38"/>
      <c r="AE720" s="43"/>
      <c r="AF720" s="43"/>
      <c r="AG720" s="38"/>
      <c r="BA720" s="114"/>
    </row>
    <row r="721" spans="1:53" s="23" customFormat="1">
      <c r="A721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D721" s="38"/>
      <c r="AE721" s="43"/>
      <c r="AF721" s="43"/>
      <c r="AG721" s="38"/>
      <c r="BA721" s="114"/>
    </row>
    <row r="722" spans="1:53" s="23" customFormat="1">
      <c r="A722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D722" s="38"/>
      <c r="AE722" s="43"/>
      <c r="AF722" s="43"/>
      <c r="AG722" s="38"/>
      <c r="BA722" s="114"/>
    </row>
    <row r="723" spans="1:53" s="23" customFormat="1">
      <c r="A723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D723" s="38"/>
      <c r="AE723" s="43"/>
      <c r="AF723" s="43"/>
      <c r="AG723" s="38"/>
      <c r="BA723" s="114"/>
    </row>
    <row r="724" spans="1:53" s="23" customFormat="1">
      <c r="A724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D724" s="38"/>
      <c r="AE724" s="43"/>
      <c r="AF724" s="43"/>
      <c r="AG724" s="38"/>
      <c r="BA724" s="114"/>
    </row>
    <row r="725" spans="1:53" s="23" customFormat="1">
      <c r="A725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D725" s="38"/>
      <c r="AE725" s="43"/>
      <c r="AF725" s="43"/>
      <c r="AG725" s="38"/>
      <c r="BA725" s="114"/>
    </row>
    <row r="726" spans="1:53" s="23" customFormat="1">
      <c r="A726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D726" s="38"/>
      <c r="AE726" s="43"/>
      <c r="AF726" s="43"/>
      <c r="AG726" s="38"/>
      <c r="BA726" s="114"/>
    </row>
    <row r="727" spans="1:53" s="23" customFormat="1">
      <c r="A727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D727" s="38"/>
      <c r="AE727" s="43"/>
      <c r="AF727" s="43"/>
      <c r="AG727" s="38"/>
      <c r="BA727" s="114"/>
    </row>
    <row r="728" spans="1:53" s="23" customFormat="1">
      <c r="A72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D728" s="38"/>
      <c r="AE728" s="43"/>
      <c r="AF728" s="43"/>
      <c r="AG728" s="38"/>
      <c r="BA728" s="114"/>
    </row>
    <row r="729" spans="1:53" s="23" customFormat="1">
      <c r="A729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D729" s="38"/>
      <c r="AE729" s="43"/>
      <c r="AF729" s="43"/>
      <c r="AG729" s="38"/>
      <c r="BA729" s="114"/>
    </row>
    <row r="730" spans="1:53" s="23" customFormat="1">
      <c r="A730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D730" s="38"/>
      <c r="AE730" s="43"/>
      <c r="AF730" s="43"/>
      <c r="AG730" s="38"/>
      <c r="BA730" s="114"/>
    </row>
    <row r="731" spans="1:53" s="23" customFormat="1">
      <c r="A731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D731" s="38"/>
      <c r="AE731" s="43"/>
      <c r="AF731" s="43"/>
      <c r="AG731" s="38"/>
      <c r="BA731" s="114"/>
    </row>
    <row r="732" spans="1:53" s="23" customFormat="1">
      <c r="A732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D732" s="38"/>
      <c r="AE732" s="43"/>
      <c r="AF732" s="43"/>
      <c r="AG732" s="38"/>
      <c r="BA732" s="114"/>
    </row>
    <row r="733" spans="1:53" s="23" customFormat="1">
      <c r="A733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D733" s="38"/>
      <c r="AE733" s="43"/>
      <c r="AF733" s="43"/>
      <c r="AG733" s="38"/>
      <c r="BA733" s="114"/>
    </row>
    <row r="734" spans="1:53" s="23" customFormat="1">
      <c r="A734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D734" s="38"/>
      <c r="AE734" s="43"/>
      <c r="AF734" s="43"/>
      <c r="AG734" s="38"/>
      <c r="BA734" s="114"/>
    </row>
    <row r="735" spans="1:53" s="23" customFormat="1">
      <c r="A735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D735" s="38"/>
      <c r="AE735" s="43"/>
      <c r="AF735" s="43"/>
      <c r="AG735" s="38"/>
      <c r="BA735" s="114"/>
    </row>
    <row r="736" spans="1:53" s="23" customFormat="1">
      <c r="A736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D736" s="38"/>
      <c r="AE736" s="43"/>
      <c r="AF736" s="43"/>
      <c r="AG736" s="38"/>
      <c r="BA736" s="114"/>
    </row>
    <row r="737" spans="1:53" s="23" customFormat="1">
      <c r="A737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D737" s="38"/>
      <c r="AE737" s="43"/>
      <c r="AF737" s="43"/>
      <c r="AG737" s="38"/>
      <c r="BA737" s="114"/>
    </row>
    <row r="738" spans="1:53" s="23" customFormat="1">
      <c r="A7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D738" s="38"/>
      <c r="AE738" s="43"/>
      <c r="AF738" s="43"/>
      <c r="AG738" s="38"/>
      <c r="BA738" s="114"/>
    </row>
    <row r="739" spans="1:53" s="23" customFormat="1">
      <c r="A739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D739" s="38"/>
      <c r="AE739" s="43"/>
      <c r="AF739" s="43"/>
      <c r="AG739" s="38"/>
      <c r="BA739" s="114"/>
    </row>
    <row r="740" spans="1:53" s="23" customFormat="1">
      <c r="A740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D740" s="38"/>
      <c r="AE740" s="43"/>
      <c r="AF740" s="43"/>
      <c r="AG740" s="38"/>
      <c r="BA740" s="114"/>
    </row>
    <row r="741" spans="1:53" s="23" customFormat="1">
      <c r="A741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D741" s="38"/>
      <c r="AE741" s="43"/>
      <c r="AF741" s="43"/>
      <c r="AG741" s="38"/>
      <c r="BA741" s="114"/>
    </row>
    <row r="742" spans="1:53" s="23" customFormat="1">
      <c r="A742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D742" s="38"/>
      <c r="AE742" s="43"/>
      <c r="AF742" s="43"/>
      <c r="AG742" s="38"/>
      <c r="BA742" s="114"/>
    </row>
    <row r="743" spans="1:53" s="23" customFormat="1">
      <c r="A743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D743" s="38"/>
      <c r="AE743" s="43"/>
      <c r="AF743" s="43"/>
      <c r="AG743" s="38"/>
      <c r="BA743" s="114"/>
    </row>
    <row r="744" spans="1:53" s="23" customFormat="1">
      <c r="A744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D744" s="38"/>
      <c r="AE744" s="43"/>
      <c r="AF744" s="43"/>
      <c r="AG744" s="38"/>
      <c r="BA744" s="114"/>
    </row>
    <row r="745" spans="1:53" s="23" customFormat="1">
      <c r="A745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D745" s="38"/>
      <c r="AE745" s="43"/>
      <c r="AF745" s="43"/>
      <c r="AG745" s="38"/>
      <c r="BA745" s="114"/>
    </row>
    <row r="746" spans="1:53" s="23" customFormat="1">
      <c r="A746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D746" s="38"/>
      <c r="AE746" s="43"/>
      <c r="AF746" s="43"/>
      <c r="AG746" s="38"/>
      <c r="BA746" s="114"/>
    </row>
    <row r="747" spans="1:53" s="23" customFormat="1">
      <c r="A747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D747" s="38"/>
      <c r="AE747" s="43"/>
      <c r="AF747" s="43"/>
      <c r="AG747" s="38"/>
      <c r="BA747" s="114"/>
    </row>
    <row r="748" spans="1:53" s="23" customFormat="1">
      <c r="A74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D748" s="38"/>
      <c r="AE748" s="43"/>
      <c r="AF748" s="43"/>
      <c r="AG748" s="38"/>
      <c r="BA748" s="114"/>
    </row>
    <row r="749" spans="1:53" s="23" customFormat="1">
      <c r="A749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D749" s="38"/>
      <c r="AE749" s="43"/>
      <c r="AF749" s="43"/>
      <c r="AG749" s="38"/>
      <c r="BA749" s="114"/>
    </row>
    <row r="750" spans="1:53" s="23" customFormat="1">
      <c r="A750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D750" s="38"/>
      <c r="AE750" s="43"/>
      <c r="AF750" s="43"/>
      <c r="AG750" s="38"/>
      <c r="BA750" s="114"/>
    </row>
    <row r="751" spans="1:53" s="23" customFormat="1">
      <c r="A751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D751" s="38"/>
      <c r="AE751" s="43"/>
      <c r="AF751" s="43"/>
      <c r="AG751" s="38"/>
      <c r="BA751" s="114"/>
    </row>
    <row r="752" spans="1:53" s="23" customFormat="1">
      <c r="A752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D752" s="38"/>
      <c r="AE752" s="43"/>
      <c r="AF752" s="43"/>
      <c r="AG752" s="38"/>
      <c r="BA752" s="114"/>
    </row>
    <row r="753" spans="1:53" s="23" customFormat="1">
      <c r="A753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D753" s="38"/>
      <c r="AE753" s="43"/>
      <c r="AF753" s="43"/>
      <c r="AG753" s="38"/>
      <c r="BA753" s="114"/>
    </row>
    <row r="754" spans="1:53" s="23" customFormat="1">
      <c r="A754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D754" s="38"/>
      <c r="AE754" s="43"/>
      <c r="AF754" s="43"/>
      <c r="AG754" s="38"/>
      <c r="BA754" s="114"/>
    </row>
    <row r="755" spans="1:53" s="23" customFormat="1">
      <c r="A755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D755" s="38"/>
      <c r="AE755" s="43"/>
      <c r="AF755" s="43"/>
      <c r="AG755" s="38"/>
      <c r="BA755" s="114"/>
    </row>
    <row r="756" spans="1:53" s="23" customFormat="1">
      <c r="A756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D756" s="38"/>
      <c r="AE756" s="43"/>
      <c r="AF756" s="43"/>
      <c r="AG756" s="38"/>
      <c r="BA756" s="114"/>
    </row>
    <row r="757" spans="1:53" s="23" customFormat="1">
      <c r="A757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D757" s="38"/>
      <c r="AE757" s="43"/>
      <c r="AF757" s="43"/>
      <c r="AG757" s="38"/>
      <c r="BA757" s="114"/>
    </row>
    <row r="758" spans="1:53" s="23" customFormat="1">
      <c r="A75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D758" s="38"/>
      <c r="AE758" s="43"/>
      <c r="AF758" s="43"/>
      <c r="AG758" s="38"/>
      <c r="BA758" s="114"/>
    </row>
    <row r="759" spans="1:53" s="23" customFormat="1">
      <c r="A759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D759" s="38"/>
      <c r="AE759" s="43"/>
      <c r="AF759" s="43"/>
      <c r="AG759" s="38"/>
      <c r="BA759" s="114"/>
    </row>
    <row r="760" spans="1:53" s="23" customFormat="1">
      <c r="A760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D760" s="38"/>
      <c r="AE760" s="43"/>
      <c r="AF760" s="43"/>
      <c r="AG760" s="38"/>
      <c r="BA760" s="114"/>
    </row>
    <row r="761" spans="1:53" s="23" customFormat="1">
      <c r="A761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D761" s="38"/>
      <c r="AE761" s="43"/>
      <c r="AF761" s="43"/>
      <c r="AG761" s="38"/>
      <c r="BA761" s="114"/>
    </row>
    <row r="762" spans="1:53" s="23" customFormat="1">
      <c r="A762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D762" s="38"/>
      <c r="AE762" s="43"/>
      <c r="AF762" s="43"/>
      <c r="AG762" s="38"/>
      <c r="BA762" s="114"/>
    </row>
    <row r="763" spans="1:53" s="23" customFormat="1">
      <c r="A763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D763" s="38"/>
      <c r="AE763" s="43"/>
      <c r="AF763" s="43"/>
      <c r="AG763" s="38"/>
      <c r="BA763" s="114"/>
    </row>
    <row r="764" spans="1:53" s="23" customFormat="1">
      <c r="A764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D764" s="38"/>
      <c r="AE764" s="43"/>
      <c r="AF764" s="43"/>
      <c r="AG764" s="38"/>
      <c r="BA764" s="114"/>
    </row>
    <row r="765" spans="1:53" s="23" customFormat="1">
      <c r="A765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D765" s="38"/>
      <c r="AE765" s="43"/>
      <c r="AF765" s="43"/>
      <c r="AG765" s="38"/>
      <c r="BA765" s="114"/>
    </row>
    <row r="766" spans="1:53" s="23" customFormat="1">
      <c r="A766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D766" s="38"/>
      <c r="AE766" s="43"/>
      <c r="AF766" s="43"/>
      <c r="AG766" s="38"/>
      <c r="BA766" s="114"/>
    </row>
    <row r="767" spans="1:53" s="23" customFormat="1">
      <c r="A767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D767" s="38"/>
      <c r="AE767" s="43"/>
      <c r="AF767" s="43"/>
      <c r="AG767" s="38"/>
      <c r="BA767" s="114"/>
    </row>
    <row r="768" spans="1:53" s="23" customFormat="1">
      <c r="A76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D768" s="38"/>
      <c r="AE768" s="43"/>
      <c r="AF768" s="43"/>
      <c r="AG768" s="38"/>
      <c r="BA768" s="114"/>
    </row>
    <row r="769" spans="1:53" s="23" customFormat="1">
      <c r="A769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D769" s="38"/>
      <c r="AE769" s="43"/>
      <c r="AF769" s="43"/>
      <c r="AG769" s="38"/>
      <c r="BA769" s="114"/>
    </row>
    <row r="770" spans="1:53" s="23" customFormat="1">
      <c r="A770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D770" s="38"/>
      <c r="AE770" s="43"/>
      <c r="AF770" s="43"/>
      <c r="AG770" s="38"/>
      <c r="BA770" s="114"/>
    </row>
    <row r="771" spans="1:53" s="23" customFormat="1">
      <c r="A771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D771" s="38"/>
      <c r="AE771" s="43"/>
      <c r="AF771" s="43"/>
      <c r="AG771" s="38"/>
      <c r="BA771" s="114"/>
    </row>
    <row r="772" spans="1:53" s="23" customFormat="1">
      <c r="A772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D772" s="38"/>
      <c r="AE772" s="43"/>
      <c r="AF772" s="43"/>
      <c r="AG772" s="38"/>
      <c r="BA772" s="114"/>
    </row>
    <row r="773" spans="1:53" s="23" customFormat="1">
      <c r="A773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D773" s="38"/>
      <c r="AE773" s="43"/>
      <c r="AF773" s="43"/>
      <c r="AG773" s="38"/>
      <c r="BA773" s="114"/>
    </row>
    <row r="774" spans="1:53" s="23" customFormat="1">
      <c r="A774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D774" s="38"/>
      <c r="AE774" s="43"/>
      <c r="AF774" s="43"/>
      <c r="AG774" s="38"/>
      <c r="BA774" s="114"/>
    </row>
    <row r="775" spans="1:53" s="23" customFormat="1">
      <c r="A775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D775" s="38"/>
      <c r="AE775" s="43"/>
      <c r="AF775" s="43"/>
      <c r="AG775" s="38"/>
      <c r="BA775" s="114"/>
    </row>
    <row r="776" spans="1:53" s="23" customFormat="1">
      <c r="A776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D776" s="38"/>
      <c r="AE776" s="43"/>
      <c r="AF776" s="43"/>
      <c r="AG776" s="38"/>
      <c r="BA776" s="114"/>
    </row>
    <row r="777" spans="1:53" s="23" customFormat="1">
      <c r="A777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D777" s="38"/>
      <c r="AE777" s="43"/>
      <c r="AF777" s="43"/>
      <c r="AG777" s="38"/>
      <c r="BA777" s="114"/>
    </row>
    <row r="778" spans="1:53" s="23" customFormat="1">
      <c r="A77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D778" s="38"/>
      <c r="AE778" s="43"/>
      <c r="AF778" s="43"/>
      <c r="AG778" s="38"/>
      <c r="BA778" s="114"/>
    </row>
    <row r="779" spans="1:53" s="23" customFormat="1">
      <c r="A779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D779" s="38"/>
      <c r="AE779" s="43"/>
      <c r="AF779" s="43"/>
      <c r="AG779" s="38"/>
      <c r="BA779" s="114"/>
    </row>
    <row r="780" spans="1:53" s="23" customFormat="1">
      <c r="A780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D780" s="38"/>
      <c r="AE780" s="43"/>
      <c r="AF780" s="43"/>
      <c r="AG780" s="38"/>
      <c r="BA780" s="114"/>
    </row>
    <row r="781" spans="1:53" s="23" customFormat="1">
      <c r="A781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D781" s="38"/>
      <c r="AE781" s="43"/>
      <c r="AF781" s="43"/>
      <c r="AG781" s="38"/>
      <c r="BA781" s="114"/>
    </row>
    <row r="782" spans="1:53" s="23" customFormat="1">
      <c r="A782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D782" s="38"/>
      <c r="AE782" s="43"/>
      <c r="AF782" s="43"/>
      <c r="AG782" s="38"/>
      <c r="BA782" s="114"/>
    </row>
    <row r="783" spans="1:53" s="23" customFormat="1">
      <c r="A783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D783" s="38"/>
      <c r="AE783" s="43"/>
      <c r="AF783" s="43"/>
      <c r="AG783" s="38"/>
      <c r="BA783" s="114"/>
    </row>
    <row r="784" spans="1:53" s="23" customFormat="1">
      <c r="A784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D784" s="38"/>
      <c r="AE784" s="43"/>
      <c r="AF784" s="43"/>
      <c r="AG784" s="38"/>
      <c r="BA784" s="114"/>
    </row>
    <row r="785" spans="1:53" s="23" customFormat="1">
      <c r="A785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D785" s="38"/>
      <c r="AE785" s="43"/>
      <c r="AF785" s="43"/>
      <c r="AG785" s="38"/>
      <c r="BA785" s="114"/>
    </row>
    <row r="786" spans="1:53" s="23" customFormat="1">
      <c r="A786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D786" s="38"/>
      <c r="AE786" s="43"/>
      <c r="AF786" s="43"/>
      <c r="AG786" s="38"/>
      <c r="BA786" s="114"/>
    </row>
    <row r="787" spans="1:53" s="23" customFormat="1">
      <c r="A787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D787" s="38"/>
      <c r="AE787" s="43"/>
      <c r="AF787" s="43"/>
      <c r="AG787" s="38"/>
      <c r="BA787" s="114"/>
    </row>
    <row r="788" spans="1:53" s="23" customFormat="1">
      <c r="A78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D788" s="38"/>
      <c r="AE788" s="43"/>
      <c r="AF788" s="43"/>
      <c r="AG788" s="38"/>
      <c r="BA788" s="114"/>
    </row>
    <row r="789" spans="1:53" s="23" customFormat="1">
      <c r="A789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D789" s="38"/>
      <c r="AE789" s="43"/>
      <c r="AF789" s="43"/>
      <c r="AG789" s="38"/>
      <c r="BA789" s="114"/>
    </row>
    <row r="790" spans="1:53" s="23" customFormat="1">
      <c r="A790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D790" s="38"/>
      <c r="AE790" s="43"/>
      <c r="AF790" s="43"/>
      <c r="AG790" s="38"/>
      <c r="BA790" s="114"/>
    </row>
    <row r="791" spans="1:53" s="23" customFormat="1">
      <c r="A791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D791" s="38"/>
      <c r="AE791" s="43"/>
      <c r="AF791" s="43"/>
      <c r="AG791" s="38"/>
      <c r="BA791" s="114"/>
    </row>
    <row r="792" spans="1:53" s="23" customFormat="1">
      <c r="A792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D792" s="38"/>
      <c r="AE792" s="43"/>
      <c r="AF792" s="43"/>
      <c r="AG792" s="38"/>
      <c r="BA792" s="114"/>
    </row>
    <row r="793" spans="1:53" s="23" customFormat="1">
      <c r="A793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D793" s="38"/>
      <c r="AE793" s="43"/>
      <c r="AF793" s="43"/>
      <c r="AG793" s="38"/>
      <c r="BA793" s="114"/>
    </row>
    <row r="794" spans="1:53" s="23" customFormat="1">
      <c r="A794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D794" s="38"/>
      <c r="AE794" s="43"/>
      <c r="AF794" s="43"/>
      <c r="AG794" s="38"/>
      <c r="BA794" s="114"/>
    </row>
    <row r="795" spans="1:53" s="23" customFormat="1">
      <c r="A795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D795" s="38"/>
      <c r="AE795" s="43"/>
      <c r="AF795" s="43"/>
      <c r="AG795" s="38"/>
      <c r="BA795" s="114"/>
    </row>
    <row r="796" spans="1:53" s="23" customFormat="1">
      <c r="A796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D796" s="38"/>
      <c r="AE796" s="43"/>
      <c r="AF796" s="43"/>
      <c r="AG796" s="38"/>
      <c r="BA796" s="114"/>
    </row>
    <row r="797" spans="1:53" s="23" customFormat="1">
      <c r="A797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D797" s="38"/>
      <c r="AE797" s="43"/>
      <c r="AF797" s="43"/>
      <c r="AG797" s="38"/>
      <c r="BA797" s="114"/>
    </row>
    <row r="798" spans="1:53" s="23" customFormat="1">
      <c r="A79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D798" s="38"/>
      <c r="AE798" s="43"/>
      <c r="AF798" s="43"/>
      <c r="AG798" s="38"/>
      <c r="BA798" s="114"/>
    </row>
    <row r="799" spans="1:53" s="23" customFormat="1">
      <c r="A799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D799" s="38"/>
      <c r="AE799" s="43"/>
      <c r="AF799" s="43"/>
      <c r="AG799" s="38"/>
      <c r="BA799" s="114"/>
    </row>
    <row r="800" spans="1:53" s="23" customFormat="1">
      <c r="A800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D800" s="38"/>
      <c r="AE800" s="43"/>
      <c r="AF800" s="43"/>
      <c r="AG800" s="38"/>
      <c r="BA800" s="114"/>
    </row>
    <row r="801" spans="1:53" s="23" customFormat="1">
      <c r="A801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D801" s="38"/>
      <c r="AE801" s="43"/>
      <c r="AF801" s="43"/>
      <c r="AG801" s="38"/>
      <c r="BA801" s="114"/>
    </row>
    <row r="802" spans="1:53" s="23" customFormat="1">
      <c r="A802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D802" s="38"/>
      <c r="AE802" s="43"/>
      <c r="AF802" s="43"/>
      <c r="AG802" s="38"/>
      <c r="BA802" s="114"/>
    </row>
    <row r="803" spans="1:53" s="23" customFormat="1">
      <c r="A803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D803" s="38"/>
      <c r="AE803" s="43"/>
      <c r="AF803" s="43"/>
      <c r="AG803" s="38"/>
      <c r="BA803" s="114"/>
    </row>
    <row r="804" spans="1:53" s="23" customFormat="1">
      <c r="A804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D804" s="38"/>
      <c r="AE804" s="43"/>
      <c r="AF804" s="43"/>
      <c r="AG804" s="38"/>
      <c r="BA804" s="114"/>
    </row>
    <row r="805" spans="1:53" s="23" customFormat="1">
      <c r="A805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D805" s="38"/>
      <c r="AE805" s="43"/>
      <c r="AF805" s="43"/>
      <c r="AG805" s="38"/>
      <c r="BA805" s="114"/>
    </row>
    <row r="806" spans="1:53" s="23" customFormat="1">
      <c r="A806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D806" s="38"/>
      <c r="AE806" s="43"/>
      <c r="AF806" s="43"/>
      <c r="AG806" s="38"/>
      <c r="BA806" s="114"/>
    </row>
    <row r="807" spans="1:53" s="23" customFormat="1">
      <c r="A807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D807" s="38"/>
      <c r="AE807" s="43"/>
      <c r="AF807" s="43"/>
      <c r="AG807" s="38"/>
      <c r="BA807" s="114"/>
    </row>
    <row r="808" spans="1:53" s="23" customFormat="1">
      <c r="A80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D808" s="38"/>
      <c r="AE808" s="43"/>
      <c r="AF808" s="43"/>
      <c r="AG808" s="38"/>
      <c r="BA808" s="114"/>
    </row>
    <row r="809" spans="1:53" s="23" customFormat="1">
      <c r="A809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D809" s="38"/>
      <c r="AE809" s="43"/>
      <c r="AF809" s="43"/>
      <c r="AG809" s="38"/>
      <c r="BA809" s="114"/>
    </row>
    <row r="810" spans="1:53" s="23" customFormat="1">
      <c r="A810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D810" s="38"/>
      <c r="AE810" s="43"/>
      <c r="AF810" s="43"/>
      <c r="AG810" s="38"/>
      <c r="BA810" s="114"/>
    </row>
    <row r="811" spans="1:53" s="23" customFormat="1">
      <c r="A811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D811" s="38"/>
      <c r="AE811" s="43"/>
      <c r="AF811" s="43"/>
      <c r="AG811" s="38"/>
      <c r="BA811" s="114"/>
    </row>
    <row r="812" spans="1:53" s="23" customFormat="1">
      <c r="A812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D812" s="38"/>
      <c r="AE812" s="43"/>
      <c r="AF812" s="43"/>
      <c r="AG812" s="38"/>
      <c r="BA812" s="114"/>
    </row>
    <row r="813" spans="1:53" s="23" customFormat="1">
      <c r="A813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D813" s="38"/>
      <c r="AE813" s="43"/>
      <c r="AF813" s="43"/>
      <c r="AG813" s="38"/>
      <c r="BA813" s="114"/>
    </row>
    <row r="814" spans="1:53" s="23" customFormat="1">
      <c r="A814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D814" s="38"/>
      <c r="AE814" s="43"/>
      <c r="AF814" s="43"/>
      <c r="AG814" s="38"/>
      <c r="BA814" s="114"/>
    </row>
    <row r="815" spans="1:53" s="23" customFormat="1">
      <c r="A815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D815" s="38"/>
      <c r="AE815" s="43"/>
      <c r="AF815" s="43"/>
      <c r="AG815" s="38"/>
      <c r="BA815" s="114"/>
    </row>
    <row r="816" spans="1:53" s="23" customFormat="1">
      <c r="A816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D816" s="38"/>
      <c r="AE816" s="43"/>
      <c r="AF816" s="43"/>
      <c r="AG816" s="38"/>
      <c r="BA816" s="114"/>
    </row>
    <row r="817" spans="1:53" s="23" customFormat="1">
      <c r="A817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D817" s="38"/>
      <c r="AE817" s="43"/>
      <c r="AF817" s="43"/>
      <c r="AG817" s="38"/>
      <c r="BA817" s="114"/>
    </row>
    <row r="818" spans="1:53" s="23" customFormat="1">
      <c r="A81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D818" s="38"/>
      <c r="AE818" s="43"/>
      <c r="AF818" s="43"/>
      <c r="AG818" s="38"/>
      <c r="BA818" s="114"/>
    </row>
    <row r="819" spans="1:53" s="23" customFormat="1">
      <c r="A819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D819" s="38"/>
      <c r="AE819" s="43"/>
      <c r="AF819" s="43"/>
      <c r="AG819" s="38"/>
      <c r="BA819" s="114"/>
    </row>
    <row r="820" spans="1:53" s="23" customFormat="1">
      <c r="A820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D820" s="38"/>
      <c r="AE820" s="43"/>
      <c r="AF820" s="43"/>
      <c r="AG820" s="38"/>
      <c r="BA820" s="114"/>
    </row>
    <row r="821" spans="1:53" s="23" customFormat="1">
      <c r="A821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D821" s="38"/>
      <c r="AE821" s="43"/>
      <c r="AF821" s="43"/>
      <c r="AG821" s="38"/>
      <c r="BA821" s="114"/>
    </row>
    <row r="822" spans="1:53" s="23" customFormat="1">
      <c r="A822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D822" s="38"/>
      <c r="AE822" s="43"/>
      <c r="AF822" s="43"/>
      <c r="AG822" s="38"/>
      <c r="BA822" s="114"/>
    </row>
    <row r="823" spans="1:53" s="23" customFormat="1">
      <c r="A823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D823" s="38"/>
      <c r="AE823" s="43"/>
      <c r="AF823" s="43"/>
      <c r="AG823" s="38"/>
      <c r="BA823" s="114"/>
    </row>
    <row r="824" spans="1:53" s="23" customFormat="1">
      <c r="A824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D824" s="38"/>
      <c r="AE824" s="43"/>
      <c r="AF824" s="43"/>
      <c r="AG824" s="38"/>
      <c r="BA824" s="114"/>
    </row>
    <row r="825" spans="1:53" s="23" customFormat="1">
      <c r="A825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D825" s="38"/>
      <c r="AE825" s="43"/>
      <c r="AF825" s="43"/>
      <c r="AG825" s="38"/>
      <c r="BA825" s="114"/>
    </row>
    <row r="826" spans="1:53" s="23" customFormat="1">
      <c r="A826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D826" s="38"/>
      <c r="AE826" s="43"/>
      <c r="AF826" s="43"/>
      <c r="AG826" s="38"/>
      <c r="BA826" s="114"/>
    </row>
    <row r="827" spans="1:53" s="23" customFormat="1">
      <c r="A827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D827" s="38"/>
      <c r="AE827" s="43"/>
      <c r="AF827" s="43"/>
      <c r="AG827" s="38"/>
      <c r="BA827" s="114"/>
    </row>
    <row r="828" spans="1:53" s="23" customFormat="1">
      <c r="A82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D828" s="38"/>
      <c r="AE828" s="43"/>
      <c r="AF828" s="43"/>
      <c r="AG828" s="38"/>
      <c r="BA828" s="114"/>
    </row>
    <row r="829" spans="1:53" s="23" customFormat="1">
      <c r="A829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D829" s="38"/>
      <c r="AE829" s="43"/>
      <c r="AF829" s="43"/>
      <c r="AG829" s="38"/>
      <c r="BA829" s="114"/>
    </row>
    <row r="830" spans="1:53" s="23" customFormat="1">
      <c r="A830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D830" s="38"/>
      <c r="AE830" s="43"/>
      <c r="AF830" s="43"/>
      <c r="AG830" s="38"/>
      <c r="BA830" s="114"/>
    </row>
    <row r="831" spans="1:53" s="23" customFormat="1">
      <c r="A831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D831" s="38"/>
      <c r="AE831" s="43"/>
      <c r="AF831" s="43"/>
      <c r="AG831" s="38"/>
      <c r="BA831" s="114"/>
    </row>
    <row r="832" spans="1:53" s="23" customFormat="1">
      <c r="A832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D832" s="38"/>
      <c r="AE832" s="43"/>
      <c r="AF832" s="43"/>
      <c r="AG832" s="38"/>
      <c r="BA832" s="114"/>
    </row>
    <row r="833" spans="1:58" s="23" customFormat="1">
      <c r="A833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D833" s="38"/>
      <c r="AE833" s="43"/>
      <c r="AF833" s="43"/>
      <c r="AG833" s="38"/>
      <c r="BA833" s="114"/>
    </row>
    <row r="834" spans="1:58" s="23" customFormat="1">
      <c r="A834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D834" s="38"/>
      <c r="AE834" s="43"/>
      <c r="AF834" s="43"/>
      <c r="AG834" s="38"/>
      <c r="BA834" s="114"/>
    </row>
    <row r="835" spans="1:58" s="23" customFormat="1">
      <c r="A835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D835" s="38"/>
      <c r="AE835" s="43"/>
      <c r="AF835" s="43"/>
      <c r="AG835" s="38"/>
      <c r="BA835" s="114"/>
    </row>
    <row r="836" spans="1:58" s="23" customFormat="1">
      <c r="A836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D836" s="38"/>
      <c r="AE836" s="43"/>
      <c r="AF836" s="43"/>
      <c r="AG836" s="38"/>
      <c r="BA836" s="114"/>
    </row>
    <row r="837" spans="1:58" s="23" customFormat="1">
      <c r="A837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D837" s="38"/>
      <c r="AE837" s="43"/>
      <c r="AF837" s="43"/>
      <c r="AG837" s="38"/>
      <c r="BA837" s="114"/>
    </row>
    <row r="838" spans="1:58" s="23" customFormat="1">
      <c r="A8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D838" s="38"/>
      <c r="AE838" s="43"/>
      <c r="AF838" s="43"/>
      <c r="AG838" s="38"/>
      <c r="BA838" s="114"/>
    </row>
    <row r="839" spans="1:58" s="23" customFormat="1">
      <c r="A839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D839" s="38"/>
      <c r="AE839" s="43"/>
      <c r="AF839" s="43"/>
      <c r="AG839" s="38"/>
      <c r="AP839"/>
      <c r="AQ839"/>
      <c r="AS839"/>
      <c r="AT839"/>
      <c r="AU839"/>
      <c r="AV839"/>
      <c r="AW839"/>
      <c r="AX839"/>
      <c r="AY839"/>
      <c r="AZ839"/>
      <c r="BA839" s="114"/>
      <c r="BB839"/>
      <c r="BC839"/>
      <c r="BD839"/>
      <c r="BE839"/>
      <c r="BF839"/>
    </row>
    <row r="840" spans="1:58">
      <c r="AC840" s="23"/>
      <c r="AE840" s="43"/>
      <c r="AF840" s="43"/>
      <c r="AH840" s="23"/>
      <c r="AI840" s="23"/>
      <c r="AJ840" s="23"/>
      <c r="AK840" s="23"/>
      <c r="AL840" s="23"/>
      <c r="AM840" s="23"/>
      <c r="AN840" s="23"/>
      <c r="AO840" s="23"/>
      <c r="AR840" s="23"/>
    </row>
    <row r="841" spans="1:58">
      <c r="AC841" s="23"/>
      <c r="AE841" s="43"/>
      <c r="AF841" s="43"/>
      <c r="AH841" s="23"/>
      <c r="AI841" s="23"/>
      <c r="AJ841" s="23"/>
      <c r="AK841" s="23"/>
      <c r="AL841" s="23"/>
      <c r="AM841" s="23"/>
      <c r="AN841" s="23"/>
      <c r="AO841" s="23"/>
      <c r="AR841" s="23"/>
    </row>
    <row r="842" spans="1:58">
      <c r="AC842" s="23"/>
      <c r="AE842" s="43"/>
      <c r="AF842" s="43"/>
      <c r="AH842" s="23"/>
      <c r="AI842" s="23"/>
      <c r="AJ842" s="23"/>
      <c r="AK842" s="23"/>
      <c r="AL842" s="23"/>
      <c r="AM842" s="23"/>
      <c r="AN842" s="23"/>
      <c r="AO842" s="23"/>
      <c r="AR842" s="23"/>
    </row>
    <row r="843" spans="1:58">
      <c r="AC843" s="23"/>
      <c r="AE843" s="43"/>
      <c r="AF843" s="43"/>
      <c r="AH843" s="23"/>
      <c r="AI843" s="23"/>
      <c r="AJ843" s="23"/>
      <c r="AK843" s="23"/>
      <c r="AL843" s="23"/>
      <c r="AM843" s="23"/>
      <c r="AN843" s="23"/>
      <c r="AO843" s="23"/>
      <c r="AR843" s="23"/>
    </row>
    <row r="844" spans="1:58">
      <c r="AC844" s="23"/>
      <c r="AE844" s="43"/>
      <c r="AF844" s="43"/>
      <c r="AH844" s="23"/>
      <c r="AI844" s="23"/>
      <c r="AJ844" s="23"/>
      <c r="AK844" s="23"/>
      <c r="AL844" s="23"/>
      <c r="AM844" s="23"/>
      <c r="AN844" s="23"/>
      <c r="AO844" s="23"/>
      <c r="AR844" s="23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AX13:AX17 AX9:AX1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2:AL12"/>
  <sheetViews>
    <sheetView showGridLines="0" workbookViewId="0">
      <selection activeCell="D16" sqref="D16"/>
    </sheetView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167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s="60" t="s">
        <v>168</v>
      </c>
    </row>
    <row r="6" spans="1:38">
      <c r="A6" s="60" t="s">
        <v>169</v>
      </c>
    </row>
    <row r="7" spans="1:38">
      <c r="A7" s="60" t="s">
        <v>170</v>
      </c>
    </row>
    <row r="8" spans="1:38">
      <c r="A8" s="60" t="s">
        <v>171</v>
      </c>
    </row>
    <row r="9" spans="1:38">
      <c r="A9" s="60" t="s">
        <v>172</v>
      </c>
    </row>
    <row r="10" spans="1:38">
      <c r="A10" s="60" t="s">
        <v>173</v>
      </c>
    </row>
    <row r="11" spans="1:38">
      <c r="A11" s="60" t="s">
        <v>174</v>
      </c>
    </row>
    <row r="12" spans="1:38">
      <c r="A12" s="60" t="s">
        <v>175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4:U16"/>
  <sheetViews>
    <sheetView showGridLines="0" workbookViewId="0"/>
  </sheetViews>
  <sheetFormatPr defaultRowHeight="12.75"/>
  <sheetData>
    <row r="4" spans="1:21" ht="42" customHeight="1"/>
    <row r="5" spans="1:21">
      <c r="A5" s="30" t="s">
        <v>176</v>
      </c>
      <c r="B5" s="30"/>
      <c r="C5" s="30"/>
      <c r="D5" s="30"/>
      <c r="E5" s="30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104" t="s">
        <v>177</v>
      </c>
      <c r="B6" s="104"/>
      <c r="C6" s="104"/>
      <c r="D6" s="104"/>
      <c r="E6" s="104"/>
      <c r="F6" s="105"/>
      <c r="G6" s="105"/>
      <c r="H6" s="105"/>
      <c r="I6" s="105"/>
      <c r="J6" s="105"/>
      <c r="K6" s="106"/>
      <c r="L6" s="106"/>
      <c r="M6" s="106"/>
      <c r="N6" s="106"/>
      <c r="O6" s="106"/>
      <c r="P6" s="106"/>
      <c r="Q6" s="107"/>
      <c r="R6" s="107"/>
      <c r="S6" s="107"/>
      <c r="T6" s="107"/>
      <c r="U6" s="107"/>
    </row>
    <row r="7" spans="1:21" ht="12.75" customHeight="1">
      <c r="A7" s="108" t="s">
        <v>178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2.75" customHeight="1">
      <c r="A8" s="108" t="s">
        <v>179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2.75" customHeight="1">
      <c r="A9" s="108" t="s">
        <v>180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2.75" customHeight="1">
      <c r="A10" s="108" t="s">
        <v>249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2.75" customHeight="1">
      <c r="A11" s="108" t="s">
        <v>248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2.75" customHeight="1">
      <c r="A12" s="108" t="s">
        <v>181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2.75" customHeight="1">
      <c r="A13" s="108" t="s">
        <v>182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2.75" customHeight="1">
      <c r="A14" s="108" t="s">
        <v>185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12.75" customHeight="1">
      <c r="A15" s="108" t="s">
        <v>184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ht="12.75" customHeight="1">
      <c r="A16" s="108" t="s">
        <v>183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Larissa Silva</cp:lastModifiedBy>
  <cp:lastPrinted>2011-05-10T17:15:07Z</cp:lastPrinted>
  <dcterms:created xsi:type="dcterms:W3CDTF">2008-09-26T20:05:47Z</dcterms:created>
  <dcterms:modified xsi:type="dcterms:W3CDTF">2020-06-10T13:00:00Z</dcterms:modified>
</cp:coreProperties>
</file>