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ercado de óleos e trigo\2019\12. Dezembro\"/>
    </mc:Choice>
  </mc:AlternateContent>
  <xr:revisionPtr revIDLastSave="0" documentId="13_ncr:1_{7A2BC395-0F77-4881-888B-BFC95A7A7C1C}" xr6:coauthVersionLast="36" xr6:coauthVersionMax="36" xr10:uidLastSave="{00000000-0000-0000-0000-000000000000}"/>
  <bookViews>
    <workbookView xWindow="0" yWindow="0" windowWidth="20490" windowHeight="7485" tabRatio="976" activeTab="3" xr2:uid="{00000000-000D-0000-FFFF-FFFF00000000}"/>
  </bookViews>
  <sheets>
    <sheet name="Preços e Cotações" sheetId="1" r:id="rId1"/>
    <sheet name="Óleo de Soja" sheetId="2" r:id="rId2"/>
    <sheet name="Óleo de Palma" sheetId="3" r:id="rId3"/>
    <sheet name="Soja Brasileira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15" i="1" l="1"/>
  <c r="G3" i="3" l="1"/>
  <c r="G12" i="3" s="1"/>
  <c r="G26" i="3" s="1"/>
  <c r="G35" i="3" s="1"/>
  <c r="G54" i="3" s="1"/>
  <c r="F3" i="3"/>
  <c r="F12" i="3"/>
  <c r="F26" i="3" s="1"/>
  <c r="F35" i="3" s="1"/>
  <c r="F54" i="3" s="1"/>
  <c r="E12" i="3"/>
  <c r="E26" i="3" s="1"/>
  <c r="E35" i="3" s="1"/>
  <c r="E54" i="3" s="1"/>
  <c r="D12" i="3"/>
  <c r="D26" i="3" s="1"/>
  <c r="D35" i="3" s="1"/>
  <c r="D54" i="3" s="1"/>
  <c r="C12" i="3"/>
  <c r="C26" i="3" s="1"/>
  <c r="C35" i="3" s="1"/>
  <c r="C54" i="3" s="1"/>
  <c r="B12" i="3"/>
  <c r="B26" i="3" s="1"/>
  <c r="B35" i="3" s="1"/>
  <c r="B54" i="3" s="1"/>
  <c r="G14" i="2"/>
  <c r="G28" i="2" s="1"/>
  <c r="G39" i="2" s="1"/>
  <c r="G58" i="2" s="1"/>
  <c r="F14" i="2"/>
  <c r="F28" i="2" s="1"/>
  <c r="F39" i="2" s="1"/>
  <c r="F58" i="2" s="1"/>
  <c r="E14" i="2"/>
  <c r="E28" i="2" s="1"/>
  <c r="E39" i="2" s="1"/>
  <c r="E58" i="2" s="1"/>
  <c r="D14" i="2"/>
  <c r="D28" i="2" s="1"/>
  <c r="D39" i="2" s="1"/>
  <c r="D58" i="2" s="1"/>
  <c r="C14" i="2"/>
  <c r="C28" i="2" s="1"/>
  <c r="C39" i="2" s="1"/>
  <c r="C58" i="2" s="1"/>
  <c r="B14" i="2"/>
  <c r="B28" i="2" s="1"/>
  <c r="B39" i="2" s="1"/>
  <c r="B58" i="2" s="1"/>
  <c r="M15" i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<sst xmlns="http://schemas.openxmlformats.org/spreadsheetml/2006/main" count="423" uniqueCount="267">
  <si>
    <t>ÓLEO DE SOJA - R$/TON PREÇO DE MERCADO*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</si>
  <si>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</si>
  <si>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</si>
  <si>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</si>
  <si>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</si>
  <si>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</si>
  <si>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</si>
  <si>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</si>
  <si>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</si>
  <si>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</si>
  <si>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</si>
  <si>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</si>
  <si>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</si>
  <si>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</t>
  </si>
  <si>
    <t>** Fonte Mercado: Safras CIF São Paulo c/12 icms + Frete SPO-FOR</t>
  </si>
  <si>
    <t>ÓLEO DE SOJA (Em mil toneladas)</t>
  </si>
  <si>
    <t>Produção</t>
  </si>
  <si>
    <t>2015/16</t>
  </si>
  <si>
    <t>2016/17</t>
  </si>
  <si>
    <t>2017/18</t>
  </si>
  <si>
    <t>2018/19</t>
  </si>
  <si>
    <t>China</t>
  </si>
  <si>
    <t>Estados Unidos</t>
  </si>
  <si>
    <t>Argentina</t>
  </si>
  <si>
    <t>Brasil</t>
  </si>
  <si>
    <t>União Européia</t>
  </si>
  <si>
    <t>Índia</t>
  </si>
  <si>
    <t>México</t>
  </si>
  <si>
    <t>Outros</t>
  </si>
  <si>
    <t>Total</t>
  </si>
  <si>
    <t>Importação</t>
  </si>
  <si>
    <t>Bangladesh</t>
  </si>
  <si>
    <t>Argelia</t>
  </si>
  <si>
    <t>Peru</t>
  </si>
  <si>
    <t>Marrocos</t>
  </si>
  <si>
    <t>Colombia</t>
  </si>
  <si>
    <t>Coreia do Sul</t>
  </si>
  <si>
    <t>Egito</t>
  </si>
  <si>
    <t>Exportação</t>
  </si>
  <si>
    <t>Paraguai</t>
  </si>
  <si>
    <t>Russia</t>
  </si>
  <si>
    <t>Bolívia</t>
  </si>
  <si>
    <t>Consumo</t>
  </si>
  <si>
    <t>Argélia</t>
  </si>
  <si>
    <t>Paquistão</t>
  </si>
  <si>
    <t>Coréia do Sul</t>
  </si>
  <si>
    <t>Estoques Finais</t>
  </si>
  <si>
    <t>http://www.fas.usda.gov/psdonline/psdReport.aspx?hidReportRetrievalName=Table+09%3a+Soybean+Oil%3a+World+Supply+and+Distribution++++++++++++++++++++++++++++++++++++++++++++++++&amp;hidReportRetrievalID=708&amp;hidReportRetrievalTemplateID=8</t>
  </si>
  <si>
    <t>ÓLEO DE PALMA (Em mil toneladas)</t>
  </si>
  <si>
    <t>2017/18</t>
  </si>
  <si>
    <t>Indonésia</t>
  </si>
  <si>
    <t>Malásia</t>
  </si>
  <si>
    <t>Tailândia</t>
  </si>
  <si>
    <t>Colômbia</t>
  </si>
  <si>
    <t>Nigéria</t>
  </si>
  <si>
    <t>Filipinas</t>
  </si>
  <si>
    <t>Guatemala</t>
  </si>
  <si>
    <t>Papua Nova Guiné</t>
  </si>
  <si>
    <t>Consumo</t>
  </si>
  <si>
    <t>India</t>
  </si>
  <si>
    <t>Nigeria</t>
  </si>
  <si>
    <t>União Européia</t>
  </si>
  <si>
    <t>http://www.fas.usda.gov/psdonline/psdReport.aspx?hidReportRetrievalName=Table+11%3a+Palm+Oil%3a+World+Supply+and+Distribution+++++++++++++++++++++++++++++++++++++++++++++++++++&amp;hidReportRetrievalID=710&amp;hidReportRetrievalTemplateID=8</t>
  </si>
  <si>
    <t>SOJA BRASILEIRA (Em mil toneladas)</t>
  </si>
  <si>
    <t>Soja</t>
  </si>
  <si>
    <t>Área Plantada</t>
  </si>
  <si>
    <t>Estoques Iniciais</t>
  </si>
  <si>
    <t>Fornecimento Total</t>
  </si>
  <si>
    <t>Processamento</t>
  </si>
  <si>
    <t>Consumo Doméstico</t>
  </si>
  <si>
    <t>2005/06</t>
  </si>
  <si>
    <t>22.229 </t>
  </si>
  <si>
    <t>2.688 </t>
  </si>
  <si>
    <t>57.000 </t>
  </si>
  <si>
    <t>40 </t>
  </si>
  <si>
    <t>59.728 </t>
  </si>
  <si>
    <t>24.770 </t>
  </si>
  <si>
    <t>28.756 </t>
  </si>
  <si>
    <t>31.506 </t>
  </si>
  <si>
    <t>3.452 </t>
  </si>
  <si>
    <t>2006/07</t>
  </si>
  <si>
    <t>108 </t>
  </si>
  <si>
    <t>2007/08</t>
  </si>
  <si>
    <t>83 </t>
  </si>
  <si>
    <t>2008/09</t>
  </si>
  <si>
    <t>124 </t>
  </si>
  <si>
    <t>2009/10</t>
  </si>
  <si>
    <t>150 </t>
  </si>
  <si>
    <t>2010/11</t>
  </si>
  <si>
    <t>2011/12</t>
  </si>
  <si>
    <t>298 </t>
  </si>
  <si>
    <t>2012/13</t>
  </si>
  <si>
    <t>240 </t>
  </si>
  <si>
    <t>2013/14</t>
  </si>
  <si>
    <t>579 </t>
  </si>
  <si>
    <t>2014/15</t>
  </si>
  <si>
    <t>329 </t>
  </si>
  <si>
    <t>362 </t>
  </si>
  <si>
    <t>267 </t>
  </si>
  <si>
    <t>185 </t>
  </si>
  <si>
    <t>2019/20</t>
  </si>
  <si>
    <t>Óleo de Soja</t>
  </si>
  <si>
    <t>nr </t>
  </si>
  <si>
    <t>260 </t>
  </si>
  <si>
    <t>5.520 </t>
  </si>
  <si>
    <t>18 </t>
  </si>
  <si>
    <t>5.798 </t>
  </si>
  <si>
    <t>2.315 </t>
  </si>
  <si>
    <t>3.211 </t>
  </si>
  <si>
    <t>272 </t>
  </si>
  <si>
    <t>62 </t>
  </si>
  <si>
    <t>358 </t>
  </si>
  <si>
    <t>9 </t>
  </si>
  <si>
    <t>284 </t>
  </si>
  <si>
    <t>41 </t>
  </si>
  <si>
    <t>344 </t>
  </si>
  <si>
    <t>2 </t>
  </si>
  <si>
    <t>504 </t>
  </si>
  <si>
    <t>0 </t>
  </si>
  <si>
    <t>591 </t>
  </si>
  <si>
    <t>460 </t>
  </si>
  <si>
    <t>4 </t>
  </si>
  <si>
    <t>516 </t>
  </si>
  <si>
    <t>565 </t>
  </si>
  <si>
    <t>32 </t>
  </si>
  <si>
    <t>467 </t>
  </si>
  <si>
    <t>74 </t>
  </si>
  <si>
    <t>471 </t>
  </si>
  <si>
    <t>51 </t>
  </si>
  <si>
    <t>442 </t>
  </si>
  <si>
    <t>http://www.fas.usda.gov/psdonline/psdReport.aspx?hidReportRetrievalName=Table+22%3a+Brazil+Soybeans+and+Products+Supply+and+Distribution+Local+Marketing+Years++++++++++++++++&amp;hidReportRetrievalID=721&amp;hidReportRetrievalTemplateID=13</t>
  </si>
  <si>
    <t>Japão</t>
  </si>
  <si>
    <t>Myanmar (Burma)</t>
  </si>
  <si>
    <t>2019/20 Jan</t>
  </si>
  <si>
    <t>2019/20 Dez</t>
  </si>
  <si>
    <t>Quênia</t>
  </si>
  <si>
    <t>Vietnam</t>
  </si>
  <si>
    <t>Rússia</t>
  </si>
  <si>
    <t>20.700 </t>
  </si>
  <si>
    <t>5.283 </t>
  </si>
  <si>
    <t>59.000 </t>
  </si>
  <si>
    <t>64.391 </t>
  </si>
  <si>
    <t>23.805 </t>
  </si>
  <si>
    <t>31.511 </t>
  </si>
  <si>
    <t>33.961 </t>
  </si>
  <si>
    <t>6.625 </t>
  </si>
  <si>
    <t>21.300 </t>
  </si>
  <si>
    <t>61.000 </t>
  </si>
  <si>
    <t>67.708 </t>
  </si>
  <si>
    <t>24.515 </t>
  </si>
  <si>
    <t>31.895 </t>
  </si>
  <si>
    <t>34.365 </t>
  </si>
  <si>
    <t>8.828 </t>
  </si>
  <si>
    <t>21.700 </t>
  </si>
  <si>
    <t>57.800 </t>
  </si>
  <si>
    <t>66.752 </t>
  </si>
  <si>
    <t>28.041 </t>
  </si>
  <si>
    <t>30.779 </t>
  </si>
  <si>
    <t>33.129 </t>
  </si>
  <si>
    <t>5.582 </t>
  </si>
  <si>
    <t>23.500 </t>
  </si>
  <si>
    <t>69.000 </t>
  </si>
  <si>
    <t>74.732 </t>
  </si>
  <si>
    <t>29.188 </t>
  </si>
  <si>
    <t>35.700 </t>
  </si>
  <si>
    <t>38.100 </t>
  </si>
  <si>
    <t>7.444 </t>
  </si>
  <si>
    <t>24.200 </t>
  </si>
  <si>
    <t>75.300 </t>
  </si>
  <si>
    <t>82.784 </t>
  </si>
  <si>
    <t>33.789 </t>
  </si>
  <si>
    <t>37.264 </t>
  </si>
  <si>
    <t>39.714 </t>
  </si>
  <si>
    <t>9.281 </t>
  </si>
  <si>
    <t>25.000 </t>
  </si>
  <si>
    <t>66.500 </t>
  </si>
  <si>
    <t>76.079 </t>
  </si>
  <si>
    <t>31.905 </t>
  </si>
  <si>
    <t>36.230 </t>
  </si>
  <si>
    <t>38.730 </t>
  </si>
  <si>
    <t>5.444 </t>
  </si>
  <si>
    <t>27.700 </t>
  </si>
  <si>
    <t>82.000 </t>
  </si>
  <si>
    <t>87.684 </t>
  </si>
  <si>
    <t>42.826 </t>
  </si>
  <si>
    <t>36.432 </t>
  </si>
  <si>
    <t>38.982 </t>
  </si>
  <si>
    <t>5.876 </t>
  </si>
  <si>
    <t>30.100 </t>
  </si>
  <si>
    <t>86.700 </t>
  </si>
  <si>
    <t>93.155 </t>
  </si>
  <si>
    <t>45.747 </t>
  </si>
  <si>
    <t>38.195 </t>
  </si>
  <si>
    <t>40.795 </t>
  </si>
  <si>
    <t>6.613 </t>
  </si>
  <si>
    <t>32.100 </t>
  </si>
  <si>
    <t>97.200 </t>
  </si>
  <si>
    <t>104.142 </t>
  </si>
  <si>
    <t>54.635 </t>
  </si>
  <si>
    <t>40.339 </t>
  </si>
  <si>
    <t>42.989 </t>
  </si>
  <si>
    <t>6.518 </t>
  </si>
  <si>
    <t>33.300 </t>
  </si>
  <si>
    <t>96.500 </t>
  </si>
  <si>
    <t>103.380 </t>
  </si>
  <si>
    <t>52.100 </t>
  </si>
  <si>
    <t>39.967 </t>
  </si>
  <si>
    <t>42.617 </t>
  </si>
  <si>
    <t>8.663 </t>
  </si>
  <si>
    <t>33.900 </t>
  </si>
  <si>
    <t>114.600 </t>
  </si>
  <si>
    <t>123.530 </t>
  </si>
  <si>
    <t>68.807 </t>
  </si>
  <si>
    <t>42.312 </t>
  </si>
  <si>
    <t>44.962 </t>
  </si>
  <si>
    <t>9.761 </t>
  </si>
  <si>
    <t>35.150 </t>
  </si>
  <si>
    <t>122.000 </t>
  </si>
  <si>
    <t>131.946 </t>
  </si>
  <si>
    <t>84.155 </t>
  </si>
  <si>
    <t>43.425 </t>
  </si>
  <si>
    <t>45.439 </t>
  </si>
  <si>
    <t>2.352 </t>
  </si>
  <si>
    <t>6.050 </t>
  </si>
  <si>
    <t>6.384 </t>
  </si>
  <si>
    <t>2.521 </t>
  </si>
  <si>
    <t>3.505 </t>
  </si>
  <si>
    <t>6.120 </t>
  </si>
  <si>
    <t>6.487 </t>
  </si>
  <si>
    <t>2.198 </t>
  </si>
  <si>
    <t>4.005 </t>
  </si>
  <si>
    <t>5.910 </t>
  </si>
  <si>
    <t>6.235 </t>
  </si>
  <si>
    <t>1.496 </t>
  </si>
  <si>
    <t>4.395 </t>
  </si>
  <si>
    <t>6.850 </t>
  </si>
  <si>
    <t>7.196 </t>
  </si>
  <si>
    <t>1.632 </t>
  </si>
  <si>
    <t>5.060 </t>
  </si>
  <si>
    <t>7.150 </t>
  </si>
  <si>
    <t>7.654 </t>
  </si>
  <si>
    <t>1.758 </t>
  </si>
  <si>
    <t>5.305 </t>
  </si>
  <si>
    <t>6.950 </t>
  </si>
  <si>
    <t>7.543 </t>
  </si>
  <si>
    <t>1.688 </t>
  </si>
  <si>
    <t>5.395 </t>
  </si>
  <si>
    <t>6.990 </t>
  </si>
  <si>
    <t>7.454 </t>
  </si>
  <si>
    <t>1.410 </t>
  </si>
  <si>
    <t>5.528 </t>
  </si>
  <si>
    <t>7.330 </t>
  </si>
  <si>
    <t>7.846 </t>
  </si>
  <si>
    <t>1.326 </t>
  </si>
  <si>
    <t>5.955 </t>
  </si>
  <si>
    <t>7.740 </t>
  </si>
  <si>
    <t>8.337 </t>
  </si>
  <si>
    <t>1.650 </t>
  </si>
  <si>
    <t>6.220 </t>
  </si>
  <si>
    <t>7.670 </t>
  </si>
  <si>
    <t>8.211 </t>
  </si>
  <si>
    <t>1.250 </t>
  </si>
  <si>
    <t>6.490 </t>
  </si>
  <si>
    <t>8.120 </t>
  </si>
  <si>
    <t>8.642 </t>
  </si>
  <si>
    <t>1.323 </t>
  </si>
  <si>
    <t>6.877 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</si>
</sst>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;@"/>
    <numFmt numFmtId="165" formatCode="_-* #,##0.00_-;\-* #,##0.00_-;_-* \-??_-;_-@_-"/>
    <numFmt numFmtId="167" formatCode="_-* #,##0_-;\-* #,##0_-;_-* \-??_-;_-@_-"/>
  </numFmts>
  <fonts count="14" x14ac:knownFonts="1">
    <font>
      <sz val="11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color rgb="FF333333"/>
      <name val="Calibri"/>
      <family val="2"/>
      <charset val="1"/>
    </font>
    <font>
      <sz val="8"/>
      <color rgb="FF000000"/>
      <name val="Verdana"/>
      <family val="2"/>
      <charset val="1"/>
    </font>
    <font>
      <i/>
      <sz val="10"/>
      <color rgb="FF9BBB59"/>
      <name val="Calibri"/>
      <family val="2"/>
      <charset val="1"/>
    </font>
    <font>
      <sz val="10"/>
      <color rgb="FF9BBB59"/>
      <name val="Calibri"/>
      <family val="2"/>
      <charset val="1"/>
    </font>
    <font>
      <u/>
      <sz val="8.8000000000000007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376092"/>
        <bgColor rgb="FF333399"/>
      </patternFill>
    </fill>
    <fill>
      <patternFill patternType="solid">
        <fgColor rgb="FFFFFFFF"/>
        <bgColor rgb="FFF5F5F5"/>
      </patternFill>
    </fill>
    <fill>
      <patternFill patternType="solid">
        <fgColor rgb="FFF5F5F5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2" fillId="0" borderId="0" applyBorder="0" applyProtection="0"/>
    <xf numFmtId="0" fontId="9" fillId="0" borderId="0" applyBorder="0" applyProtection="0"/>
    <xf numFmtId="9" fontId="12" fillId="0" borderId="0" applyBorder="0" applyProtection="0"/>
  </cellStyleXfs>
  <cellXfs count="6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4" fontId="2" fillId="3" borderId="0" xfId="0" applyNumberFormat="1" applyFont="1" applyFill="1" applyAlignment="1">
      <alignment horizontal="center" vertical="center"/>
    </xf>
    <xf numFmtId="4" fontId="3" fillId="3" borderId="0" xfId="0" applyNumberFormat="1" applyFon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164" fontId="0" fillId="0" borderId="0" xfId="0" applyNumberFormat="1" applyFo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4" fillId="3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/>
    <xf numFmtId="0" fontId="0" fillId="0" borderId="0" xfId="0" applyFont="1" applyBorder="1" applyAlignment="1"/>
    <xf numFmtId="0" fontId="5" fillId="0" borderId="0" xfId="0" applyFont="1" applyAlignment="1">
      <alignment horizontal="left" vertical="center" wrapText="1"/>
    </xf>
    <xf numFmtId="3" fontId="6" fillId="3" borderId="0" xfId="0" applyNumberFormat="1" applyFont="1" applyFill="1" applyAlignment="1">
      <alignment horizontal="right" vertical="center"/>
    </xf>
    <xf numFmtId="3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9" fillId="0" borderId="0" xfId="2" applyFont="1" applyBorder="1" applyProtection="1"/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0" xfId="2" applyFont="1" applyBorder="1" applyAlignment="1" applyProtection="1">
      <alignment vertical="center"/>
    </xf>
    <xf numFmtId="0" fontId="1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3" fontId="11" fillId="0" borderId="0" xfId="1" applyNumberFormat="1" applyFont="1" applyBorder="1" applyAlignment="1" applyProtection="1">
      <alignment horizontal="center" vertical="center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0" fillId="3" borderId="0" xfId="0" applyFill="1"/>
    <xf numFmtId="0" fontId="0" fillId="3" borderId="0" xfId="0" applyFont="1" applyFill="1" applyBorder="1" applyAlignment="1"/>
    <xf numFmtId="0" fontId="0" fillId="0" borderId="0" xfId="0" applyAlignment="1">
      <alignment horizontal="center"/>
    </xf>
    <xf numFmtId="3" fontId="13" fillId="5" borderId="0" xfId="0" applyNumberFormat="1" applyFont="1" applyFill="1" applyAlignment="1">
      <alignment horizontal="right" vertical="center"/>
    </xf>
    <xf numFmtId="3" fontId="13" fillId="6" borderId="0" xfId="0" applyNumberFormat="1" applyFont="1" applyFill="1" applyAlignment="1">
      <alignment horizontal="right" vertical="center"/>
    </xf>
    <xf numFmtId="0" fontId="13" fillId="6" borderId="0" xfId="0" applyFont="1" applyFill="1" applyAlignment="1">
      <alignment horizontal="right" vertical="center"/>
    </xf>
    <xf numFmtId="0" fontId="13" fillId="5" borderId="0" xfId="0" applyFont="1" applyFill="1" applyAlignment="1">
      <alignment horizontal="right" vertical="center"/>
    </xf>
    <xf numFmtId="0" fontId="13" fillId="5" borderId="0" xfId="0" applyFont="1" applyFill="1" applyAlignment="1">
      <alignment horizontal="left" vertical="center" indent="1"/>
    </xf>
    <xf numFmtId="0" fontId="13" fillId="5" borderId="0" xfId="0" applyFont="1" applyFill="1" applyAlignment="1">
      <alignment horizontal="right" vertical="center" wrapText="1"/>
    </xf>
    <xf numFmtId="0" fontId="13" fillId="6" borderId="0" xfId="0" applyFont="1" applyFill="1" applyAlignment="1">
      <alignment horizontal="left" vertical="center" indent="1"/>
    </xf>
    <xf numFmtId="0" fontId="13" fillId="6" borderId="0" xfId="0" applyFont="1" applyFill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0" borderId="0" xfId="2" applyFont="1" applyBorder="1" applyProtection="1"/>
    <xf numFmtId="0" fontId="11" fillId="3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3" fillId="5" borderId="0" xfId="0" applyFont="1" applyFill="1" applyAlignment="1">
      <alignment horizontal="left" vertical="center"/>
    </xf>
    <xf numFmtId="167" fontId="13" fillId="0" borderId="0" xfId="1" applyNumberFormat="1" applyFont="1" applyAlignment="1">
      <alignment horizontal="right"/>
    </xf>
  </cellXfs>
  <cellStyles count="4">
    <cellStyle name="Hiperlink" xfId="2" builtinId="8"/>
    <cellStyle name="Normal" xfId="0" builtinId="0"/>
    <cellStyle name="Texto Explicativo" xfId="3" builtinId="53" customBuiltin="1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5F5F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s.usda.gov/psdonline/psdReport.aspx?hidReportRetrievalName=Table+09%3A+Soybean+Oil%3A+World+Supply+and+Distribution++++++++++++++++++++++++++++++++++++++++++++++++&amp;hidReportRetrievalID=708&amp;hidReportRetrievalTemplateID=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s.usda.gov/psdonline/psdReport.aspx?hidReportRetrievalName=Table+11%3A+Palm+Oil%3A+World+Supply+and+Distribution+++++++++++++++++++++++++++++++++++++++++++++++++++&amp;hidReportRetrievalID=710&amp;hidReportRetrievalTemplateID=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s.usda.gov/psdonline/psdReport.aspx?hidReportRetrievalName=Table+22%3A+Brazil+Soybeans+and+Products+Supply+and+Distribution+Local+Marketing+Years++++++++++++++++&amp;hidReportRetrievalID=721&amp;hidReportRetrievalTemplateID=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opLeftCell="F1" zoomScaleNormal="100" workbookViewId="0">
      <selection activeCell="N17" sqref="N17"/>
    </sheetView>
  </sheetViews>
  <sheetFormatPr defaultRowHeight="15" x14ac:dyDescent="0.25"/>
  <cols>
    <col min="1" max="1025" width="8.5703125"/>
  </cols>
  <sheetData>
    <row r="1" spans="1:14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25">
      <c r="A2" s="2"/>
      <c r="B2" s="3">
        <v>2007</v>
      </c>
      <c r="C2" s="3">
        <v>2008</v>
      </c>
      <c r="D2" s="3">
        <v>2009</v>
      </c>
      <c r="E2" s="3">
        <v>2010</v>
      </c>
      <c r="F2" s="3">
        <v>2011</v>
      </c>
      <c r="G2" s="3">
        <v>2012</v>
      </c>
      <c r="H2" s="3">
        <v>2013</v>
      </c>
      <c r="I2" s="3">
        <v>2014</v>
      </c>
      <c r="J2" s="3">
        <v>2015</v>
      </c>
      <c r="K2" s="3">
        <v>2016</v>
      </c>
      <c r="L2" s="3">
        <v>2017</v>
      </c>
      <c r="M2" s="3">
        <v>2018</v>
      </c>
      <c r="N2" s="3">
        <v>2019</v>
      </c>
    </row>
    <row r="3" spans="1:14" x14ac:dyDescent="0.25">
      <c r="A3" s="4" t="s">
        <v>1</v>
      </c>
      <c r="B3" s="5">
        <v>1793.77</v>
      </c>
      <c r="C3" s="5">
        <v>2550</v>
      </c>
      <c r="D3" s="5">
        <v>2161.9047619047601</v>
      </c>
      <c r="E3" s="5">
        <v>2012.75</v>
      </c>
      <c r="F3" s="5">
        <v>2754.2857142857101</v>
      </c>
      <c r="G3" s="5">
        <v>2670.9090909090901</v>
      </c>
      <c r="H3" s="5">
        <v>3057.2727272727302</v>
      </c>
      <c r="I3" s="5">
        <v>2443.33</v>
      </c>
      <c r="J3" s="5">
        <v>2541.8181818181802</v>
      </c>
      <c r="K3" s="5">
        <v>3268</v>
      </c>
      <c r="L3" s="5">
        <v>3186.8181818181802</v>
      </c>
      <c r="M3" s="5">
        <v>2985.45454545455</v>
      </c>
      <c r="N3" s="5">
        <v>3099.5698924731182</v>
      </c>
    </row>
    <row r="4" spans="1:14" x14ac:dyDescent="0.25">
      <c r="A4" s="4" t="s">
        <v>2</v>
      </c>
      <c r="B4" s="5">
        <v>1657.22</v>
      </c>
      <c r="C4" s="5">
        <v>2850</v>
      </c>
      <c r="D4" s="5">
        <v>2010</v>
      </c>
      <c r="E4" s="5">
        <v>2009.1666666666699</v>
      </c>
      <c r="F4" s="5">
        <v>2791.75</v>
      </c>
      <c r="G4" s="5">
        <v>2634.21052631579</v>
      </c>
      <c r="H4" s="5">
        <v>2898.8888888888901</v>
      </c>
      <c r="I4" s="5">
        <v>2449</v>
      </c>
      <c r="J4" s="5">
        <v>2476.875</v>
      </c>
      <c r="K4" s="5">
        <v>3218.89</v>
      </c>
      <c r="L4" s="5">
        <v>2950</v>
      </c>
      <c r="M4" s="5">
        <v>2983.8888888888901</v>
      </c>
      <c r="N4" s="5">
        <v>3131.5268817204305</v>
      </c>
    </row>
    <row r="5" spans="1:14" x14ac:dyDescent="0.25">
      <c r="A5" s="4" t="s">
        <v>3</v>
      </c>
      <c r="B5" s="5">
        <v>1639.09</v>
      </c>
      <c r="C5" s="5">
        <v>2950</v>
      </c>
      <c r="D5" s="5">
        <v>2040</v>
      </c>
      <c r="E5" s="5">
        <v>1961.36</v>
      </c>
      <c r="F5" s="5">
        <v>2707.61904761905</v>
      </c>
      <c r="G5" s="5">
        <v>2720.9090909090901</v>
      </c>
      <c r="H5" s="5">
        <v>2638.3333333333298</v>
      </c>
      <c r="I5" s="5">
        <v>2634.21052631579</v>
      </c>
      <c r="J5" s="5">
        <v>2570.9090909090901</v>
      </c>
      <c r="K5" s="5">
        <v>3108.6363636363599</v>
      </c>
      <c r="L5" s="5">
        <v>2842.8260869565202</v>
      </c>
      <c r="M5" s="5">
        <v>2966.6666666666702</v>
      </c>
      <c r="N5" s="5">
        <v>3112.427843803056</v>
      </c>
    </row>
    <row r="6" spans="1:14" x14ac:dyDescent="0.25">
      <c r="A6" s="4" t="s">
        <v>4</v>
      </c>
      <c r="B6" s="5">
        <v>1718</v>
      </c>
      <c r="C6" s="5">
        <v>2933.3333333333298</v>
      </c>
      <c r="D6" s="5">
        <v>2126.5</v>
      </c>
      <c r="E6" s="5">
        <v>1903</v>
      </c>
      <c r="F6" s="5">
        <v>2631.5789473684199</v>
      </c>
      <c r="G6" s="5">
        <v>2921</v>
      </c>
      <c r="H6" s="5">
        <v>2504.54545454545</v>
      </c>
      <c r="I6" s="5">
        <v>2488.4210526315801</v>
      </c>
      <c r="J6" s="5">
        <v>2558</v>
      </c>
      <c r="K6" s="5">
        <v>3221.5</v>
      </c>
      <c r="L6" s="5">
        <v>2728.3333333333298</v>
      </c>
      <c r="M6" s="5">
        <v>3013.3333333333298</v>
      </c>
      <c r="N6" s="5">
        <v>3072.6574500768047</v>
      </c>
    </row>
    <row r="7" spans="1:14" x14ac:dyDescent="0.25">
      <c r="A7" s="4" t="s">
        <v>5</v>
      </c>
      <c r="B7" s="5">
        <v>1783.6363636363601</v>
      </c>
      <c r="C7" s="5">
        <v>2793.5</v>
      </c>
      <c r="D7" s="5">
        <v>2190</v>
      </c>
      <c r="E7" s="5">
        <v>1967.62</v>
      </c>
      <c r="F7" s="5">
        <v>2597.2727272727302</v>
      </c>
      <c r="G7" s="5">
        <v>2949.54545454545</v>
      </c>
      <c r="H7" s="5">
        <v>2479.5238095238101</v>
      </c>
      <c r="I7" s="5">
        <v>2393.8095238095202</v>
      </c>
      <c r="J7" s="5">
        <v>2634.5</v>
      </c>
      <c r="K7" s="5">
        <v>3159.7619047619</v>
      </c>
      <c r="L7" s="5">
        <v>2800.45454545455</v>
      </c>
      <c r="M7" s="5">
        <v>3074.2857142857101</v>
      </c>
      <c r="N7" s="5">
        <v>3118.0645161290327</v>
      </c>
    </row>
    <row r="8" spans="1:14" x14ac:dyDescent="0.25">
      <c r="A8" s="4" t="s">
        <v>6</v>
      </c>
      <c r="B8" s="5">
        <v>1866</v>
      </c>
      <c r="C8" s="5">
        <v>2783.8095238095202</v>
      </c>
      <c r="D8" s="5">
        <v>1981.43</v>
      </c>
      <c r="E8" s="5">
        <v>2168.1</v>
      </c>
      <c r="F8" s="5">
        <v>2583.8095238095202</v>
      </c>
      <c r="G8" s="5">
        <v>2965</v>
      </c>
      <c r="H8" s="5">
        <v>2522</v>
      </c>
      <c r="I8" s="5">
        <v>2376</v>
      </c>
      <c r="J8" s="5">
        <v>2691.1904761904798</v>
      </c>
      <c r="K8" s="5">
        <v>3045.9090909090901</v>
      </c>
      <c r="L8" s="5">
        <v>2920.7142857142899</v>
      </c>
      <c r="M8" s="5">
        <v>3072.8571428571399</v>
      </c>
      <c r="N8" s="5">
        <v>3090.016977928693</v>
      </c>
    </row>
    <row r="9" spans="1:14" x14ac:dyDescent="0.25">
      <c r="A9" s="4" t="s">
        <v>7</v>
      </c>
      <c r="B9" s="5">
        <v>1912.72727272727</v>
      </c>
      <c r="C9" s="5">
        <v>2720</v>
      </c>
      <c r="D9" s="5">
        <v>1883.48</v>
      </c>
      <c r="E9" s="5">
        <v>2015.91</v>
      </c>
      <c r="F9" s="5">
        <v>2547.61904761905</v>
      </c>
      <c r="G9" s="5">
        <v>3205</v>
      </c>
      <c r="H9" s="5">
        <v>2455.6521739130399</v>
      </c>
      <c r="I9" s="5">
        <v>2396.0869565217399</v>
      </c>
      <c r="J9" s="5">
        <v>2601.52173913043</v>
      </c>
      <c r="K9" s="5">
        <v>2919.2857142857101</v>
      </c>
      <c r="L9" s="5">
        <v>2963.0952380952399</v>
      </c>
      <c r="M9" s="5">
        <v>3049.0476190476202</v>
      </c>
      <c r="N9" s="5">
        <v>3007.302477793362</v>
      </c>
    </row>
    <row r="10" spans="1:14" x14ac:dyDescent="0.25">
      <c r="A10" s="4" t="s">
        <v>8</v>
      </c>
      <c r="B10" s="5">
        <v>2069.5652173912999</v>
      </c>
      <c r="C10" s="5">
        <v>2347.62</v>
      </c>
      <c r="D10" s="5">
        <v>1980.38</v>
      </c>
      <c r="E10" s="5">
        <v>2231.36</v>
      </c>
      <c r="F10" s="5">
        <v>2570</v>
      </c>
      <c r="G10" s="5">
        <v>3261.74</v>
      </c>
      <c r="H10" s="5">
        <v>2477.2727272727302</v>
      </c>
      <c r="I10" s="5">
        <v>2397.62</v>
      </c>
      <c r="J10" s="5">
        <v>2715</v>
      </c>
      <c r="K10" s="5">
        <v>3117.6086956521699</v>
      </c>
      <c r="L10" s="5">
        <v>2975</v>
      </c>
      <c r="M10" s="5">
        <v>3054.7826086956502</v>
      </c>
      <c r="N10" s="5">
        <v>3283.2258064516132</v>
      </c>
    </row>
    <row r="11" spans="1:14" x14ac:dyDescent="0.25">
      <c r="A11" s="4" t="s">
        <v>9</v>
      </c>
      <c r="B11" s="5">
        <v>2083.6842105263199</v>
      </c>
      <c r="C11" s="5">
        <v>2370.4499999999998</v>
      </c>
      <c r="D11" s="5">
        <v>2053.9499999999998</v>
      </c>
      <c r="E11" s="5">
        <v>2292.86</v>
      </c>
      <c r="F11" s="5">
        <v>2693.3333333333298</v>
      </c>
      <c r="G11" s="5">
        <v>3440.53</v>
      </c>
      <c r="H11" s="5">
        <v>2565.7142857142899</v>
      </c>
      <c r="I11" s="5">
        <v>2283.81</v>
      </c>
      <c r="J11" s="5">
        <v>2890.2380952381</v>
      </c>
      <c r="K11" s="5">
        <v>3199.2803409523799</v>
      </c>
      <c r="L11" s="5">
        <v>3039</v>
      </c>
      <c r="M11" s="5">
        <v>3148.4210526315801</v>
      </c>
      <c r="N11" s="5">
        <v>3566.5028161802356</v>
      </c>
    </row>
    <row r="12" spans="1:14" x14ac:dyDescent="0.25">
      <c r="A12" s="4" t="s">
        <v>10</v>
      </c>
      <c r="B12" s="5">
        <v>2178.4090909090901</v>
      </c>
      <c r="C12" s="5">
        <v>2310.87</v>
      </c>
      <c r="D12" s="5">
        <v>2152.4</v>
      </c>
      <c r="E12" s="5">
        <v>2424.5</v>
      </c>
      <c r="F12" s="5">
        <v>2669.5</v>
      </c>
      <c r="G12" s="5">
        <v>3165.45454545455</v>
      </c>
      <c r="H12" s="5">
        <v>2532.6086956521699</v>
      </c>
      <c r="I12" s="5">
        <v>2413.04347826087</v>
      </c>
      <c r="J12" s="5">
        <v>2893.3333333333298</v>
      </c>
      <c r="K12" s="5">
        <v>3320.4946266666698</v>
      </c>
      <c r="L12" s="5">
        <v>2910</v>
      </c>
      <c r="M12" s="5">
        <v>3314.0909090909099</v>
      </c>
      <c r="N12" s="5">
        <v>3622.3562412342221</v>
      </c>
    </row>
    <row r="13" spans="1:14" x14ac:dyDescent="0.25">
      <c r="A13" s="4" t="s">
        <v>11</v>
      </c>
      <c r="B13" s="5">
        <v>2424.5</v>
      </c>
      <c r="C13" s="5">
        <v>2170</v>
      </c>
      <c r="D13" s="5">
        <v>2190</v>
      </c>
      <c r="E13" s="5">
        <v>2523</v>
      </c>
      <c r="F13" s="5">
        <v>2549.5</v>
      </c>
      <c r="G13" s="5">
        <v>3160.5</v>
      </c>
      <c r="H13" s="5">
        <v>2582.5</v>
      </c>
      <c r="I13" s="5">
        <v>2458</v>
      </c>
      <c r="J13" s="5">
        <v>2962.5</v>
      </c>
      <c r="K13" s="5">
        <v>3377.4946266666698</v>
      </c>
      <c r="L13" s="5">
        <v>2980</v>
      </c>
      <c r="M13" s="5">
        <v>3420</v>
      </c>
      <c r="N13" s="5">
        <v>3751.7849462365598</v>
      </c>
    </row>
    <row r="14" spans="1:14" x14ac:dyDescent="0.25">
      <c r="A14" s="4" t="s">
        <v>12</v>
      </c>
      <c r="B14" s="5">
        <v>2458.23529411765</v>
      </c>
      <c r="C14" s="5">
        <v>2095.2600000000002</v>
      </c>
      <c r="D14" s="5">
        <v>2070</v>
      </c>
      <c r="E14" s="5">
        <v>2692.38</v>
      </c>
      <c r="F14" s="5">
        <v>2551.9047619047601</v>
      </c>
      <c r="G14" s="5">
        <v>3263.89</v>
      </c>
      <c r="H14" s="5">
        <v>2612.2222222222199</v>
      </c>
      <c r="I14" s="5">
        <v>2558.5</v>
      </c>
      <c r="J14" s="5">
        <v>3090</v>
      </c>
      <c r="K14" s="5">
        <v>3274.9946266666698</v>
      </c>
      <c r="L14" s="5">
        <v>2907.89473684211</v>
      </c>
      <c r="M14" s="5">
        <v>3180.5555555555602</v>
      </c>
      <c r="N14" s="5">
        <v>3926.6893039049241</v>
      </c>
    </row>
    <row r="15" spans="1:14" x14ac:dyDescent="0.25">
      <c r="A15" s="4" t="s">
        <v>13</v>
      </c>
      <c r="B15" s="6">
        <f t="shared" ref="B15:N15" si="0">AVERAGE(B3:B14)</f>
        <v>1965.4031207756659</v>
      </c>
      <c r="C15" s="6">
        <f t="shared" si="0"/>
        <v>2572.903571428571</v>
      </c>
      <c r="D15" s="6">
        <f t="shared" si="0"/>
        <v>2070.0037301587304</v>
      </c>
      <c r="E15" s="6">
        <f t="shared" si="0"/>
        <v>2183.5005555555558</v>
      </c>
      <c r="F15" s="6">
        <f t="shared" si="0"/>
        <v>2637.3477586010472</v>
      </c>
      <c r="G15" s="6">
        <f t="shared" si="0"/>
        <v>3029.8907256778307</v>
      </c>
      <c r="H15" s="6">
        <f t="shared" si="0"/>
        <v>2610.5445265282219</v>
      </c>
      <c r="I15" s="6">
        <f t="shared" si="0"/>
        <v>2440.9859614616253</v>
      </c>
      <c r="J15" s="6">
        <f t="shared" si="0"/>
        <v>2718.8238263849671</v>
      </c>
      <c r="K15" s="6">
        <f t="shared" si="0"/>
        <v>3185.9879991831344</v>
      </c>
      <c r="L15" s="6">
        <f t="shared" si="0"/>
        <v>2933.6780340178516</v>
      </c>
      <c r="M15" s="6">
        <f t="shared" si="0"/>
        <v>3105.2820030423009</v>
      </c>
      <c r="N15" s="6">
        <f t="shared" si="0"/>
        <v>3315.1770961610041</v>
      </c>
    </row>
    <row r="16" spans="1:14" x14ac:dyDescent="0.25">
      <c r="A16" s="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8" t="s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mergeCells count="1">
    <mergeCell ref="A1:N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7"/>
  <sheetViews>
    <sheetView showGridLines="0" topLeftCell="A52" zoomScaleNormal="100" workbookViewId="0">
      <selection activeCell="F15" sqref="F15"/>
    </sheetView>
  </sheetViews>
  <sheetFormatPr defaultRowHeight="15" x14ac:dyDescent="0.25"/>
  <cols>
    <col min="1" max="1" width="20.5703125" style="9"/>
    <col min="2" max="2" width="9.5703125" style="10"/>
    <col min="3" max="3" width="9" style="10"/>
    <col min="4" max="4" width="9.5703125" style="10"/>
    <col min="5" max="5" width="9" style="10"/>
    <col min="6" max="7" width="12.140625" style="9"/>
    <col min="8" max="8" width="9" style="9"/>
    <col min="9" max="9" width="13.42578125" style="9"/>
    <col min="10" max="981" width="9" style="9"/>
    <col min="982" max="1025" width="8.5703125"/>
  </cols>
  <sheetData>
    <row r="1" spans="1:1024" ht="15" customHeight="1" x14ac:dyDescent="0.25">
      <c r="A1" s="57" t="s">
        <v>15</v>
      </c>
      <c r="B1" s="57"/>
      <c r="C1" s="57"/>
      <c r="D1" s="57"/>
      <c r="E1" s="57"/>
      <c r="F1" s="57"/>
      <c r="G1" s="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</row>
    <row r="2" spans="1:1024" ht="15" customHeight="1" x14ac:dyDescent="0.25">
      <c r="A2" s="11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</row>
    <row r="3" spans="1:1024" s="15" customFormat="1" ht="25.5" customHeight="1" x14ac:dyDescent="0.25">
      <c r="A3" s="12" t="s">
        <v>16</v>
      </c>
      <c r="B3" s="13" t="s">
        <v>17</v>
      </c>
      <c r="C3" s="13" t="s">
        <v>18</v>
      </c>
      <c r="D3" s="13" t="s">
        <v>19</v>
      </c>
      <c r="E3" s="13" t="s">
        <v>20</v>
      </c>
      <c r="F3" s="14" t="s">
        <v>134</v>
      </c>
      <c r="G3" s="14" t="s">
        <v>133</v>
      </c>
      <c r="AKS3" s="16"/>
    </row>
    <row r="4" spans="1:1024" s="15" customFormat="1" ht="15" customHeight="1" x14ac:dyDescent="0.25">
      <c r="A4" s="17" t="s">
        <v>21</v>
      </c>
      <c r="B4" s="49">
        <v>14605</v>
      </c>
      <c r="C4" s="49">
        <v>15770</v>
      </c>
      <c r="D4" s="49">
        <v>16128</v>
      </c>
      <c r="E4" s="49">
        <v>15232</v>
      </c>
      <c r="F4" s="49">
        <v>15142</v>
      </c>
      <c r="G4" s="49">
        <v>15232</v>
      </c>
      <c r="I4" s="17"/>
      <c r="AKS4" s="16"/>
    </row>
    <row r="5" spans="1:1024" s="15" customFormat="1" ht="15" customHeight="1" x14ac:dyDescent="0.25">
      <c r="A5" s="17" t="s">
        <v>22</v>
      </c>
      <c r="B5" s="50">
        <v>9956</v>
      </c>
      <c r="C5" s="50">
        <v>10035</v>
      </c>
      <c r="D5" s="50">
        <v>10783</v>
      </c>
      <c r="E5" s="50">
        <v>10991</v>
      </c>
      <c r="F5" s="50">
        <v>11077</v>
      </c>
      <c r="G5" s="50">
        <v>11077</v>
      </c>
      <c r="I5" s="17"/>
      <c r="AKS5" s="16"/>
    </row>
    <row r="6" spans="1:1024" s="15" customFormat="1" ht="15" customHeight="1" x14ac:dyDescent="0.25">
      <c r="A6" s="17" t="s">
        <v>23</v>
      </c>
      <c r="B6" s="49">
        <v>8433</v>
      </c>
      <c r="C6" s="49">
        <v>8395</v>
      </c>
      <c r="D6" s="49">
        <v>7236</v>
      </c>
      <c r="E6" s="49">
        <v>8060</v>
      </c>
      <c r="F6" s="49">
        <v>8700</v>
      </c>
      <c r="G6" s="49">
        <v>8700</v>
      </c>
      <c r="I6" s="17"/>
      <c r="AKS6" s="16"/>
    </row>
    <row r="7" spans="1:1024" s="15" customFormat="1" ht="15" customHeight="1" x14ac:dyDescent="0.25">
      <c r="A7" s="17" t="s">
        <v>24</v>
      </c>
      <c r="B7" s="50">
        <v>7627</v>
      </c>
      <c r="C7" s="50">
        <v>7755</v>
      </c>
      <c r="D7" s="50">
        <v>8535</v>
      </c>
      <c r="E7" s="50">
        <v>8210</v>
      </c>
      <c r="F7" s="50">
        <v>8400</v>
      </c>
      <c r="G7" s="50">
        <v>8400</v>
      </c>
      <c r="I7" s="17"/>
      <c r="AKS7" s="16"/>
    </row>
    <row r="8" spans="1:1024" s="15" customFormat="1" ht="15" customHeight="1" x14ac:dyDescent="0.25">
      <c r="A8" s="17" t="s">
        <v>25</v>
      </c>
      <c r="B8" s="49">
        <v>2841</v>
      </c>
      <c r="C8" s="49">
        <v>2736</v>
      </c>
      <c r="D8" s="49">
        <v>2841</v>
      </c>
      <c r="E8" s="49">
        <v>3097</v>
      </c>
      <c r="F8" s="49">
        <v>3021</v>
      </c>
      <c r="G8" s="49">
        <v>3021</v>
      </c>
      <c r="I8" s="17"/>
      <c r="AKS8" s="16"/>
    </row>
    <row r="9" spans="1:1024" s="15" customFormat="1" ht="15" customHeight="1" x14ac:dyDescent="0.25">
      <c r="A9" s="17" t="s">
        <v>26</v>
      </c>
      <c r="B9" s="51">
        <v>990</v>
      </c>
      <c r="C9" s="50">
        <v>1620</v>
      </c>
      <c r="D9" s="50">
        <v>1386</v>
      </c>
      <c r="E9" s="50">
        <v>1760</v>
      </c>
      <c r="F9" s="50">
        <v>1440</v>
      </c>
      <c r="G9" s="50">
        <v>1440</v>
      </c>
      <c r="I9" s="17"/>
      <c r="AKS9" s="16"/>
    </row>
    <row r="10" spans="1:1024" s="15" customFormat="1" ht="15" customHeight="1" x14ac:dyDescent="0.25">
      <c r="A10" s="17" t="s">
        <v>27</v>
      </c>
      <c r="B10" s="52">
        <v>785</v>
      </c>
      <c r="C10" s="52">
        <v>820</v>
      </c>
      <c r="D10" s="52">
        <v>937</v>
      </c>
      <c r="E10" s="52">
        <v>982</v>
      </c>
      <c r="F10" s="49">
        <v>1065</v>
      </c>
      <c r="G10" s="49">
        <v>1110</v>
      </c>
      <c r="I10" s="17"/>
      <c r="AKS10" s="16"/>
    </row>
    <row r="11" spans="1:1024" s="15" customFormat="1" ht="15" customHeight="1" x14ac:dyDescent="0.25">
      <c r="A11" s="22" t="s">
        <v>28</v>
      </c>
      <c r="B11" s="50">
        <v>6318</v>
      </c>
      <c r="C11" s="50">
        <v>6683</v>
      </c>
      <c r="D11" s="50">
        <v>7337</v>
      </c>
      <c r="E11" s="50">
        <v>7696</v>
      </c>
      <c r="F11" s="50">
        <v>7883</v>
      </c>
      <c r="G11" s="50">
        <v>7883</v>
      </c>
      <c r="I11" s="22"/>
      <c r="AKS11" s="16"/>
    </row>
    <row r="12" spans="1:1024" s="15" customFormat="1" ht="15" customHeight="1" x14ac:dyDescent="0.25">
      <c r="A12" s="23" t="s">
        <v>29</v>
      </c>
      <c r="B12" s="49">
        <v>51555</v>
      </c>
      <c r="C12" s="49">
        <v>53814</v>
      </c>
      <c r="D12" s="49">
        <v>55183</v>
      </c>
      <c r="E12" s="49">
        <v>56028</v>
      </c>
      <c r="F12" s="49">
        <v>56728</v>
      </c>
      <c r="G12" s="49">
        <v>56863</v>
      </c>
      <c r="I12" s="17"/>
      <c r="AKS12" s="16"/>
    </row>
    <row r="13" spans="1:1024" s="15" customFormat="1" ht="15" customHeight="1" x14ac:dyDescent="0.25">
      <c r="A13" s="24"/>
      <c r="B13" s="25"/>
      <c r="C13" s="25"/>
      <c r="D13" s="25"/>
      <c r="E13" s="25"/>
      <c r="F13" s="25"/>
      <c r="G13" s="26"/>
      <c r="I13"/>
      <c r="AKS13" s="16"/>
    </row>
    <row r="14" spans="1:1024" s="15" customFormat="1" ht="25.5" customHeight="1" x14ac:dyDescent="0.25">
      <c r="A14" s="12" t="s">
        <v>30</v>
      </c>
      <c r="B14" s="14" t="str">
        <f t="shared" ref="B14:G14" si="0">B3</f>
        <v>2015/16</v>
      </c>
      <c r="C14" s="14" t="str">
        <f t="shared" si="0"/>
        <v>2016/17</v>
      </c>
      <c r="D14" s="14" t="str">
        <f t="shared" si="0"/>
        <v>2017/18</v>
      </c>
      <c r="E14" s="14" t="str">
        <f t="shared" si="0"/>
        <v>2018/19</v>
      </c>
      <c r="F14" s="14" t="str">
        <f t="shared" si="0"/>
        <v>2019/20 Dez</v>
      </c>
      <c r="G14" s="14" t="str">
        <f t="shared" si="0"/>
        <v>2019/20 Jan</v>
      </c>
      <c r="H14" s="16"/>
      <c r="I14"/>
      <c r="AKS14" s="16"/>
    </row>
    <row r="15" spans="1:1024" s="15" customFormat="1" ht="15" customHeight="1" x14ac:dyDescent="0.25">
      <c r="A15" s="17" t="s">
        <v>26</v>
      </c>
      <c r="B15" s="49">
        <v>4269</v>
      </c>
      <c r="C15" s="49">
        <v>3534</v>
      </c>
      <c r="D15" s="49">
        <v>2984</v>
      </c>
      <c r="E15" s="49">
        <v>3300</v>
      </c>
      <c r="F15" s="49">
        <v>3500</v>
      </c>
      <c r="G15" s="49">
        <v>3500</v>
      </c>
      <c r="H15"/>
      <c r="I15" s="17"/>
      <c r="AKS15" s="16"/>
    </row>
    <row r="16" spans="1:1024" s="15" customFormat="1" ht="15" customHeight="1" x14ac:dyDescent="0.25">
      <c r="A16" s="17" t="s">
        <v>21</v>
      </c>
      <c r="B16" s="51">
        <v>586</v>
      </c>
      <c r="C16" s="51">
        <v>711</v>
      </c>
      <c r="D16" s="51">
        <v>481</v>
      </c>
      <c r="E16" s="51">
        <v>750</v>
      </c>
      <c r="F16" s="50">
        <v>1200</v>
      </c>
      <c r="G16" s="50">
        <v>1200</v>
      </c>
      <c r="H16"/>
      <c r="I16" s="17"/>
      <c r="AKS16" s="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5" customFormat="1" ht="15" customHeight="1" x14ac:dyDescent="0.25">
      <c r="A17" s="17" t="s">
        <v>31</v>
      </c>
      <c r="B17" s="52">
        <v>647</v>
      </c>
      <c r="C17" s="52">
        <v>830</v>
      </c>
      <c r="D17" s="52">
        <v>859</v>
      </c>
      <c r="E17" s="49">
        <v>1038</v>
      </c>
      <c r="F17" s="49">
        <v>1050</v>
      </c>
      <c r="G17" s="49">
        <v>1050</v>
      </c>
      <c r="H17"/>
      <c r="I17" s="17"/>
      <c r="AKS17" s="16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15" customFormat="1" ht="15" customHeight="1" x14ac:dyDescent="0.25">
      <c r="A18" s="17" t="s">
        <v>32</v>
      </c>
      <c r="B18" s="51">
        <v>732</v>
      </c>
      <c r="C18" s="51">
        <v>667</v>
      </c>
      <c r="D18" s="51">
        <v>720</v>
      </c>
      <c r="E18" s="51">
        <v>760</v>
      </c>
      <c r="F18" s="51">
        <v>770</v>
      </c>
      <c r="G18" s="51">
        <v>770</v>
      </c>
      <c r="H18"/>
      <c r="I18" s="17"/>
      <c r="AKS18" s="16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15" customFormat="1" ht="15" customHeight="1" x14ac:dyDescent="0.25">
      <c r="A19" s="17" t="s">
        <v>33</v>
      </c>
      <c r="B19" s="52">
        <v>382</v>
      </c>
      <c r="C19" s="52">
        <v>449</v>
      </c>
      <c r="D19" s="52">
        <v>490</v>
      </c>
      <c r="E19" s="52">
        <v>500</v>
      </c>
      <c r="F19" s="52">
        <v>525</v>
      </c>
      <c r="G19" s="52">
        <v>525</v>
      </c>
      <c r="H19"/>
      <c r="I19" s="17"/>
      <c r="AKS19" s="16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15" customFormat="1" ht="15" customHeight="1" x14ac:dyDescent="0.25">
      <c r="A20" s="17" t="s">
        <v>34</v>
      </c>
      <c r="B20" s="51">
        <v>465</v>
      </c>
      <c r="C20" s="51">
        <v>497</v>
      </c>
      <c r="D20" s="51">
        <v>492</v>
      </c>
      <c r="E20" s="51">
        <v>515</v>
      </c>
      <c r="F20" s="51">
        <v>520</v>
      </c>
      <c r="G20" s="51">
        <v>520</v>
      </c>
      <c r="H20"/>
      <c r="I20" s="17"/>
      <c r="AKS20" s="16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s="15" customFormat="1" ht="15" customHeight="1" x14ac:dyDescent="0.25">
      <c r="A21" s="17" t="s">
        <v>35</v>
      </c>
      <c r="B21" s="52">
        <v>372</v>
      </c>
      <c r="C21" s="52">
        <v>352</v>
      </c>
      <c r="D21" s="52">
        <v>355</v>
      </c>
      <c r="E21" s="52">
        <v>375</v>
      </c>
      <c r="F21" s="52">
        <v>390</v>
      </c>
      <c r="G21" s="52">
        <v>390</v>
      </c>
      <c r="H21"/>
      <c r="I21" s="17"/>
      <c r="AKS21" s="16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5" customFormat="1" ht="15" customHeight="1" x14ac:dyDescent="0.25">
      <c r="A22" s="22" t="s">
        <v>25</v>
      </c>
      <c r="B22" s="51">
        <v>325</v>
      </c>
      <c r="C22" s="51">
        <v>285</v>
      </c>
      <c r="D22" s="51">
        <v>284</v>
      </c>
      <c r="E22" s="51">
        <v>375</v>
      </c>
      <c r="F22" s="51">
        <v>350</v>
      </c>
      <c r="G22" s="51">
        <v>350</v>
      </c>
      <c r="H22" s="27"/>
      <c r="I22" s="22"/>
      <c r="AKS22" s="16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s="15" customFormat="1" ht="15" customHeight="1" x14ac:dyDescent="0.25">
      <c r="A23" s="17" t="s">
        <v>36</v>
      </c>
      <c r="B23" s="52">
        <v>250</v>
      </c>
      <c r="C23" s="52">
        <v>306</v>
      </c>
      <c r="D23" s="52">
        <v>276</v>
      </c>
      <c r="E23" s="52">
        <v>300</v>
      </c>
      <c r="F23" s="52">
        <v>295</v>
      </c>
      <c r="G23" s="52">
        <v>295</v>
      </c>
      <c r="H23" s="27"/>
      <c r="I23" s="17"/>
      <c r="AKS23" s="16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15" customFormat="1" ht="15" customHeight="1" x14ac:dyDescent="0.25">
      <c r="A24" s="22" t="s">
        <v>22</v>
      </c>
      <c r="B24" s="51">
        <v>674</v>
      </c>
      <c r="C24" s="51">
        <v>246</v>
      </c>
      <c r="D24" s="51">
        <v>227</v>
      </c>
      <c r="E24" s="51">
        <v>250</v>
      </c>
      <c r="F24" s="51">
        <v>204</v>
      </c>
      <c r="G24" s="51">
        <v>204</v>
      </c>
      <c r="H24" s="27"/>
      <c r="I24" s="22"/>
      <c r="AKS24" s="16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15" customFormat="1" ht="15" customHeight="1" x14ac:dyDescent="0.25">
      <c r="A25" s="17" t="s">
        <v>28</v>
      </c>
      <c r="B25" s="49">
        <v>2993</v>
      </c>
      <c r="C25" s="49">
        <v>3088</v>
      </c>
      <c r="D25" s="49">
        <v>2626</v>
      </c>
      <c r="E25" s="49">
        <v>2746</v>
      </c>
      <c r="F25" s="49">
        <v>2802</v>
      </c>
      <c r="G25" s="49">
        <v>2782</v>
      </c>
      <c r="H25" s="27"/>
      <c r="I25" s="17"/>
      <c r="AKS25" s="16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s="15" customFormat="1" ht="15" customHeight="1" x14ac:dyDescent="0.25">
      <c r="A26" s="23" t="s">
        <v>29</v>
      </c>
      <c r="B26" s="50">
        <v>11695</v>
      </c>
      <c r="C26" s="50">
        <v>10965</v>
      </c>
      <c r="D26" s="50">
        <v>9794</v>
      </c>
      <c r="E26" s="50">
        <v>10909</v>
      </c>
      <c r="F26" s="50">
        <v>11606</v>
      </c>
      <c r="G26" s="50">
        <v>11586</v>
      </c>
      <c r="H26" s="27"/>
      <c r="I26" s="17"/>
      <c r="AKS26" s="1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15" customFormat="1" ht="15" customHeight="1" x14ac:dyDescent="0.25">
      <c r="A27" s="24"/>
      <c r="B27" s="25"/>
      <c r="C27" s="25"/>
      <c r="D27" s="25"/>
      <c r="E27" s="25"/>
      <c r="F27" s="25"/>
      <c r="G27" s="14"/>
      <c r="H27" s="27"/>
      <c r="I27" s="27"/>
      <c r="AKS27" s="16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s="15" customFormat="1" ht="25.5" customHeight="1" x14ac:dyDescent="0.25">
      <c r="A28" s="12" t="s">
        <v>38</v>
      </c>
      <c r="B28" s="14" t="str">
        <f t="shared" ref="B28:G28" si="1">B14</f>
        <v>2015/16</v>
      </c>
      <c r="C28" s="14" t="str">
        <f t="shared" si="1"/>
        <v>2016/17</v>
      </c>
      <c r="D28" s="14" t="str">
        <f t="shared" si="1"/>
        <v>2017/18</v>
      </c>
      <c r="E28" s="14" t="str">
        <f t="shared" si="1"/>
        <v>2018/19</v>
      </c>
      <c r="F28" s="14" t="str">
        <f t="shared" si="1"/>
        <v>2019/20 Dez</v>
      </c>
      <c r="G28" s="14" t="str">
        <f t="shared" si="1"/>
        <v>2019/20 Jan</v>
      </c>
      <c r="H28" s="27"/>
      <c r="I28" s="27"/>
      <c r="AKS28" s="16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5" customHeight="1" x14ac:dyDescent="0.25">
      <c r="A29" s="17" t="s">
        <v>23</v>
      </c>
      <c r="B29" s="49">
        <v>5698</v>
      </c>
      <c r="C29" s="49">
        <v>5387</v>
      </c>
      <c r="D29" s="49">
        <v>4133</v>
      </c>
      <c r="E29" s="49">
        <v>5350</v>
      </c>
      <c r="F29" s="49">
        <v>6000</v>
      </c>
      <c r="G29" s="49">
        <v>6000</v>
      </c>
      <c r="H29" s="28"/>
      <c r="I29" s="17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 s="16"/>
    </row>
    <row r="30" spans="1:1024" ht="15" customHeight="1" x14ac:dyDescent="0.25">
      <c r="A30" s="17" t="s">
        <v>24</v>
      </c>
      <c r="B30" s="50">
        <v>1550</v>
      </c>
      <c r="C30" s="50">
        <v>1241</v>
      </c>
      <c r="D30" s="50">
        <v>1511</v>
      </c>
      <c r="E30" s="50">
        <v>1125</v>
      </c>
      <c r="F30" s="50">
        <v>1100</v>
      </c>
      <c r="G30" s="50">
        <v>1100</v>
      </c>
      <c r="H30" s="27"/>
      <c r="I30" s="17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 s="16"/>
    </row>
    <row r="31" spans="1:1024" ht="15" customHeight="1" x14ac:dyDescent="0.25">
      <c r="A31" s="17" t="s">
        <v>25</v>
      </c>
      <c r="B31" s="52">
        <v>915</v>
      </c>
      <c r="C31" s="52">
        <v>819</v>
      </c>
      <c r="D31" s="52">
        <v>902</v>
      </c>
      <c r="E31" s="52">
        <v>875</v>
      </c>
      <c r="F31" s="49">
        <v>950</v>
      </c>
      <c r="G31" s="52">
        <v>950</v>
      </c>
      <c r="H31" s="27"/>
      <c r="I31" s="17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 s="16"/>
    </row>
    <row r="32" spans="1:1024" ht="15" customHeight="1" x14ac:dyDescent="0.25">
      <c r="A32" s="17" t="s">
        <v>22</v>
      </c>
      <c r="B32" s="50">
        <v>1017</v>
      </c>
      <c r="C32" s="50">
        <v>1159</v>
      </c>
      <c r="D32" s="50">
        <v>1108</v>
      </c>
      <c r="E32" s="51">
        <v>930</v>
      </c>
      <c r="F32" s="51">
        <v>771</v>
      </c>
      <c r="G32" s="51">
        <v>771</v>
      </c>
      <c r="H32" s="27"/>
      <c r="I32" s="17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 s="16"/>
    </row>
    <row r="33" spans="1:981" ht="15" customHeight="1" x14ac:dyDescent="0.25">
      <c r="A33" s="17" t="s">
        <v>39</v>
      </c>
      <c r="B33" s="52">
        <v>709</v>
      </c>
      <c r="C33" s="52">
        <v>680</v>
      </c>
      <c r="D33" s="52">
        <v>702</v>
      </c>
      <c r="E33" s="52">
        <v>710</v>
      </c>
      <c r="F33" s="52">
        <v>710</v>
      </c>
      <c r="G33" s="52">
        <v>710</v>
      </c>
      <c r="H33" s="27"/>
      <c r="I33" s="17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 s="16"/>
    </row>
    <row r="34" spans="1:981" ht="15" customHeight="1" x14ac:dyDescent="0.25">
      <c r="A34" s="17" t="s">
        <v>40</v>
      </c>
      <c r="B34" s="51">
        <v>431</v>
      </c>
      <c r="C34" s="51">
        <v>529</v>
      </c>
      <c r="D34" s="51">
        <v>568</v>
      </c>
      <c r="E34" s="51">
        <v>600</v>
      </c>
      <c r="F34" s="51">
        <v>600</v>
      </c>
      <c r="G34" s="51">
        <v>635</v>
      </c>
      <c r="H34"/>
      <c r="I34" s="17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 s="16"/>
    </row>
    <row r="35" spans="1:981" ht="15" customHeight="1" x14ac:dyDescent="0.25">
      <c r="A35" s="17" t="s">
        <v>41</v>
      </c>
      <c r="B35" s="52">
        <v>444</v>
      </c>
      <c r="C35" s="52">
        <v>338</v>
      </c>
      <c r="D35" s="52">
        <v>380</v>
      </c>
      <c r="E35" s="52">
        <v>350</v>
      </c>
      <c r="F35" s="52">
        <v>370</v>
      </c>
      <c r="G35" s="52">
        <v>370</v>
      </c>
      <c r="H35"/>
      <c r="I35" s="17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 s="16"/>
    </row>
    <row r="36" spans="1:981" ht="15" customHeight="1" x14ac:dyDescent="0.25">
      <c r="A36" s="22" t="s">
        <v>28</v>
      </c>
      <c r="B36" s="50">
        <v>1005</v>
      </c>
      <c r="C36" s="50">
        <v>1172</v>
      </c>
      <c r="D36" s="50">
        <v>1200</v>
      </c>
      <c r="E36" s="50">
        <v>1354</v>
      </c>
      <c r="F36" s="50">
        <v>1312</v>
      </c>
      <c r="G36" s="50">
        <v>1302</v>
      </c>
      <c r="H36"/>
      <c r="I36" s="22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 s="16"/>
    </row>
    <row r="37" spans="1:981" ht="15" customHeight="1" x14ac:dyDescent="0.25">
      <c r="A37" s="23" t="s">
        <v>29</v>
      </c>
      <c r="B37" s="49">
        <v>11769</v>
      </c>
      <c r="C37" s="49">
        <v>11325</v>
      </c>
      <c r="D37" s="49">
        <v>10504</v>
      </c>
      <c r="E37" s="49">
        <v>11294</v>
      </c>
      <c r="F37" s="49">
        <v>11813</v>
      </c>
      <c r="G37" s="49">
        <v>11838</v>
      </c>
      <c r="H37"/>
      <c r="I37" s="1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 s="16"/>
    </row>
    <row r="38" spans="1:981" ht="15" customHeight="1" x14ac:dyDescent="0.25">
      <c r="A38" s="24"/>
      <c r="B38" s="25"/>
      <c r="C38" s="25"/>
      <c r="D38" s="25"/>
      <c r="E38" s="25"/>
      <c r="F38" s="25"/>
      <c r="G38" s="26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 s="16"/>
    </row>
    <row r="39" spans="1:981" ht="25.5" customHeight="1" x14ac:dyDescent="0.25">
      <c r="A39" s="12" t="s">
        <v>42</v>
      </c>
      <c r="B39" s="14" t="str">
        <f t="shared" ref="B39:G39" si="2">B28</f>
        <v>2015/16</v>
      </c>
      <c r="C39" s="14" t="str">
        <f t="shared" si="2"/>
        <v>2016/17</v>
      </c>
      <c r="D39" s="14" t="str">
        <f t="shared" si="2"/>
        <v>2017/18</v>
      </c>
      <c r="E39" s="14" t="str">
        <f t="shared" si="2"/>
        <v>2018/19</v>
      </c>
      <c r="F39" s="14" t="str">
        <f t="shared" si="2"/>
        <v>2019/20 Dez</v>
      </c>
      <c r="G39" s="14" t="str">
        <f t="shared" si="2"/>
        <v>2019/20 Jan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 s="16"/>
    </row>
    <row r="40" spans="1:981" ht="15" customHeight="1" x14ac:dyDescent="0.25">
      <c r="A40" s="17" t="s">
        <v>21</v>
      </c>
      <c r="B40" s="49">
        <v>15350</v>
      </c>
      <c r="C40" s="49">
        <v>16350</v>
      </c>
      <c r="D40" s="49">
        <v>16500</v>
      </c>
      <c r="E40" s="49">
        <v>15865</v>
      </c>
      <c r="F40" s="49">
        <v>16287</v>
      </c>
      <c r="G40" s="49">
        <v>16325</v>
      </c>
      <c r="H40"/>
      <c r="I40" s="17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 s="16"/>
    </row>
    <row r="41" spans="1:981" s="29" customFormat="1" ht="15" customHeight="1" x14ac:dyDescent="0.25">
      <c r="A41" s="17" t="s">
        <v>22</v>
      </c>
      <c r="B41" s="50">
        <v>9145</v>
      </c>
      <c r="C41" s="50">
        <v>9010</v>
      </c>
      <c r="D41" s="50">
        <v>9698</v>
      </c>
      <c r="E41" s="50">
        <v>10364</v>
      </c>
      <c r="F41" s="50">
        <v>10659</v>
      </c>
      <c r="G41" s="50">
        <v>10659</v>
      </c>
      <c r="I41" s="17"/>
    </row>
    <row r="42" spans="1:981" s="15" customFormat="1" ht="15" customHeight="1" x14ac:dyDescent="0.25">
      <c r="A42" s="17" t="s">
        <v>24</v>
      </c>
      <c r="B42" s="49">
        <v>6288</v>
      </c>
      <c r="C42" s="49">
        <v>6570</v>
      </c>
      <c r="D42" s="49">
        <v>6940</v>
      </c>
      <c r="E42" s="49">
        <v>7155</v>
      </c>
      <c r="F42" s="49">
        <v>7350</v>
      </c>
      <c r="G42" s="49">
        <v>7350</v>
      </c>
      <c r="I42" s="17"/>
      <c r="AKS42" s="16"/>
    </row>
    <row r="43" spans="1:981" s="29" customFormat="1" ht="15" customHeight="1" x14ac:dyDescent="0.25">
      <c r="A43" s="17" t="s">
        <v>26</v>
      </c>
      <c r="B43" s="50">
        <v>5250</v>
      </c>
      <c r="C43" s="50">
        <v>5150</v>
      </c>
      <c r="D43" s="50">
        <v>4720</v>
      </c>
      <c r="E43" s="50">
        <v>4950</v>
      </c>
      <c r="F43" s="50">
        <v>4950</v>
      </c>
      <c r="G43" s="50">
        <v>4950</v>
      </c>
      <c r="I43" s="17"/>
    </row>
    <row r="44" spans="1:981" s="15" customFormat="1" ht="15" customHeight="1" x14ac:dyDescent="0.25">
      <c r="A44" s="17" t="s">
        <v>23</v>
      </c>
      <c r="B44" s="49">
        <v>2840</v>
      </c>
      <c r="C44" s="49">
        <v>2985</v>
      </c>
      <c r="D44" s="49">
        <v>3081</v>
      </c>
      <c r="E44" s="49">
        <v>2685</v>
      </c>
      <c r="F44" s="49">
        <v>2689</v>
      </c>
      <c r="G44" s="49">
        <v>2689</v>
      </c>
      <c r="I44" s="17"/>
      <c r="AKS44" s="16"/>
    </row>
    <row r="45" spans="1:981" s="29" customFormat="1" ht="15" customHeight="1" x14ac:dyDescent="0.25">
      <c r="A45" s="17" t="s">
        <v>25</v>
      </c>
      <c r="B45" s="50">
        <v>2285</v>
      </c>
      <c r="C45" s="50">
        <v>2205</v>
      </c>
      <c r="D45" s="50">
        <v>2225</v>
      </c>
      <c r="E45" s="50">
        <v>2380</v>
      </c>
      <c r="F45" s="50">
        <v>2455</v>
      </c>
      <c r="G45" s="50">
        <v>2455</v>
      </c>
      <c r="I45" s="17"/>
    </row>
    <row r="46" spans="1:981" s="15" customFormat="1" ht="15" customHeight="1" x14ac:dyDescent="0.25">
      <c r="A46" s="17" t="s">
        <v>31</v>
      </c>
      <c r="B46" s="52">
        <v>785</v>
      </c>
      <c r="C46" s="49">
        <v>1010</v>
      </c>
      <c r="D46" s="49">
        <v>1085</v>
      </c>
      <c r="E46" s="49">
        <v>1245</v>
      </c>
      <c r="F46" s="49">
        <v>1379</v>
      </c>
      <c r="G46" s="49">
        <v>1379</v>
      </c>
      <c r="I46" s="17"/>
      <c r="AKS46" s="16"/>
    </row>
    <row r="47" spans="1:981" s="29" customFormat="1" ht="15" customHeight="1" x14ac:dyDescent="0.25">
      <c r="A47" s="22" t="s">
        <v>27</v>
      </c>
      <c r="B47" s="50">
        <v>1020</v>
      </c>
      <c r="C47" s="50">
        <v>1070</v>
      </c>
      <c r="D47" s="50">
        <v>1060</v>
      </c>
      <c r="E47" s="50">
        <v>1150</v>
      </c>
      <c r="F47" s="50">
        <v>1230</v>
      </c>
      <c r="G47" s="50">
        <v>1235</v>
      </c>
      <c r="I47" s="22"/>
    </row>
    <row r="48" spans="1:981" s="15" customFormat="1" ht="15" customHeight="1" x14ac:dyDescent="0.25">
      <c r="A48" s="17" t="s">
        <v>37</v>
      </c>
      <c r="B48" s="52">
        <v>960</v>
      </c>
      <c r="C48" s="52">
        <v>610</v>
      </c>
      <c r="D48" s="52">
        <v>760</v>
      </c>
      <c r="E48" s="52">
        <v>810</v>
      </c>
      <c r="F48" s="52">
        <v>780</v>
      </c>
      <c r="G48" s="52">
        <v>780</v>
      </c>
      <c r="H48" s="16"/>
      <c r="I48" s="17"/>
      <c r="AKS48" s="16"/>
    </row>
    <row r="49" spans="1:981" ht="15" customHeight="1" x14ac:dyDescent="0.25">
      <c r="A49" s="22" t="s">
        <v>43</v>
      </c>
      <c r="B49" s="51">
        <v>700</v>
      </c>
      <c r="C49" s="51">
        <v>710</v>
      </c>
      <c r="D49" s="51">
        <v>710</v>
      </c>
      <c r="E49" s="51">
        <v>750</v>
      </c>
      <c r="F49" s="51">
        <v>765</v>
      </c>
      <c r="G49" s="51">
        <v>765</v>
      </c>
      <c r="H49"/>
      <c r="I49" s="22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 s="16"/>
    </row>
    <row r="50" spans="1:981" ht="15" customHeight="1" x14ac:dyDescent="0.25">
      <c r="A50" s="17" t="s">
        <v>44</v>
      </c>
      <c r="B50" s="52">
        <v>415</v>
      </c>
      <c r="C50" s="52">
        <v>470</v>
      </c>
      <c r="D50" s="52">
        <v>490</v>
      </c>
      <c r="E50" s="52">
        <v>526</v>
      </c>
      <c r="F50" s="52">
        <v>572</v>
      </c>
      <c r="G50" s="52">
        <v>572</v>
      </c>
      <c r="H50"/>
      <c r="I50" s="17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 s="16"/>
    </row>
    <row r="51" spans="1:981" ht="15" customHeight="1" x14ac:dyDescent="0.25">
      <c r="A51" s="17" t="s">
        <v>33</v>
      </c>
      <c r="B51" s="51">
        <v>405</v>
      </c>
      <c r="C51" s="51">
        <v>435</v>
      </c>
      <c r="D51" s="51">
        <v>455</v>
      </c>
      <c r="E51" s="51">
        <v>500</v>
      </c>
      <c r="F51" s="51">
        <v>525</v>
      </c>
      <c r="G51" s="51">
        <v>525</v>
      </c>
      <c r="H51" s="16"/>
      <c r="I51" s="17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 s="16"/>
    </row>
    <row r="52" spans="1:981" ht="15" customHeight="1" x14ac:dyDescent="0.25">
      <c r="A52" s="17" t="s">
        <v>34</v>
      </c>
      <c r="B52" s="52">
        <v>480</v>
      </c>
      <c r="C52" s="52">
        <v>470</v>
      </c>
      <c r="D52" s="52">
        <v>496</v>
      </c>
      <c r="E52" s="52">
        <v>505</v>
      </c>
      <c r="F52" s="52">
        <v>510</v>
      </c>
      <c r="G52" s="52">
        <v>510</v>
      </c>
      <c r="H52"/>
      <c r="I52" s="17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 s="16"/>
    </row>
    <row r="53" spans="1:981" ht="15" customHeight="1" x14ac:dyDescent="0.25">
      <c r="A53" s="17" t="s">
        <v>45</v>
      </c>
      <c r="B53" s="51">
        <v>440</v>
      </c>
      <c r="C53" s="51">
        <v>450</v>
      </c>
      <c r="D53" s="51">
        <v>470</v>
      </c>
      <c r="E53" s="51">
        <v>490</v>
      </c>
      <c r="F53" s="51">
        <v>495</v>
      </c>
      <c r="G53" s="51">
        <v>495</v>
      </c>
      <c r="H53" s="27"/>
      <c r="I53" s="17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 s="16"/>
    </row>
    <row r="54" spans="1:981" s="29" customFormat="1" ht="15" customHeight="1" x14ac:dyDescent="0.25">
      <c r="A54" s="17" t="s">
        <v>131</v>
      </c>
      <c r="B54" s="52">
        <v>451</v>
      </c>
      <c r="C54" s="52">
        <v>470</v>
      </c>
      <c r="D54" s="52">
        <v>475</v>
      </c>
      <c r="E54" s="52">
        <v>480</v>
      </c>
      <c r="F54" s="52">
        <v>480</v>
      </c>
      <c r="G54" s="52">
        <v>480</v>
      </c>
      <c r="I54" s="17"/>
    </row>
    <row r="55" spans="1:981" s="15" customFormat="1" ht="15" customHeight="1" x14ac:dyDescent="0.25">
      <c r="A55" s="17" t="s">
        <v>28</v>
      </c>
      <c r="B55" s="50">
        <v>5376</v>
      </c>
      <c r="C55" s="50">
        <v>5449</v>
      </c>
      <c r="D55" s="50">
        <v>5542</v>
      </c>
      <c r="E55" s="50">
        <v>5566</v>
      </c>
      <c r="F55" s="50">
        <v>5717</v>
      </c>
      <c r="G55" s="50">
        <v>5697</v>
      </c>
      <c r="I55" s="17"/>
      <c r="AKS55" s="16"/>
    </row>
    <row r="56" spans="1:981" ht="15" customHeight="1" x14ac:dyDescent="0.25">
      <c r="A56" s="23" t="s">
        <v>29</v>
      </c>
      <c r="B56" s="49">
        <v>52190</v>
      </c>
      <c r="C56" s="49">
        <v>53414</v>
      </c>
      <c r="D56" s="49">
        <v>54707</v>
      </c>
      <c r="E56" s="49">
        <v>55421</v>
      </c>
      <c r="F56" s="49">
        <v>56843</v>
      </c>
      <c r="G56" s="49">
        <v>56866</v>
      </c>
      <c r="H56"/>
      <c r="I56" s="17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 s="16"/>
    </row>
    <row r="57" spans="1:981" ht="15" customHeight="1" x14ac:dyDescent="0.25">
      <c r="A57" s="30"/>
      <c r="B57" s="31"/>
      <c r="C57" s="31"/>
      <c r="D57" s="31"/>
      <c r="E57" s="31"/>
      <c r="F57" s="31"/>
      <c r="G57" s="32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 s="16"/>
    </row>
    <row r="58" spans="1:981" ht="25.5" customHeight="1" x14ac:dyDescent="0.25">
      <c r="A58" s="12" t="s">
        <v>46</v>
      </c>
      <c r="B58" s="14" t="str">
        <f t="shared" ref="B58:G58" si="3">B39</f>
        <v>2015/16</v>
      </c>
      <c r="C58" s="14" t="str">
        <f t="shared" si="3"/>
        <v>2016/17</v>
      </c>
      <c r="D58" s="14" t="str">
        <f t="shared" si="3"/>
        <v>2017/18</v>
      </c>
      <c r="E58" s="14" t="str">
        <f t="shared" si="3"/>
        <v>2018/19</v>
      </c>
      <c r="F58" s="14" t="str">
        <f t="shared" si="3"/>
        <v>2019/20 Dez</v>
      </c>
      <c r="G58" s="14" t="str">
        <f t="shared" si="3"/>
        <v>2019/20 Jan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 s="16"/>
    </row>
    <row r="59" spans="1:981" ht="15" customHeight="1" x14ac:dyDescent="0.25">
      <c r="A59" s="17" t="s">
        <v>22</v>
      </c>
      <c r="B59" s="52">
        <v>765</v>
      </c>
      <c r="C59" s="52">
        <v>776</v>
      </c>
      <c r="D59" s="52">
        <v>905</v>
      </c>
      <c r="E59" s="52">
        <v>783</v>
      </c>
      <c r="F59" s="52">
        <v>656</v>
      </c>
      <c r="G59" s="52">
        <v>656</v>
      </c>
      <c r="H59" s="16"/>
      <c r="I59" s="17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 s="16"/>
    </row>
    <row r="60" spans="1:981" s="29" customFormat="1" ht="15" customHeight="1" x14ac:dyDescent="0.25">
      <c r="A60" s="17" t="s">
        <v>21</v>
      </c>
      <c r="B60" s="51">
        <v>657</v>
      </c>
      <c r="C60" s="51">
        <v>670</v>
      </c>
      <c r="D60" s="51">
        <v>568</v>
      </c>
      <c r="E60" s="51">
        <v>505</v>
      </c>
      <c r="F60" s="51">
        <v>406</v>
      </c>
      <c r="G60" s="51">
        <v>458</v>
      </c>
      <c r="I60" s="17"/>
    </row>
    <row r="61" spans="1:981" s="15" customFormat="1" ht="15" customHeight="1" x14ac:dyDescent="0.25">
      <c r="A61" s="17" t="s">
        <v>25</v>
      </c>
      <c r="B61" s="52">
        <v>164</v>
      </c>
      <c r="C61" s="52">
        <v>161</v>
      </c>
      <c r="D61" s="52">
        <v>159</v>
      </c>
      <c r="E61" s="52">
        <v>376</v>
      </c>
      <c r="F61" s="52">
        <v>368</v>
      </c>
      <c r="G61" s="52">
        <v>368</v>
      </c>
      <c r="I61" s="17"/>
      <c r="AKS61" s="16"/>
    </row>
    <row r="62" spans="1:981" s="29" customFormat="1" ht="15" customHeight="1" x14ac:dyDescent="0.25">
      <c r="A62" s="17" t="s">
        <v>24</v>
      </c>
      <c r="B62" s="51">
        <v>287</v>
      </c>
      <c r="C62" s="51">
        <v>291</v>
      </c>
      <c r="D62" s="51">
        <v>420</v>
      </c>
      <c r="E62" s="51">
        <v>400</v>
      </c>
      <c r="F62" s="51">
        <v>325</v>
      </c>
      <c r="G62" s="51">
        <v>325</v>
      </c>
      <c r="H62" s="17"/>
      <c r="I62" s="17"/>
    </row>
    <row r="63" spans="1:981" s="15" customFormat="1" ht="15" customHeight="1" x14ac:dyDescent="0.25">
      <c r="A63" s="17" t="s">
        <v>23</v>
      </c>
      <c r="B63" s="52">
        <v>260</v>
      </c>
      <c r="C63" s="52">
        <v>283</v>
      </c>
      <c r="D63" s="52">
        <v>305</v>
      </c>
      <c r="E63" s="52">
        <v>330</v>
      </c>
      <c r="F63" s="52">
        <v>250</v>
      </c>
      <c r="G63" s="52">
        <v>250</v>
      </c>
      <c r="I63" s="17"/>
      <c r="AKS63" s="16"/>
    </row>
    <row r="64" spans="1:981" s="29" customFormat="1" ht="15" customHeight="1" x14ac:dyDescent="0.25">
      <c r="A64" s="17" t="s">
        <v>28</v>
      </c>
      <c r="B64" s="50">
        <v>1617</v>
      </c>
      <c r="C64" s="50">
        <v>1609</v>
      </c>
      <c r="D64" s="50">
        <v>1199</v>
      </c>
      <c r="E64" s="50">
        <v>1384</v>
      </c>
      <c r="F64" s="50">
        <v>1276</v>
      </c>
      <c r="G64" s="50">
        <v>1278</v>
      </c>
      <c r="I64" s="17"/>
    </row>
    <row r="65" spans="1:1024" s="16" customFormat="1" ht="15" customHeight="1" x14ac:dyDescent="0.25">
      <c r="A65" s="23" t="s">
        <v>29</v>
      </c>
      <c r="B65" s="49">
        <v>3750</v>
      </c>
      <c r="C65" s="49">
        <v>3790</v>
      </c>
      <c r="D65" s="49">
        <v>3556</v>
      </c>
      <c r="E65" s="49">
        <v>3778</v>
      </c>
      <c r="F65" s="49">
        <v>3281</v>
      </c>
      <c r="G65" s="49">
        <v>3335</v>
      </c>
      <c r="H65" s="15"/>
      <c r="I65" s="17"/>
      <c r="AKT65" s="15"/>
      <c r="AKU65" s="15"/>
      <c r="AKV65" s="15"/>
      <c r="AKW65" s="15"/>
      <c r="AKX65" s="15"/>
      <c r="AKY65" s="15"/>
      <c r="AKZ65" s="15"/>
      <c r="ALA65" s="15"/>
      <c r="ALB65" s="15"/>
      <c r="ALC65" s="15"/>
      <c r="ALD65" s="15"/>
      <c r="ALE65" s="15"/>
      <c r="ALF65" s="15"/>
      <c r="ALG65" s="15"/>
      <c r="ALH65" s="15"/>
      <c r="ALI65" s="15"/>
      <c r="ALJ65" s="15"/>
      <c r="ALK65" s="15"/>
      <c r="ALL65" s="15"/>
      <c r="ALM65" s="15"/>
      <c r="ALN65" s="15"/>
      <c r="ALO65" s="15"/>
      <c r="ALP65" s="15"/>
      <c r="ALQ65" s="15"/>
      <c r="ALR65" s="15"/>
      <c r="ALS65" s="15"/>
      <c r="ALT65" s="15"/>
      <c r="ALU65" s="15"/>
      <c r="ALV65" s="15"/>
      <c r="ALW65" s="15"/>
      <c r="ALX65" s="15"/>
      <c r="ALY65" s="15"/>
      <c r="ALZ65" s="15"/>
      <c r="AMA65" s="15"/>
      <c r="AMB65" s="15"/>
      <c r="AMC65" s="15"/>
      <c r="AMD65" s="15"/>
      <c r="AME65" s="15"/>
      <c r="AMF65" s="15"/>
      <c r="AMG65" s="15"/>
      <c r="AMH65" s="15"/>
      <c r="AMI65" s="15"/>
      <c r="AMJ65" s="15"/>
    </row>
    <row r="66" spans="1:1024" s="16" customFormat="1" ht="15" customHeight="1" x14ac:dyDescent="0.25">
      <c r="A66" s="29"/>
      <c r="B66" s="25"/>
      <c r="C66" s="25"/>
      <c r="D66" s="25"/>
      <c r="E66" s="25"/>
      <c r="F66" s="25"/>
      <c r="G66" s="25"/>
      <c r="H66"/>
      <c r="I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s="16" customFormat="1" ht="15" customHeight="1" x14ac:dyDescent="0.25">
      <c r="A67" s="58" t="s">
        <v>47</v>
      </c>
      <c r="B67" s="58"/>
      <c r="C67" s="58"/>
      <c r="D67" s="58"/>
      <c r="E67" s="58"/>
      <c r="F67" s="58"/>
      <c r="G67" s="58"/>
      <c r="H67" s="58"/>
      <c r="I67" s="58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</sheetData>
  <mergeCells count="2">
    <mergeCell ref="A1:F1"/>
    <mergeCell ref="A67:I67"/>
  </mergeCells>
  <hyperlinks>
    <hyperlink ref="A67" r:id="rId1" xr:uid="{00000000-0004-0000-0100-000000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3"/>
  <sheetViews>
    <sheetView showGridLines="0" topLeftCell="A52" zoomScaleNormal="100" workbookViewId="0">
      <selection activeCell="I32" sqref="I32"/>
    </sheetView>
  </sheetViews>
  <sheetFormatPr defaultRowHeight="15" x14ac:dyDescent="0.25"/>
  <cols>
    <col min="1" max="1" width="20.5703125" style="16"/>
    <col min="2" max="2" width="9.5703125" style="34"/>
    <col min="3" max="3" width="9" style="34"/>
    <col min="4" max="4" width="9.5703125" style="34"/>
    <col min="5" max="5" width="9" style="34"/>
    <col min="6" max="7" width="11.5703125" style="16"/>
    <col min="8" max="8" width="9" style="16"/>
    <col min="9" max="9" width="13.42578125" style="16"/>
    <col min="10" max="986" width="9" style="16"/>
    <col min="987" max="1025" width="9" style="15"/>
  </cols>
  <sheetData>
    <row r="1" spans="1:1024" ht="15" customHeight="1" x14ac:dyDescent="0.25">
      <c r="A1" s="57" t="s">
        <v>48</v>
      </c>
      <c r="B1" s="57"/>
      <c r="C1" s="57"/>
      <c r="D1" s="57"/>
      <c r="E1" s="57"/>
      <c r="F1" s="57"/>
      <c r="G1" s="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 s="9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5" customFormat="1" ht="15.6" customHeight="1" x14ac:dyDescent="0.25">
      <c r="A2" s="35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15" customFormat="1" ht="25.5" customHeight="1" x14ac:dyDescent="0.25">
      <c r="A3" s="12" t="s">
        <v>16</v>
      </c>
      <c r="B3" s="13" t="s">
        <v>17</v>
      </c>
      <c r="C3" s="13" t="s">
        <v>18</v>
      </c>
      <c r="D3" s="13" t="s">
        <v>49</v>
      </c>
      <c r="E3" s="13" t="s">
        <v>20</v>
      </c>
      <c r="F3" s="14" t="str">
        <f>'Óleo de Soja'!F3</f>
        <v>2019/20 Dez</v>
      </c>
      <c r="G3" s="14" t="str">
        <f>'Óleo de Soja'!G3</f>
        <v>2019/20 Jan</v>
      </c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5" customFormat="1" ht="15.6" customHeight="1" x14ac:dyDescent="0.25">
      <c r="A4" s="17" t="s">
        <v>50</v>
      </c>
      <c r="B4" s="49">
        <v>32000</v>
      </c>
      <c r="C4" s="49">
        <v>36000</v>
      </c>
      <c r="D4" s="49">
        <v>39500</v>
      </c>
      <c r="E4" s="49">
        <v>41500</v>
      </c>
      <c r="F4" s="49">
        <v>43000</v>
      </c>
      <c r="G4" s="49">
        <v>43000</v>
      </c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5" customFormat="1" ht="15.6" customHeight="1" x14ac:dyDescent="0.25">
      <c r="A5" s="17" t="s">
        <v>51</v>
      </c>
      <c r="B5" s="50">
        <v>17700</v>
      </c>
      <c r="C5" s="50">
        <v>18858</v>
      </c>
      <c r="D5" s="50">
        <v>19683</v>
      </c>
      <c r="E5" s="50">
        <v>21000</v>
      </c>
      <c r="F5" s="50">
        <v>21000</v>
      </c>
      <c r="G5" s="50">
        <v>20500</v>
      </c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s="15" customFormat="1" ht="15.6" customHeight="1" x14ac:dyDescent="0.25">
      <c r="A6" s="17" t="s">
        <v>52</v>
      </c>
      <c r="B6" s="49">
        <v>1804</v>
      </c>
      <c r="C6" s="49">
        <v>2500</v>
      </c>
      <c r="D6" s="49">
        <v>2780</v>
      </c>
      <c r="E6" s="49">
        <v>2900</v>
      </c>
      <c r="F6" s="49">
        <v>3000</v>
      </c>
      <c r="G6" s="49">
        <v>3000</v>
      </c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15" customFormat="1" ht="15.6" customHeight="1" x14ac:dyDescent="0.25">
      <c r="A7" s="17" t="s">
        <v>53</v>
      </c>
      <c r="B7" s="50">
        <v>1268</v>
      </c>
      <c r="C7" s="50">
        <v>1099</v>
      </c>
      <c r="D7" s="50">
        <v>1633</v>
      </c>
      <c r="E7" s="50">
        <v>1625</v>
      </c>
      <c r="F7" s="50">
        <v>1680</v>
      </c>
      <c r="G7" s="50">
        <v>1680</v>
      </c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5" customFormat="1" ht="15.6" customHeight="1" x14ac:dyDescent="0.25">
      <c r="A8" s="17" t="s">
        <v>54</v>
      </c>
      <c r="B8" s="52">
        <v>955</v>
      </c>
      <c r="C8" s="52">
        <v>990</v>
      </c>
      <c r="D8" s="49">
        <v>1025</v>
      </c>
      <c r="E8" s="49">
        <v>1015</v>
      </c>
      <c r="F8" s="49">
        <v>1015</v>
      </c>
      <c r="G8" s="49">
        <v>1015</v>
      </c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15" customFormat="1" ht="15.6" customHeight="1" x14ac:dyDescent="0.25">
      <c r="A9" s="17" t="s">
        <v>28</v>
      </c>
      <c r="B9" s="50">
        <v>5174</v>
      </c>
      <c r="C9" s="50">
        <v>5820</v>
      </c>
      <c r="D9" s="50">
        <v>5989</v>
      </c>
      <c r="E9" s="50">
        <v>6040</v>
      </c>
      <c r="F9" s="50">
        <v>5999</v>
      </c>
      <c r="G9" s="50">
        <v>5999</v>
      </c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s="15" customFormat="1" ht="15.6" customHeight="1" x14ac:dyDescent="0.25">
      <c r="A10" s="23" t="s">
        <v>29</v>
      </c>
      <c r="B10" s="49">
        <v>58901</v>
      </c>
      <c r="C10" s="49">
        <v>65267</v>
      </c>
      <c r="D10" s="49">
        <v>70610</v>
      </c>
      <c r="E10" s="49">
        <v>74080</v>
      </c>
      <c r="F10" s="49">
        <v>75694</v>
      </c>
      <c r="G10" s="49">
        <v>75194</v>
      </c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15" customFormat="1" ht="15.6" customHeight="1" x14ac:dyDescent="0.25">
      <c r="A11" s="24"/>
      <c r="B11" s="36"/>
      <c r="C11" s="36"/>
      <c r="D11" s="36"/>
      <c r="E11" s="36"/>
      <c r="F11" s="36"/>
      <c r="G11" s="36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15" customFormat="1" ht="25.5" customHeight="1" x14ac:dyDescent="0.25">
      <c r="A12" s="12" t="s">
        <v>30</v>
      </c>
      <c r="B12" s="13" t="str">
        <f t="shared" ref="B12:G12" si="0">B3</f>
        <v>2015/16</v>
      </c>
      <c r="C12" s="13" t="str">
        <f t="shared" si="0"/>
        <v>2016/17</v>
      </c>
      <c r="D12" s="13" t="str">
        <f t="shared" si="0"/>
        <v>2017/18</v>
      </c>
      <c r="E12" s="13" t="str">
        <f t="shared" si="0"/>
        <v>2018/19</v>
      </c>
      <c r="F12" s="13" t="str">
        <f t="shared" si="0"/>
        <v>2019/20 Dez</v>
      </c>
      <c r="G12" s="13" t="str">
        <f t="shared" si="0"/>
        <v>2019/20 Jan</v>
      </c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5" customFormat="1" ht="15.6" customHeight="1" x14ac:dyDescent="0.25">
      <c r="A13" s="17" t="s">
        <v>26</v>
      </c>
      <c r="B13" s="18">
        <v>8860</v>
      </c>
      <c r="C13" s="18">
        <v>9341</v>
      </c>
      <c r="D13" s="18">
        <v>8608</v>
      </c>
      <c r="E13" s="18">
        <v>9500</v>
      </c>
      <c r="F13" s="18">
        <v>10000</v>
      </c>
      <c r="G13" s="18">
        <v>10000</v>
      </c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5" customFormat="1" ht="15.6" customHeight="1" x14ac:dyDescent="0.25">
      <c r="A14" s="17" t="s">
        <v>25</v>
      </c>
      <c r="B14" s="19">
        <v>6717</v>
      </c>
      <c r="C14" s="19">
        <v>7219</v>
      </c>
      <c r="D14" s="19">
        <v>7057</v>
      </c>
      <c r="E14" s="19">
        <v>7100</v>
      </c>
      <c r="F14" s="19">
        <v>7100</v>
      </c>
      <c r="G14" s="19">
        <v>7375</v>
      </c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5" customFormat="1" ht="15.6" customHeight="1" x14ac:dyDescent="0.25">
      <c r="A15" s="17" t="s">
        <v>21</v>
      </c>
      <c r="B15" s="18">
        <v>4689</v>
      </c>
      <c r="C15" s="18">
        <v>4881</v>
      </c>
      <c r="D15" s="18">
        <v>5320</v>
      </c>
      <c r="E15" s="18">
        <v>6300</v>
      </c>
      <c r="F15" s="18">
        <v>7200</v>
      </c>
      <c r="G15" s="18">
        <v>7200</v>
      </c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s="15" customFormat="1" ht="15.6" customHeight="1" x14ac:dyDescent="0.25">
      <c r="A16" s="17" t="s">
        <v>44</v>
      </c>
      <c r="B16" s="19">
        <v>2720</v>
      </c>
      <c r="C16" s="19">
        <v>3075</v>
      </c>
      <c r="D16" s="19">
        <v>3025</v>
      </c>
      <c r="E16" s="19">
        <v>3200</v>
      </c>
      <c r="F16" s="19">
        <v>3500</v>
      </c>
      <c r="G16" s="19">
        <v>3450</v>
      </c>
      <c r="H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5" customFormat="1" ht="15.6" customHeight="1" x14ac:dyDescent="0.25">
      <c r="A17" s="17" t="s">
        <v>31</v>
      </c>
      <c r="B17" s="18">
        <v>1511</v>
      </c>
      <c r="C17" s="18">
        <v>1314</v>
      </c>
      <c r="D17" s="18">
        <v>1635</v>
      </c>
      <c r="E17" s="18">
        <v>1750</v>
      </c>
      <c r="F17" s="18">
        <v>1700</v>
      </c>
      <c r="G17" s="18">
        <v>1700</v>
      </c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15" customFormat="1" ht="15.6" customHeight="1" x14ac:dyDescent="0.25">
      <c r="A18" s="17" t="s">
        <v>22</v>
      </c>
      <c r="B18" s="19">
        <v>1307</v>
      </c>
      <c r="C18" s="19">
        <v>1367</v>
      </c>
      <c r="D18" s="19">
        <v>1527</v>
      </c>
      <c r="E18" s="19">
        <v>1475</v>
      </c>
      <c r="F18" s="19">
        <v>1550</v>
      </c>
      <c r="G18" s="19">
        <v>1550</v>
      </c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s="15" customFormat="1" ht="15.6" customHeight="1" x14ac:dyDescent="0.25">
      <c r="A19" s="17" t="s">
        <v>37</v>
      </c>
      <c r="B19" s="18">
        <v>1038</v>
      </c>
      <c r="C19" s="18">
        <v>1323</v>
      </c>
      <c r="D19" s="18">
        <v>1095</v>
      </c>
      <c r="E19" s="18">
        <v>1225</v>
      </c>
      <c r="F19" s="18">
        <v>1350</v>
      </c>
      <c r="G19" s="18">
        <v>1250</v>
      </c>
      <c r="H19" s="27"/>
      <c r="I19" s="27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s="15" customFormat="1" ht="15.6" customHeight="1" x14ac:dyDescent="0.25">
      <c r="A20" s="17" t="s">
        <v>55</v>
      </c>
      <c r="B20" s="20">
        <v>941</v>
      </c>
      <c r="C20" s="19">
        <v>1131</v>
      </c>
      <c r="D20" s="19">
        <v>1185</v>
      </c>
      <c r="E20" s="19">
        <v>1225</v>
      </c>
      <c r="F20" s="19">
        <v>1250</v>
      </c>
      <c r="G20" s="19">
        <v>1220</v>
      </c>
      <c r="H20" s="27"/>
      <c r="I20" s="27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s="15" customFormat="1" ht="15.6" customHeight="1" x14ac:dyDescent="0.25">
      <c r="A21" s="17" t="s">
        <v>135</v>
      </c>
      <c r="B21" s="21">
        <v>695</v>
      </c>
      <c r="C21" s="21">
        <v>767</v>
      </c>
      <c r="D21" s="18">
        <v>764</v>
      </c>
      <c r="E21" s="18">
        <v>909</v>
      </c>
      <c r="F21" s="18">
        <v>900</v>
      </c>
      <c r="G21" s="18">
        <v>920</v>
      </c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5" customFormat="1" ht="15.6" customHeight="1" x14ac:dyDescent="0.25">
      <c r="A22" s="17" t="s">
        <v>132</v>
      </c>
      <c r="B22" s="20">
        <v>788</v>
      </c>
      <c r="C22" s="20">
        <v>809</v>
      </c>
      <c r="D22" s="20">
        <v>847</v>
      </c>
      <c r="E22" s="20">
        <v>880</v>
      </c>
      <c r="F22" s="20">
        <v>890</v>
      </c>
      <c r="G22" s="20">
        <v>910</v>
      </c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s="15" customFormat="1" ht="15.6" customHeight="1" x14ac:dyDescent="0.25">
      <c r="A23" s="17" t="s">
        <v>28</v>
      </c>
      <c r="B23" s="18">
        <v>13335</v>
      </c>
      <c r="C23" s="18">
        <v>14585</v>
      </c>
      <c r="D23" s="18">
        <v>15064</v>
      </c>
      <c r="E23" s="18">
        <v>16021</v>
      </c>
      <c r="F23" s="18">
        <v>16854</v>
      </c>
      <c r="G23" s="18">
        <v>16561</v>
      </c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s="15" customFormat="1" ht="15.6" customHeight="1" x14ac:dyDescent="0.25">
      <c r="A24" s="23" t="s">
        <v>29</v>
      </c>
      <c r="B24" s="19">
        <v>42839</v>
      </c>
      <c r="C24" s="19">
        <v>45894</v>
      </c>
      <c r="D24" s="19">
        <v>46379</v>
      </c>
      <c r="E24" s="19">
        <v>49701</v>
      </c>
      <c r="F24" s="19">
        <v>52294</v>
      </c>
      <c r="G24" s="19">
        <v>52136</v>
      </c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15" customFormat="1" ht="15.6" customHeight="1" x14ac:dyDescent="0.25">
      <c r="A25" s="24"/>
      <c r="B25" s="25"/>
      <c r="C25" s="25"/>
      <c r="D25" s="25"/>
      <c r="E25" s="25"/>
      <c r="F25" s="25"/>
      <c r="G25" s="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s="15" customFormat="1" ht="25.5" customHeight="1" x14ac:dyDescent="0.25">
      <c r="A26" s="12" t="s">
        <v>38</v>
      </c>
      <c r="B26" s="13" t="str">
        <f t="shared" ref="B26:G26" si="1">B12</f>
        <v>2015/16</v>
      </c>
      <c r="C26" s="13" t="str">
        <f t="shared" si="1"/>
        <v>2016/17</v>
      </c>
      <c r="D26" s="13" t="str">
        <f t="shared" si="1"/>
        <v>2017/18</v>
      </c>
      <c r="E26" s="13" t="str">
        <f t="shared" si="1"/>
        <v>2018/19</v>
      </c>
      <c r="F26" s="13" t="str">
        <f t="shared" si="1"/>
        <v>2019/20 Dez</v>
      </c>
      <c r="G26" s="13" t="str">
        <f t="shared" si="1"/>
        <v>2019/20 Jan</v>
      </c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15" customFormat="1" ht="15.6" customHeight="1" x14ac:dyDescent="0.25">
      <c r="A27" s="17" t="s">
        <v>50</v>
      </c>
      <c r="B27" s="49">
        <v>22906</v>
      </c>
      <c r="C27" s="49">
        <v>27633</v>
      </c>
      <c r="D27" s="49">
        <v>26967</v>
      </c>
      <c r="E27" s="49">
        <v>29200</v>
      </c>
      <c r="F27" s="49">
        <v>30300</v>
      </c>
      <c r="G27" s="49">
        <v>30300</v>
      </c>
      <c r="J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s="15" customFormat="1" ht="15.6" customHeight="1" x14ac:dyDescent="0.25">
      <c r="A28" s="17" t="s">
        <v>51</v>
      </c>
      <c r="B28" s="50">
        <v>16667</v>
      </c>
      <c r="C28" s="50">
        <v>16313</v>
      </c>
      <c r="D28" s="50">
        <v>16472</v>
      </c>
      <c r="E28" s="50">
        <v>17500</v>
      </c>
      <c r="F28" s="50">
        <v>18350</v>
      </c>
      <c r="G28" s="50">
        <v>18000</v>
      </c>
      <c r="J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15" customFormat="1" ht="15.6" customHeight="1" x14ac:dyDescent="0.25">
      <c r="A29" s="17" t="s">
        <v>56</v>
      </c>
      <c r="B29" s="52">
        <v>614</v>
      </c>
      <c r="C29" s="52">
        <v>718</v>
      </c>
      <c r="D29" s="52">
        <v>800</v>
      </c>
      <c r="E29" s="52">
        <v>812</v>
      </c>
      <c r="F29" s="52">
        <v>815</v>
      </c>
      <c r="G29" s="52">
        <v>810</v>
      </c>
      <c r="H29" s="27"/>
      <c r="J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s="15" customFormat="1" ht="15.6" customHeight="1" x14ac:dyDescent="0.25">
      <c r="A30" s="17" t="s">
        <v>35</v>
      </c>
      <c r="B30" s="51">
        <v>420</v>
      </c>
      <c r="C30" s="51">
        <v>502</v>
      </c>
      <c r="D30" s="51">
        <v>697</v>
      </c>
      <c r="E30" s="51">
        <v>750</v>
      </c>
      <c r="F30" s="51">
        <v>770</v>
      </c>
      <c r="G30" s="51">
        <v>770</v>
      </c>
      <c r="J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15" customFormat="1" ht="15.6" customHeight="1" x14ac:dyDescent="0.25">
      <c r="A31" s="17" t="s">
        <v>57</v>
      </c>
      <c r="B31" s="52">
        <v>580</v>
      </c>
      <c r="C31" s="52">
        <v>664</v>
      </c>
      <c r="D31" s="52">
        <v>635</v>
      </c>
      <c r="E31" s="52">
        <v>640</v>
      </c>
      <c r="F31" s="52">
        <v>520</v>
      </c>
      <c r="G31" s="52">
        <v>520</v>
      </c>
      <c r="J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s="15" customFormat="1" ht="15.6" customHeight="1" x14ac:dyDescent="0.25">
      <c r="A32" s="17" t="s">
        <v>28</v>
      </c>
      <c r="B32" s="50">
        <v>2650</v>
      </c>
      <c r="C32" s="50">
        <v>3094</v>
      </c>
      <c r="D32" s="50">
        <v>2998</v>
      </c>
      <c r="E32" s="50">
        <v>3354</v>
      </c>
      <c r="F32" s="50">
        <v>3463</v>
      </c>
      <c r="G32" s="50">
        <v>3271</v>
      </c>
      <c r="J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s="15" customFormat="1" ht="15.6" customHeight="1" x14ac:dyDescent="0.25">
      <c r="A33" s="23" t="s">
        <v>29</v>
      </c>
      <c r="B33" s="49">
        <v>43837</v>
      </c>
      <c r="C33" s="49">
        <v>48924</v>
      </c>
      <c r="D33" s="49">
        <v>48569</v>
      </c>
      <c r="E33" s="49">
        <v>52256</v>
      </c>
      <c r="F33" s="49">
        <v>54218</v>
      </c>
      <c r="G33" s="49">
        <v>53671</v>
      </c>
      <c r="J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s="15" customFormat="1" ht="15.6" customHeight="1" x14ac:dyDescent="0.25">
      <c r="A34" s="24"/>
      <c r="B34" s="36"/>
      <c r="C34" s="36"/>
      <c r="D34" s="36"/>
      <c r="E34" s="36"/>
      <c r="F34" s="36"/>
      <c r="G34" s="36"/>
      <c r="J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s="15" customFormat="1" ht="25.5" customHeight="1" x14ac:dyDescent="0.25">
      <c r="A35" s="12" t="s">
        <v>58</v>
      </c>
      <c r="B35" s="13" t="str">
        <f t="shared" ref="B35:G35" si="2">B26</f>
        <v>2015/16</v>
      </c>
      <c r="C35" s="13" t="str">
        <f t="shared" si="2"/>
        <v>2016/17</v>
      </c>
      <c r="D35" s="13" t="str">
        <f t="shared" si="2"/>
        <v>2017/18</v>
      </c>
      <c r="E35" s="13" t="str">
        <f t="shared" si="2"/>
        <v>2018/19</v>
      </c>
      <c r="F35" s="13" t="str">
        <f t="shared" si="2"/>
        <v>2019/20 Dez</v>
      </c>
      <c r="G35" s="13" t="str">
        <f t="shared" si="2"/>
        <v>2019/20 Jan</v>
      </c>
      <c r="J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s="15" customFormat="1" ht="15.6" customHeight="1" x14ac:dyDescent="0.25">
      <c r="A36" s="17" t="s">
        <v>50</v>
      </c>
      <c r="B36" s="49">
        <v>9270</v>
      </c>
      <c r="C36" s="49">
        <v>9160</v>
      </c>
      <c r="D36" s="49">
        <v>11000</v>
      </c>
      <c r="E36" s="49">
        <v>12625</v>
      </c>
      <c r="F36" s="49">
        <v>12750</v>
      </c>
      <c r="G36" s="49">
        <v>12750</v>
      </c>
      <c r="H36" s="27"/>
      <c r="I36" s="17"/>
      <c r="J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s="15" customFormat="1" ht="15.6" customHeight="1" x14ac:dyDescent="0.25">
      <c r="A37" s="17" t="s">
        <v>59</v>
      </c>
      <c r="B37" s="50">
        <v>9100</v>
      </c>
      <c r="C37" s="50">
        <v>9350</v>
      </c>
      <c r="D37" s="50">
        <v>9270</v>
      </c>
      <c r="E37" s="50">
        <v>9805</v>
      </c>
      <c r="F37" s="50">
        <v>9925</v>
      </c>
      <c r="G37" s="50">
        <v>10185</v>
      </c>
      <c r="H37" s="27"/>
      <c r="I37" s="17"/>
      <c r="J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s="15" customFormat="1" ht="15.6" customHeight="1" x14ac:dyDescent="0.25">
      <c r="A38" s="17" t="s">
        <v>25</v>
      </c>
      <c r="B38" s="49">
        <v>6600</v>
      </c>
      <c r="C38" s="49">
        <v>6800</v>
      </c>
      <c r="D38" s="49">
        <v>6900</v>
      </c>
      <c r="E38" s="49">
        <v>7000</v>
      </c>
      <c r="F38" s="49">
        <v>6900</v>
      </c>
      <c r="G38" s="49">
        <v>6900</v>
      </c>
      <c r="H38" s="27"/>
      <c r="I38" s="17"/>
      <c r="J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15" customFormat="1" ht="15.6" customHeight="1" x14ac:dyDescent="0.25">
      <c r="A39" s="17" t="s">
        <v>21</v>
      </c>
      <c r="B39" s="50">
        <v>4800</v>
      </c>
      <c r="C39" s="50">
        <v>4750</v>
      </c>
      <c r="D39" s="50">
        <v>5100</v>
      </c>
      <c r="E39" s="50">
        <v>6465</v>
      </c>
      <c r="F39" s="50">
        <v>6700</v>
      </c>
      <c r="G39" s="50">
        <v>6700</v>
      </c>
      <c r="H39" s="27"/>
      <c r="I39" s="17"/>
      <c r="J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15" customFormat="1" ht="15.6" customHeight="1" x14ac:dyDescent="0.25">
      <c r="A40" s="17" t="s">
        <v>51</v>
      </c>
      <c r="B40" s="49">
        <v>3000</v>
      </c>
      <c r="C40" s="49">
        <v>2587</v>
      </c>
      <c r="D40" s="49">
        <v>3233</v>
      </c>
      <c r="E40" s="49">
        <v>3654</v>
      </c>
      <c r="F40" s="49">
        <v>3985</v>
      </c>
      <c r="G40" s="49">
        <v>3985</v>
      </c>
      <c r="H40" s="27"/>
      <c r="I40" s="17"/>
      <c r="J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s="15" customFormat="1" ht="15.6" customHeight="1" x14ac:dyDescent="0.25">
      <c r="A41" s="17" t="s">
        <v>44</v>
      </c>
      <c r="B41" s="50">
        <v>2795</v>
      </c>
      <c r="C41" s="50">
        <v>2995</v>
      </c>
      <c r="D41" s="50">
        <v>3095</v>
      </c>
      <c r="E41" s="50">
        <v>3195</v>
      </c>
      <c r="F41" s="50">
        <v>3245</v>
      </c>
      <c r="G41" s="50">
        <v>3245</v>
      </c>
      <c r="H41" s="27"/>
      <c r="I41" s="17"/>
      <c r="J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15" customFormat="1" ht="15.6" customHeight="1" x14ac:dyDescent="0.25">
      <c r="A42" s="17" t="s">
        <v>52</v>
      </c>
      <c r="B42" s="49">
        <v>1835</v>
      </c>
      <c r="C42" s="49">
        <v>2106</v>
      </c>
      <c r="D42" s="49">
        <v>2343</v>
      </c>
      <c r="E42" s="49">
        <v>2495</v>
      </c>
      <c r="F42" s="49">
        <v>2590</v>
      </c>
      <c r="G42" s="49">
        <v>2590</v>
      </c>
      <c r="H42" s="27"/>
      <c r="I42" s="60"/>
      <c r="J42" s="61"/>
      <c r="K42" s="61"/>
      <c r="L42" s="61"/>
      <c r="M42" s="61"/>
      <c r="N42" s="61"/>
      <c r="O42" s="61"/>
      <c r="P42" s="61"/>
      <c r="Q42" s="61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s="15" customFormat="1" ht="15.6" customHeight="1" x14ac:dyDescent="0.25">
      <c r="A43" s="22" t="s">
        <v>31</v>
      </c>
      <c r="B43" s="50">
        <v>1391</v>
      </c>
      <c r="C43" s="50">
        <v>1364</v>
      </c>
      <c r="D43" s="50">
        <v>1580</v>
      </c>
      <c r="E43" s="50">
        <v>1690</v>
      </c>
      <c r="F43" s="50">
        <v>1800</v>
      </c>
      <c r="G43" s="50">
        <v>1800</v>
      </c>
      <c r="H43" s="27"/>
      <c r="I43" s="62"/>
      <c r="J43" s="61"/>
      <c r="K43" s="61"/>
      <c r="L43" s="61"/>
      <c r="M43" s="61"/>
      <c r="N43" s="61"/>
      <c r="O43" s="61"/>
      <c r="P43" s="61"/>
      <c r="Q43" s="61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s="15" customFormat="1" ht="15.6" customHeight="1" x14ac:dyDescent="0.25">
      <c r="A44" s="17" t="s">
        <v>22</v>
      </c>
      <c r="B44" s="49">
        <v>1269</v>
      </c>
      <c r="C44" s="49">
        <v>1355</v>
      </c>
      <c r="D44" s="49">
        <v>1563</v>
      </c>
      <c r="E44" s="49">
        <v>1478</v>
      </c>
      <c r="F44" s="49">
        <v>1509</v>
      </c>
      <c r="G44" s="49">
        <v>1509</v>
      </c>
      <c r="H44" s="27"/>
      <c r="I44" s="60"/>
      <c r="J44" s="61"/>
      <c r="K44" s="61"/>
      <c r="L44" s="61"/>
      <c r="M44" s="61"/>
      <c r="N44" s="61"/>
      <c r="O44" s="61"/>
      <c r="P44" s="61"/>
      <c r="Q44" s="61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15" customFormat="1" ht="15.6" customHeight="1" x14ac:dyDescent="0.25">
      <c r="A45" s="17" t="s">
        <v>60</v>
      </c>
      <c r="B45" s="50">
        <v>1320</v>
      </c>
      <c r="C45" s="50">
        <v>1240</v>
      </c>
      <c r="D45" s="50">
        <v>1290</v>
      </c>
      <c r="E45" s="50">
        <v>1340</v>
      </c>
      <c r="F45" s="50">
        <v>1390</v>
      </c>
      <c r="G45" s="50">
        <v>1390</v>
      </c>
      <c r="H45" s="27"/>
      <c r="I45" s="60"/>
      <c r="J45" s="61"/>
      <c r="K45" s="61"/>
      <c r="L45" s="61"/>
      <c r="M45" s="61"/>
      <c r="N45" s="61"/>
      <c r="O45" s="61"/>
      <c r="P45" s="61"/>
      <c r="Q45" s="61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15" customFormat="1" ht="15.6" customHeight="1" x14ac:dyDescent="0.25">
      <c r="A46" s="17" t="s">
        <v>55</v>
      </c>
      <c r="B46" s="51">
        <v>930</v>
      </c>
      <c r="C46" s="50">
        <v>1250</v>
      </c>
      <c r="D46" s="50">
        <v>1280</v>
      </c>
      <c r="E46" s="50">
        <v>1310</v>
      </c>
      <c r="F46" s="50">
        <v>1340</v>
      </c>
      <c r="G46" s="50">
        <v>1340</v>
      </c>
      <c r="H46" s="27"/>
      <c r="I46" s="60"/>
      <c r="J46" s="61"/>
      <c r="K46" s="61"/>
      <c r="L46" s="61"/>
      <c r="M46" s="61"/>
      <c r="N46" s="61"/>
      <c r="O46" s="61"/>
      <c r="P46" s="61"/>
      <c r="Q46" s="61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s="15" customFormat="1" ht="15.6" customHeight="1" x14ac:dyDescent="0.25">
      <c r="A47" s="17" t="s">
        <v>37</v>
      </c>
      <c r="B47" s="49">
        <v>1100</v>
      </c>
      <c r="C47" s="49">
        <v>1150</v>
      </c>
      <c r="D47" s="49">
        <v>1175</v>
      </c>
      <c r="E47" s="49">
        <v>1225</v>
      </c>
      <c r="F47" s="49">
        <v>1350</v>
      </c>
      <c r="G47" s="49">
        <v>1350</v>
      </c>
      <c r="H47" s="27"/>
      <c r="I47" s="60"/>
      <c r="J47" s="63"/>
      <c r="K47" s="64"/>
      <c r="L47" s="64"/>
      <c r="M47" s="64"/>
      <c r="N47" s="64"/>
      <c r="O47" s="64"/>
      <c r="P47" s="61"/>
      <c r="Q47" s="61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15" customFormat="1" ht="15.6" customHeight="1" x14ac:dyDescent="0.25">
      <c r="A48" s="17" t="s">
        <v>35</v>
      </c>
      <c r="B48" s="52">
        <v>915</v>
      </c>
      <c r="C48" s="52">
        <v>965</v>
      </c>
      <c r="D48" s="49">
        <v>1030</v>
      </c>
      <c r="E48" s="49">
        <v>1085</v>
      </c>
      <c r="F48" s="49">
        <v>1130</v>
      </c>
      <c r="G48" s="49">
        <v>1130</v>
      </c>
      <c r="H48" s="27"/>
      <c r="I48" s="60"/>
      <c r="J48" s="61"/>
      <c r="K48" s="61"/>
      <c r="L48" s="61"/>
      <c r="M48" s="61"/>
      <c r="N48" s="61"/>
      <c r="O48" s="61"/>
      <c r="P48" s="61"/>
      <c r="Q48" s="61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s="15" customFormat="1" ht="15.6" customHeight="1" x14ac:dyDescent="0.25">
      <c r="A49" s="17" t="s">
        <v>132</v>
      </c>
      <c r="B49" s="51">
        <v>788</v>
      </c>
      <c r="C49" s="51">
        <v>800</v>
      </c>
      <c r="D49" s="51">
        <v>850</v>
      </c>
      <c r="E49" s="51">
        <v>880</v>
      </c>
      <c r="F49" s="51">
        <v>900</v>
      </c>
      <c r="G49" s="51">
        <v>900</v>
      </c>
      <c r="H49" s="27"/>
      <c r="I49" s="60"/>
      <c r="J49" s="61"/>
      <c r="K49" s="61"/>
      <c r="L49" s="61"/>
      <c r="M49" s="61"/>
      <c r="N49" s="61"/>
      <c r="O49" s="61"/>
      <c r="P49" s="61"/>
      <c r="Q49" s="61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s="15" customFormat="1" ht="15.6" customHeight="1" x14ac:dyDescent="0.25">
      <c r="A50" s="65" t="s">
        <v>136</v>
      </c>
      <c r="B50" s="52">
        <v>745</v>
      </c>
      <c r="C50" s="52">
        <v>786</v>
      </c>
      <c r="D50" s="52">
        <v>861</v>
      </c>
      <c r="E50" s="52">
        <v>877</v>
      </c>
      <c r="F50" s="52">
        <v>897</v>
      </c>
      <c r="G50" s="52">
        <v>897</v>
      </c>
      <c r="H50" s="27"/>
      <c r="I50" s="60"/>
      <c r="J50" s="61"/>
      <c r="K50" s="61"/>
      <c r="L50" s="61"/>
      <c r="M50" s="61"/>
      <c r="N50" s="61"/>
      <c r="O50" s="61"/>
      <c r="P50" s="61"/>
      <c r="Q50" s="61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s="15" customFormat="1" ht="15.6" customHeight="1" x14ac:dyDescent="0.25">
      <c r="A51" s="22" t="s">
        <v>28</v>
      </c>
      <c r="B51" s="50">
        <v>13719</v>
      </c>
      <c r="C51" s="50">
        <v>14837</v>
      </c>
      <c r="D51" s="50">
        <v>15801</v>
      </c>
      <c r="E51" s="50">
        <v>16643</v>
      </c>
      <c r="F51" s="50">
        <v>17340</v>
      </c>
      <c r="G51" s="50">
        <v>17340</v>
      </c>
      <c r="H51" s="27"/>
      <c r="I51" s="62"/>
      <c r="J51" s="61"/>
      <c r="K51" s="61"/>
      <c r="L51" s="61"/>
      <c r="M51" s="61"/>
      <c r="N51" s="61"/>
      <c r="O51" s="61"/>
      <c r="P51" s="61"/>
      <c r="Q51" s="6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s="15" customFormat="1" ht="15.6" customHeight="1" x14ac:dyDescent="0.25">
      <c r="A52" s="23" t="s">
        <v>29</v>
      </c>
      <c r="B52" s="49">
        <v>59682</v>
      </c>
      <c r="C52" s="49">
        <v>61559</v>
      </c>
      <c r="D52" s="49">
        <v>66445</v>
      </c>
      <c r="E52" s="49">
        <v>71770</v>
      </c>
      <c r="F52" s="49">
        <v>73734</v>
      </c>
      <c r="G52" s="49">
        <v>73994</v>
      </c>
      <c r="H52" s="27"/>
      <c r="I52" s="60"/>
      <c r="J52" s="61"/>
      <c r="K52" s="61"/>
      <c r="L52" s="61"/>
      <c r="M52" s="61"/>
      <c r="N52" s="61"/>
      <c r="O52" s="61"/>
      <c r="P52" s="61"/>
      <c r="Q52" s="61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s="15" customFormat="1" ht="15.6" customHeight="1" x14ac:dyDescent="0.25">
      <c r="A53" s="37"/>
      <c r="B53" s="25"/>
      <c r="C53" s="25"/>
      <c r="D53" s="25"/>
      <c r="E53" s="25"/>
      <c r="F53" s="25"/>
      <c r="G53" s="25"/>
      <c r="J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s="15" customFormat="1" ht="25.5" customHeight="1" x14ac:dyDescent="0.25">
      <c r="A54" s="12" t="s">
        <v>46</v>
      </c>
      <c r="B54" s="13" t="str">
        <f t="shared" ref="B54:G54" si="3">B35</f>
        <v>2015/16</v>
      </c>
      <c r="C54" s="13" t="str">
        <f t="shared" si="3"/>
        <v>2016/17</v>
      </c>
      <c r="D54" s="13" t="str">
        <f t="shared" si="3"/>
        <v>2017/18</v>
      </c>
      <c r="E54" s="13" t="str">
        <f t="shared" si="3"/>
        <v>2018/19</v>
      </c>
      <c r="F54" s="13" t="str">
        <f t="shared" si="3"/>
        <v>2019/20 Dez</v>
      </c>
      <c r="G54" s="13" t="str">
        <f t="shared" si="3"/>
        <v>2019/20 Jan</v>
      </c>
      <c r="J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s="29" customFormat="1" ht="15.6" customHeight="1" x14ac:dyDescent="0.25">
      <c r="A55" s="17" t="s">
        <v>51</v>
      </c>
      <c r="B55" s="49">
        <v>1460</v>
      </c>
      <c r="C55" s="49">
        <v>2016</v>
      </c>
      <c r="D55" s="49">
        <v>2529</v>
      </c>
      <c r="E55" s="49">
        <v>2975</v>
      </c>
      <c r="F55" s="49">
        <v>2629</v>
      </c>
      <c r="G55" s="49">
        <v>2629</v>
      </c>
      <c r="I55" s="17"/>
      <c r="J55" s="16"/>
    </row>
    <row r="56" spans="1:1024" ht="15.6" customHeight="1" x14ac:dyDescent="0.25">
      <c r="A56" s="17" t="s">
        <v>50</v>
      </c>
      <c r="B56" s="50">
        <v>2258</v>
      </c>
      <c r="C56" s="50">
        <v>1470</v>
      </c>
      <c r="D56" s="50">
        <v>3004</v>
      </c>
      <c r="E56" s="50">
        <v>2679</v>
      </c>
      <c r="F56" s="50">
        <v>2040</v>
      </c>
      <c r="G56" s="50">
        <v>2018</v>
      </c>
      <c r="H56" s="15"/>
      <c r="I56" s="17"/>
    </row>
    <row r="57" spans="1:1024" ht="15.6" customHeight="1" x14ac:dyDescent="0.25">
      <c r="A57" s="17" t="s">
        <v>61</v>
      </c>
      <c r="B57" s="52">
        <v>425</v>
      </c>
      <c r="C57" s="52">
        <v>710</v>
      </c>
      <c r="D57" s="52">
        <v>721</v>
      </c>
      <c r="E57" s="52">
        <v>726</v>
      </c>
      <c r="F57" s="52">
        <v>731</v>
      </c>
      <c r="G57" s="52">
        <v>831</v>
      </c>
      <c r="H57" s="15"/>
      <c r="I57" s="17"/>
    </row>
    <row r="58" spans="1:1024" ht="15.6" customHeight="1" x14ac:dyDescent="0.25">
      <c r="A58" s="17" t="s">
        <v>59</v>
      </c>
      <c r="B58" s="51">
        <v>499</v>
      </c>
      <c r="C58" s="51">
        <v>690</v>
      </c>
      <c r="D58" s="51">
        <v>228</v>
      </c>
      <c r="E58" s="51">
        <v>333</v>
      </c>
      <c r="F58" s="51">
        <v>338</v>
      </c>
      <c r="G58" s="51">
        <v>348</v>
      </c>
      <c r="H58" s="27"/>
      <c r="I58" s="17"/>
    </row>
    <row r="59" spans="1:1024" ht="15.6" customHeight="1" x14ac:dyDescent="0.25">
      <c r="A59" s="17" t="s">
        <v>137</v>
      </c>
      <c r="B59" s="52">
        <v>151</v>
      </c>
      <c r="C59" s="52">
        <v>131</v>
      </c>
      <c r="D59" s="52">
        <v>145</v>
      </c>
      <c r="E59" s="52">
        <v>324</v>
      </c>
      <c r="F59" s="52">
        <v>372</v>
      </c>
      <c r="G59" s="52">
        <v>339</v>
      </c>
      <c r="H59" s="29"/>
      <c r="I59" s="17"/>
    </row>
    <row r="60" spans="1:1024" ht="15.6" customHeight="1" x14ac:dyDescent="0.25">
      <c r="A60" s="17" t="s">
        <v>28</v>
      </c>
      <c r="B60" s="50">
        <v>3371</v>
      </c>
      <c r="C60" s="50">
        <v>3878</v>
      </c>
      <c r="D60" s="50">
        <v>4349</v>
      </c>
      <c r="E60" s="50">
        <v>4225</v>
      </c>
      <c r="F60" s="50">
        <v>3558</v>
      </c>
      <c r="G60" s="50">
        <v>3762</v>
      </c>
      <c r="H60" s="29"/>
      <c r="I60" s="17"/>
    </row>
    <row r="61" spans="1:1024" ht="15.6" customHeight="1" x14ac:dyDescent="0.25">
      <c r="A61" s="23" t="s">
        <v>29</v>
      </c>
      <c r="B61" s="49">
        <v>8281</v>
      </c>
      <c r="C61" s="49">
        <v>8992</v>
      </c>
      <c r="D61" s="49">
        <v>10969</v>
      </c>
      <c r="E61" s="49">
        <v>10899</v>
      </c>
      <c r="F61" s="49">
        <v>9668</v>
      </c>
      <c r="G61" s="49">
        <v>9927</v>
      </c>
      <c r="H61" s="29"/>
      <c r="I61" s="17"/>
    </row>
    <row r="62" spans="1:1024" ht="15.6" customHeight="1" x14ac:dyDescent="0.25">
      <c r="A62" s="29"/>
      <c r="B62" s="25"/>
      <c r="C62" s="25"/>
      <c r="D62" s="25"/>
      <c r="E62" s="25"/>
      <c r="F62" s="25"/>
      <c r="G62" s="25"/>
    </row>
    <row r="63" spans="1:1024" ht="15.6" customHeight="1" x14ac:dyDescent="0.25">
      <c r="A63" s="33" t="s">
        <v>62</v>
      </c>
      <c r="B63" s="38"/>
      <c r="C63" s="38"/>
      <c r="D63" s="38"/>
      <c r="E63" s="38"/>
    </row>
  </sheetData>
  <mergeCells count="1">
    <mergeCell ref="A1:F1"/>
  </mergeCells>
  <hyperlinks>
    <hyperlink ref="A63" r:id="rId1" xr:uid="{00000000-0004-0000-0200-000000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FF"/>
  </sheetPr>
  <dimension ref="A1:AMJ37"/>
  <sheetViews>
    <sheetView showGridLines="0" tabSelected="1" topLeftCell="A14" zoomScaleNormal="100" workbookViewId="0">
      <selection activeCell="K25" sqref="K25"/>
    </sheetView>
  </sheetViews>
  <sheetFormatPr defaultRowHeight="15" x14ac:dyDescent="0.25"/>
  <cols>
    <col min="1" max="1" width="16.28515625" style="9"/>
    <col min="2" max="2" width="11.140625" style="10" bestFit="1" customWidth="1"/>
    <col min="3" max="3" width="10.28515625" style="10" bestFit="1" customWidth="1"/>
    <col min="4" max="4" width="12.5703125" style="10" bestFit="1" customWidth="1"/>
    <col min="5" max="5" width="11" style="10" bestFit="1" customWidth="1"/>
    <col min="6" max="6" width="13.28515625" style="10" bestFit="1" customWidth="1"/>
    <col min="7" max="7" width="11.140625" style="10" bestFit="1" customWidth="1"/>
    <col min="8" max="8" width="14" style="10" bestFit="1" customWidth="1"/>
    <col min="9" max="9" width="13.140625" style="10" bestFit="1" customWidth="1"/>
    <col min="10" max="10" width="10.28515625" style="10" bestFit="1" customWidth="1"/>
    <col min="11" max="1023" width="9" style="9"/>
    <col min="1024" max="1025" width="8.5703125"/>
  </cols>
  <sheetData>
    <row r="1" spans="1:1023" ht="15.6" customHeight="1" x14ac:dyDescent="0.25">
      <c r="A1" s="57" t="s">
        <v>63</v>
      </c>
      <c r="B1" s="57"/>
      <c r="C1" s="57"/>
      <c r="D1" s="57"/>
      <c r="E1" s="57"/>
      <c r="F1" s="57"/>
      <c r="G1" s="57"/>
      <c r="H1" s="57"/>
      <c r="I1" s="57"/>
      <c r="J1" s="57"/>
      <c r="K1" s="3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</row>
    <row r="2" spans="1:1023" ht="15.6" customHeight="1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</row>
    <row r="3" spans="1:1023" ht="25.5" x14ac:dyDescent="0.25">
      <c r="A3" s="40" t="s">
        <v>64</v>
      </c>
      <c r="B3" s="40" t="s">
        <v>65</v>
      </c>
      <c r="C3" s="40" t="s">
        <v>66</v>
      </c>
      <c r="D3" s="40" t="s">
        <v>16</v>
      </c>
      <c r="E3" s="40" t="s">
        <v>30</v>
      </c>
      <c r="F3" s="40" t="s">
        <v>67</v>
      </c>
      <c r="G3" s="40" t="s">
        <v>38</v>
      </c>
      <c r="H3" s="40" t="s">
        <v>68</v>
      </c>
      <c r="I3" s="40" t="s">
        <v>69</v>
      </c>
      <c r="J3" s="40" t="s">
        <v>46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</row>
    <row r="4" spans="1:1023" ht="15.6" hidden="1" customHeight="1" x14ac:dyDescent="0.25">
      <c r="A4" s="41" t="s">
        <v>70</v>
      </c>
      <c r="B4" s="42" t="s">
        <v>71</v>
      </c>
      <c r="C4" s="42" t="s">
        <v>72</v>
      </c>
      <c r="D4" s="42" t="s">
        <v>73</v>
      </c>
      <c r="E4" s="42" t="s">
        <v>74</v>
      </c>
      <c r="F4" s="42" t="s">
        <v>75</v>
      </c>
      <c r="G4" s="42" t="s">
        <v>76</v>
      </c>
      <c r="H4" s="42" t="s">
        <v>77</v>
      </c>
      <c r="I4" s="42" t="s">
        <v>78</v>
      </c>
      <c r="J4" s="42" t="s">
        <v>79</v>
      </c>
      <c r="K4"/>
      <c r="L4"/>
      <c r="M4" s="4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</row>
    <row r="5" spans="1:1023" ht="15.6" customHeight="1" x14ac:dyDescent="0.25">
      <c r="A5" s="53" t="s">
        <v>80</v>
      </c>
      <c r="B5" s="66" t="s">
        <v>138</v>
      </c>
      <c r="C5" s="66" t="s">
        <v>139</v>
      </c>
      <c r="D5" s="66" t="s">
        <v>140</v>
      </c>
      <c r="E5" s="66" t="s">
        <v>81</v>
      </c>
      <c r="F5" s="66" t="s">
        <v>141</v>
      </c>
      <c r="G5" s="66" t="s">
        <v>142</v>
      </c>
      <c r="H5" s="66" t="s">
        <v>143</v>
      </c>
      <c r="I5" s="66" t="s">
        <v>144</v>
      </c>
      <c r="J5" s="66" t="s">
        <v>145</v>
      </c>
      <c r="K5"/>
      <c r="L5"/>
      <c r="M5" s="44"/>
      <c r="N5" s="16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</row>
    <row r="6" spans="1:1023" ht="15.6" customHeight="1" x14ac:dyDescent="0.25">
      <c r="A6" s="55" t="s">
        <v>82</v>
      </c>
      <c r="B6" s="66" t="s">
        <v>146</v>
      </c>
      <c r="C6" s="66" t="s">
        <v>145</v>
      </c>
      <c r="D6" s="66" t="s">
        <v>147</v>
      </c>
      <c r="E6" s="66" t="s">
        <v>83</v>
      </c>
      <c r="F6" s="66" t="s">
        <v>148</v>
      </c>
      <c r="G6" s="66" t="s">
        <v>149</v>
      </c>
      <c r="H6" s="66" t="s">
        <v>150</v>
      </c>
      <c r="I6" s="66" t="s">
        <v>151</v>
      </c>
      <c r="J6" s="66" t="s">
        <v>152</v>
      </c>
      <c r="K6"/>
      <c r="L6"/>
      <c r="M6" s="44"/>
      <c r="N6" s="1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</row>
    <row r="7" spans="1:1023" ht="15.6" customHeight="1" x14ac:dyDescent="0.25">
      <c r="A7" s="53" t="s">
        <v>84</v>
      </c>
      <c r="B7" s="66" t="s">
        <v>153</v>
      </c>
      <c r="C7" s="66" t="s">
        <v>152</v>
      </c>
      <c r="D7" s="66" t="s">
        <v>154</v>
      </c>
      <c r="E7" s="66" t="s">
        <v>85</v>
      </c>
      <c r="F7" s="66" t="s">
        <v>155</v>
      </c>
      <c r="G7" s="66" t="s">
        <v>156</v>
      </c>
      <c r="H7" s="66" t="s">
        <v>157</v>
      </c>
      <c r="I7" s="66" t="s">
        <v>158</v>
      </c>
      <c r="J7" s="66" t="s">
        <v>159</v>
      </c>
      <c r="K7"/>
      <c r="L7"/>
      <c r="M7" s="44"/>
      <c r="N7" s="1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ht="15.6" customHeight="1" x14ac:dyDescent="0.25">
      <c r="A8" s="55" t="s">
        <v>86</v>
      </c>
      <c r="B8" s="66" t="s">
        <v>160</v>
      </c>
      <c r="C8" s="66" t="s">
        <v>159</v>
      </c>
      <c r="D8" s="66" t="s">
        <v>161</v>
      </c>
      <c r="E8" s="66" t="s">
        <v>87</v>
      </c>
      <c r="F8" s="66" t="s">
        <v>162</v>
      </c>
      <c r="G8" s="66" t="s">
        <v>163</v>
      </c>
      <c r="H8" s="66" t="s">
        <v>164</v>
      </c>
      <c r="I8" s="66" t="s">
        <v>165</v>
      </c>
      <c r="J8" s="66" t="s">
        <v>166</v>
      </c>
      <c r="K8"/>
      <c r="L8"/>
      <c r="M8" s="44"/>
      <c r="N8" s="1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</row>
    <row r="9" spans="1:1023" ht="15.6" customHeight="1" x14ac:dyDescent="0.25">
      <c r="A9" s="53" t="s">
        <v>88</v>
      </c>
      <c r="B9" s="66" t="s">
        <v>167</v>
      </c>
      <c r="C9" s="66" t="s">
        <v>166</v>
      </c>
      <c r="D9" s="66" t="s">
        <v>168</v>
      </c>
      <c r="E9" s="66" t="s">
        <v>74</v>
      </c>
      <c r="F9" s="66" t="s">
        <v>169</v>
      </c>
      <c r="G9" s="66" t="s">
        <v>170</v>
      </c>
      <c r="H9" s="66" t="s">
        <v>171</v>
      </c>
      <c r="I9" s="66" t="s">
        <v>172</v>
      </c>
      <c r="J9" s="66" t="s">
        <v>173</v>
      </c>
      <c r="K9"/>
      <c r="L9"/>
      <c r="M9" s="44"/>
      <c r="N9" s="16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</row>
    <row r="10" spans="1:1023" ht="15.6" customHeight="1" x14ac:dyDescent="0.25">
      <c r="A10" s="55" t="s">
        <v>89</v>
      </c>
      <c r="B10" s="66" t="s">
        <v>174</v>
      </c>
      <c r="C10" s="66" t="s">
        <v>173</v>
      </c>
      <c r="D10" s="66" t="s">
        <v>175</v>
      </c>
      <c r="E10" s="66" t="s">
        <v>90</v>
      </c>
      <c r="F10" s="66" t="s">
        <v>176</v>
      </c>
      <c r="G10" s="66" t="s">
        <v>177</v>
      </c>
      <c r="H10" s="66" t="s">
        <v>178</v>
      </c>
      <c r="I10" s="66" t="s">
        <v>179</v>
      </c>
      <c r="J10" s="66" t="s">
        <v>180</v>
      </c>
      <c r="K10"/>
      <c r="L10"/>
      <c r="M10" s="44"/>
      <c r="N10" s="16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</row>
    <row r="11" spans="1:1023" ht="15.6" customHeight="1" x14ac:dyDescent="0.25">
      <c r="A11" s="53" t="s">
        <v>91</v>
      </c>
      <c r="B11" s="66" t="s">
        <v>181</v>
      </c>
      <c r="C11" s="66" t="s">
        <v>180</v>
      </c>
      <c r="D11" s="66" t="s">
        <v>182</v>
      </c>
      <c r="E11" s="66" t="s">
        <v>92</v>
      </c>
      <c r="F11" s="66" t="s">
        <v>183</v>
      </c>
      <c r="G11" s="66" t="s">
        <v>184</v>
      </c>
      <c r="H11" s="66" t="s">
        <v>185</v>
      </c>
      <c r="I11" s="66" t="s">
        <v>186</v>
      </c>
      <c r="J11" s="66" t="s">
        <v>187</v>
      </c>
      <c r="K11"/>
      <c r="L11"/>
      <c r="M11" s="44"/>
      <c r="N11" s="1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</row>
    <row r="12" spans="1:1023" ht="15.6" customHeight="1" x14ac:dyDescent="0.25">
      <c r="A12" s="55" t="s">
        <v>93</v>
      </c>
      <c r="B12" s="66" t="s">
        <v>188</v>
      </c>
      <c r="C12" s="66" t="s">
        <v>187</v>
      </c>
      <c r="D12" s="66" t="s">
        <v>189</v>
      </c>
      <c r="E12" s="66" t="s">
        <v>94</v>
      </c>
      <c r="F12" s="66" t="s">
        <v>190</v>
      </c>
      <c r="G12" s="66" t="s">
        <v>191</v>
      </c>
      <c r="H12" s="66" t="s">
        <v>192</v>
      </c>
      <c r="I12" s="66" t="s">
        <v>193</v>
      </c>
      <c r="J12" s="66" t="s">
        <v>194</v>
      </c>
      <c r="K12"/>
      <c r="L12"/>
      <c r="M12" s="44"/>
      <c r="N12" s="1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</row>
    <row r="13" spans="1:1023" ht="15.6" customHeight="1" x14ac:dyDescent="0.25">
      <c r="A13" s="53" t="s">
        <v>95</v>
      </c>
      <c r="B13" s="66" t="s">
        <v>195</v>
      </c>
      <c r="C13" s="66" t="s">
        <v>194</v>
      </c>
      <c r="D13" s="66" t="s">
        <v>196</v>
      </c>
      <c r="E13" s="66" t="s">
        <v>96</v>
      </c>
      <c r="F13" s="66" t="s">
        <v>197</v>
      </c>
      <c r="G13" s="66" t="s">
        <v>198</v>
      </c>
      <c r="H13" s="66" t="s">
        <v>199</v>
      </c>
      <c r="I13" s="66" t="s">
        <v>200</v>
      </c>
      <c r="J13" s="66" t="s">
        <v>201</v>
      </c>
      <c r="K13"/>
      <c r="L13"/>
      <c r="M13" s="44"/>
      <c r="N13" s="1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</row>
    <row r="14" spans="1:1023" ht="15.6" customHeight="1" x14ac:dyDescent="0.25">
      <c r="A14" s="55" t="s">
        <v>17</v>
      </c>
      <c r="B14" s="66" t="s">
        <v>202</v>
      </c>
      <c r="C14" s="66" t="s">
        <v>201</v>
      </c>
      <c r="D14" s="66" t="s">
        <v>203</v>
      </c>
      <c r="E14" s="66" t="s">
        <v>97</v>
      </c>
      <c r="F14" s="66" t="s">
        <v>204</v>
      </c>
      <c r="G14" s="66" t="s">
        <v>205</v>
      </c>
      <c r="H14" s="66" t="s">
        <v>206</v>
      </c>
      <c r="I14" s="66" t="s">
        <v>207</v>
      </c>
      <c r="J14" s="66" t="s">
        <v>208</v>
      </c>
      <c r="K14"/>
      <c r="L14"/>
      <c r="M14" s="44"/>
      <c r="N14" s="1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</row>
    <row r="15" spans="1:1023" ht="15.6" customHeight="1" x14ac:dyDescent="0.25">
      <c r="A15" s="53" t="s">
        <v>18</v>
      </c>
      <c r="B15" s="66" t="s">
        <v>209</v>
      </c>
      <c r="C15" s="66" t="s">
        <v>208</v>
      </c>
      <c r="D15" s="66" t="s">
        <v>210</v>
      </c>
      <c r="E15" s="66" t="s">
        <v>98</v>
      </c>
      <c r="F15" s="66" t="s">
        <v>211</v>
      </c>
      <c r="G15" s="66" t="s">
        <v>212</v>
      </c>
      <c r="H15" s="66" t="s">
        <v>213</v>
      </c>
      <c r="I15" s="66" t="s">
        <v>214</v>
      </c>
      <c r="J15" s="66" t="s">
        <v>215</v>
      </c>
      <c r="K15"/>
      <c r="L15"/>
      <c r="M15" s="44"/>
      <c r="N15" s="1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</row>
    <row r="16" spans="1:1023" ht="15.6" customHeight="1" x14ac:dyDescent="0.25">
      <c r="A16" s="55" t="s">
        <v>19</v>
      </c>
      <c r="B16" s="66" t="s">
        <v>216</v>
      </c>
      <c r="C16" s="66" t="s">
        <v>215</v>
      </c>
      <c r="D16" s="66" t="s">
        <v>217</v>
      </c>
      <c r="E16" s="66" t="s">
        <v>99</v>
      </c>
      <c r="F16" s="66" t="s">
        <v>218</v>
      </c>
      <c r="G16" s="66" t="s">
        <v>219</v>
      </c>
      <c r="H16" s="66" t="s">
        <v>220</v>
      </c>
      <c r="I16" s="66" t="s">
        <v>221</v>
      </c>
      <c r="J16" s="66" t="s">
        <v>222</v>
      </c>
      <c r="K16"/>
      <c r="L16"/>
      <c r="M16" s="44"/>
      <c r="N16" s="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</row>
    <row r="17" spans="1:1024" ht="15.6" customHeight="1" x14ac:dyDescent="0.25">
      <c r="A17" s="53" t="s">
        <v>20</v>
      </c>
      <c r="B17" s="66">
        <v>36900</v>
      </c>
      <c r="C17" s="66">
        <v>2350</v>
      </c>
      <c r="D17" s="66">
        <v>117000</v>
      </c>
      <c r="E17" s="66">
        <v>136</v>
      </c>
      <c r="F17" s="66">
        <v>119486</v>
      </c>
      <c r="G17" s="66">
        <v>74100</v>
      </c>
      <c r="H17" s="66">
        <v>42500</v>
      </c>
      <c r="I17" s="66">
        <v>44636</v>
      </c>
      <c r="J17" s="66">
        <v>750</v>
      </c>
      <c r="K17"/>
      <c r="L17"/>
      <c r="M17" s="45"/>
      <c r="N17" s="16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</row>
    <row r="18" spans="1:1024" ht="15.6" customHeight="1" x14ac:dyDescent="0.25">
      <c r="A18" s="55" t="s">
        <v>100</v>
      </c>
      <c r="B18" s="66">
        <v>36900</v>
      </c>
      <c r="C18" s="66">
        <v>750</v>
      </c>
      <c r="D18" s="66">
        <v>123000</v>
      </c>
      <c r="E18" s="66">
        <v>150</v>
      </c>
      <c r="F18" s="66">
        <v>123900</v>
      </c>
      <c r="G18" s="66">
        <v>74600</v>
      </c>
      <c r="H18" s="66">
        <v>43850</v>
      </c>
      <c r="I18" s="66">
        <v>46350</v>
      </c>
      <c r="J18" s="66">
        <v>2950</v>
      </c>
      <c r="K18"/>
      <c r="L18"/>
      <c r="M18" s="45"/>
      <c r="N18" s="1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</row>
    <row r="19" spans="1:1024" ht="15.6" customHeight="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</row>
    <row r="20" spans="1:1024" ht="25.5" customHeight="1" x14ac:dyDescent="0.25">
      <c r="A20" s="40" t="s">
        <v>101</v>
      </c>
      <c r="B20" s="40" t="s">
        <v>65</v>
      </c>
      <c r="C20" s="40" t="s">
        <v>66</v>
      </c>
      <c r="D20" s="40" t="s">
        <v>16</v>
      </c>
      <c r="E20" s="40" t="s">
        <v>30</v>
      </c>
      <c r="F20" s="40" t="s">
        <v>67</v>
      </c>
      <c r="G20" s="40" t="s">
        <v>38</v>
      </c>
      <c r="H20" s="40" t="s">
        <v>68</v>
      </c>
      <c r="I20" s="40" t="s">
        <v>69</v>
      </c>
      <c r="J20" s="40" t="s">
        <v>46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</row>
    <row r="21" spans="1:1024" ht="15.6" hidden="1" customHeight="1" x14ac:dyDescent="0.25">
      <c r="A21" s="41" t="s">
        <v>70</v>
      </c>
      <c r="B21" s="42" t="s">
        <v>102</v>
      </c>
      <c r="C21" s="42" t="s">
        <v>103</v>
      </c>
      <c r="D21" s="42" t="s">
        <v>104</v>
      </c>
      <c r="E21" s="42" t="s">
        <v>105</v>
      </c>
      <c r="F21" s="42" t="s">
        <v>106</v>
      </c>
      <c r="G21" s="42" t="s">
        <v>107</v>
      </c>
      <c r="H21" s="42" t="s">
        <v>77</v>
      </c>
      <c r="I21" s="42" t="s">
        <v>108</v>
      </c>
      <c r="J21" s="42" t="s">
        <v>109</v>
      </c>
      <c r="K21"/>
      <c r="L21" s="4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</row>
    <row r="22" spans="1:1024" ht="15.6" customHeight="1" x14ac:dyDescent="0.25">
      <c r="A22" s="53" t="s">
        <v>80</v>
      </c>
      <c r="B22" s="54" t="s">
        <v>102</v>
      </c>
      <c r="C22" s="54" t="s">
        <v>109</v>
      </c>
      <c r="D22" s="54" t="s">
        <v>223</v>
      </c>
      <c r="E22" s="54" t="s">
        <v>110</v>
      </c>
      <c r="F22" s="54" t="s">
        <v>224</v>
      </c>
      <c r="G22" s="54" t="s">
        <v>225</v>
      </c>
      <c r="H22" s="54" t="s">
        <v>143</v>
      </c>
      <c r="I22" s="54" t="s">
        <v>226</v>
      </c>
      <c r="J22" s="54" t="s">
        <v>111</v>
      </c>
      <c r="K22"/>
      <c r="L22" s="4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</row>
    <row r="23" spans="1:1024" ht="15.6" customHeight="1" x14ac:dyDescent="0.25">
      <c r="A23" s="55" t="s">
        <v>82</v>
      </c>
      <c r="B23" s="56" t="s">
        <v>102</v>
      </c>
      <c r="C23" s="56" t="s">
        <v>111</v>
      </c>
      <c r="D23" s="56" t="s">
        <v>227</v>
      </c>
      <c r="E23" s="56" t="s">
        <v>112</v>
      </c>
      <c r="F23" s="56" t="s">
        <v>228</v>
      </c>
      <c r="G23" s="56" t="s">
        <v>229</v>
      </c>
      <c r="H23" s="56" t="s">
        <v>150</v>
      </c>
      <c r="I23" s="56" t="s">
        <v>230</v>
      </c>
      <c r="J23" s="56" t="s">
        <v>113</v>
      </c>
      <c r="K23"/>
      <c r="L23" s="4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</row>
    <row r="24" spans="1:1024" ht="15.6" customHeight="1" x14ac:dyDescent="0.25">
      <c r="A24" s="53" t="s">
        <v>84</v>
      </c>
      <c r="B24" s="54" t="s">
        <v>102</v>
      </c>
      <c r="C24" s="54" t="s">
        <v>113</v>
      </c>
      <c r="D24" s="54" t="s">
        <v>231</v>
      </c>
      <c r="E24" s="54" t="s">
        <v>114</v>
      </c>
      <c r="F24" s="54" t="s">
        <v>232</v>
      </c>
      <c r="G24" s="54" t="s">
        <v>233</v>
      </c>
      <c r="H24" s="54" t="s">
        <v>157</v>
      </c>
      <c r="I24" s="54" t="s">
        <v>234</v>
      </c>
      <c r="J24" s="54" t="s">
        <v>115</v>
      </c>
      <c r="K24"/>
      <c r="L24" s="4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</row>
    <row r="25" spans="1:1024" ht="15.6" customHeight="1" x14ac:dyDescent="0.25">
      <c r="A25" s="55" t="s">
        <v>86</v>
      </c>
      <c r="B25" s="56" t="s">
        <v>102</v>
      </c>
      <c r="C25" s="56" t="s">
        <v>115</v>
      </c>
      <c r="D25" s="56" t="s">
        <v>235</v>
      </c>
      <c r="E25" s="56" t="s">
        <v>116</v>
      </c>
      <c r="F25" s="56" t="s">
        <v>236</v>
      </c>
      <c r="G25" s="56" t="s">
        <v>237</v>
      </c>
      <c r="H25" s="56" t="s">
        <v>164</v>
      </c>
      <c r="I25" s="56" t="s">
        <v>238</v>
      </c>
      <c r="J25" s="56" t="s">
        <v>117</v>
      </c>
      <c r="K25"/>
      <c r="L25" s="4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</row>
    <row r="26" spans="1:1024" ht="15.6" customHeight="1" x14ac:dyDescent="0.25">
      <c r="A26" s="53" t="s">
        <v>88</v>
      </c>
      <c r="B26" s="54" t="s">
        <v>102</v>
      </c>
      <c r="C26" s="54" t="s">
        <v>117</v>
      </c>
      <c r="D26" s="54" t="s">
        <v>239</v>
      </c>
      <c r="E26" s="54" t="s">
        <v>118</v>
      </c>
      <c r="F26" s="54" t="s">
        <v>240</v>
      </c>
      <c r="G26" s="54" t="s">
        <v>241</v>
      </c>
      <c r="H26" s="54" t="s">
        <v>171</v>
      </c>
      <c r="I26" s="54" t="s">
        <v>242</v>
      </c>
      <c r="J26" s="54" t="s">
        <v>119</v>
      </c>
      <c r="K26"/>
      <c r="L26" s="4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</row>
    <row r="27" spans="1:1024" ht="15.6" customHeight="1" x14ac:dyDescent="0.25">
      <c r="A27" s="55" t="s">
        <v>89</v>
      </c>
      <c r="B27" s="56" t="s">
        <v>102</v>
      </c>
      <c r="C27" s="56" t="s">
        <v>119</v>
      </c>
      <c r="D27" s="56" t="s">
        <v>243</v>
      </c>
      <c r="E27" s="56" t="s">
        <v>116</v>
      </c>
      <c r="F27" s="56" t="s">
        <v>244</v>
      </c>
      <c r="G27" s="56" t="s">
        <v>245</v>
      </c>
      <c r="H27" s="56" t="s">
        <v>178</v>
      </c>
      <c r="I27" s="56" t="s">
        <v>246</v>
      </c>
      <c r="J27" s="56" t="s">
        <v>120</v>
      </c>
      <c r="K27"/>
      <c r="L27" s="4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</row>
    <row r="28" spans="1:1024" ht="15.6" customHeight="1" x14ac:dyDescent="0.25">
      <c r="A28" s="53" t="s">
        <v>91</v>
      </c>
      <c r="B28" s="54" t="s">
        <v>102</v>
      </c>
      <c r="C28" s="54" t="s">
        <v>120</v>
      </c>
      <c r="D28" s="54" t="s">
        <v>247</v>
      </c>
      <c r="E28" s="54" t="s">
        <v>121</v>
      </c>
      <c r="F28" s="54" t="s">
        <v>248</v>
      </c>
      <c r="G28" s="54" t="s">
        <v>249</v>
      </c>
      <c r="H28" s="54" t="s">
        <v>185</v>
      </c>
      <c r="I28" s="54" t="s">
        <v>250</v>
      </c>
      <c r="J28" s="54" t="s">
        <v>122</v>
      </c>
      <c r="K28"/>
      <c r="L28" s="4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</row>
    <row r="29" spans="1:1024" ht="15.6" customHeight="1" x14ac:dyDescent="0.25">
      <c r="A29" s="55" t="s">
        <v>93</v>
      </c>
      <c r="B29" s="56" t="s">
        <v>102</v>
      </c>
      <c r="C29" s="56" t="s">
        <v>122</v>
      </c>
      <c r="D29" s="56" t="s">
        <v>251</v>
      </c>
      <c r="E29" s="56" t="s">
        <v>118</v>
      </c>
      <c r="F29" s="56" t="s">
        <v>252</v>
      </c>
      <c r="G29" s="56" t="s">
        <v>253</v>
      </c>
      <c r="H29" s="56" t="s">
        <v>192</v>
      </c>
      <c r="I29" s="56" t="s">
        <v>254</v>
      </c>
      <c r="J29" s="56" t="s">
        <v>123</v>
      </c>
      <c r="K29"/>
      <c r="L29" s="44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</row>
    <row r="30" spans="1:1024" ht="15.6" customHeight="1" x14ac:dyDescent="0.25">
      <c r="A30" s="53" t="s">
        <v>95</v>
      </c>
      <c r="B30" s="54" t="s">
        <v>102</v>
      </c>
      <c r="C30" s="54" t="s">
        <v>123</v>
      </c>
      <c r="D30" s="54" t="s">
        <v>255</v>
      </c>
      <c r="E30" s="54" t="s">
        <v>124</v>
      </c>
      <c r="F30" s="54" t="s">
        <v>256</v>
      </c>
      <c r="G30" s="54" t="s">
        <v>257</v>
      </c>
      <c r="H30" s="54" t="s">
        <v>199</v>
      </c>
      <c r="I30" s="54" t="s">
        <v>258</v>
      </c>
      <c r="J30" s="54" t="s">
        <v>125</v>
      </c>
      <c r="K30"/>
      <c r="L30" s="4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</row>
    <row r="31" spans="1:1024" ht="15.6" customHeight="1" x14ac:dyDescent="0.25">
      <c r="A31" s="55" t="s">
        <v>17</v>
      </c>
      <c r="B31" s="56" t="s">
        <v>102</v>
      </c>
      <c r="C31" s="56" t="s">
        <v>125</v>
      </c>
      <c r="D31" s="56" t="s">
        <v>259</v>
      </c>
      <c r="E31" s="56" t="s">
        <v>126</v>
      </c>
      <c r="F31" s="56" t="s">
        <v>260</v>
      </c>
      <c r="G31" s="56" t="s">
        <v>261</v>
      </c>
      <c r="H31" s="56" t="s">
        <v>206</v>
      </c>
      <c r="I31" s="56" t="s">
        <v>262</v>
      </c>
      <c r="J31" s="56" t="s">
        <v>127</v>
      </c>
      <c r="K31"/>
      <c r="L31" s="4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</row>
    <row r="32" spans="1:1024" s="47" customFormat="1" ht="15.6" customHeight="1" x14ac:dyDescent="0.25">
      <c r="A32" s="53" t="s">
        <v>18</v>
      </c>
      <c r="B32" s="54" t="s">
        <v>102</v>
      </c>
      <c r="C32" s="54" t="s">
        <v>127</v>
      </c>
      <c r="D32" s="54" t="s">
        <v>263</v>
      </c>
      <c r="E32" s="54" t="s">
        <v>128</v>
      </c>
      <c r="F32" s="54" t="s">
        <v>264</v>
      </c>
      <c r="G32" s="54" t="s">
        <v>265</v>
      </c>
      <c r="H32" s="54" t="s">
        <v>213</v>
      </c>
      <c r="I32" s="54" t="s">
        <v>266</v>
      </c>
      <c r="J32" s="54" t="s">
        <v>129</v>
      </c>
      <c r="K32" s="46"/>
      <c r="L32" s="44"/>
      <c r="ALO32" s="46"/>
      <c r="ALP32" s="46"/>
      <c r="ALQ32" s="46"/>
      <c r="ALR32" s="46"/>
      <c r="ALS32" s="46"/>
      <c r="ALT32" s="46"/>
      <c r="ALU32" s="46"/>
      <c r="ALV32" s="46"/>
      <c r="ALW32" s="46"/>
      <c r="ALX32" s="46"/>
      <c r="ALY32" s="46"/>
      <c r="ALZ32" s="46"/>
      <c r="AMA32" s="46"/>
      <c r="AMB32" s="46"/>
      <c r="AMC32" s="46"/>
      <c r="AMD32" s="46"/>
      <c r="AME32" s="46"/>
      <c r="AMF32" s="46"/>
      <c r="AMG32" s="46"/>
      <c r="AMH32" s="46"/>
      <c r="AMI32" s="46"/>
      <c r="AMJ32" s="46"/>
    </row>
    <row r="33" spans="1:1024" s="47" customFormat="1" ht="15.6" customHeight="1" x14ac:dyDescent="0.25">
      <c r="A33" s="55" t="s">
        <v>19</v>
      </c>
      <c r="B33" s="56" t="s">
        <v>102</v>
      </c>
      <c r="C33" s="56">
        <v>392</v>
      </c>
      <c r="D33" s="56">
        <v>8340</v>
      </c>
      <c r="E33" s="56">
        <v>41</v>
      </c>
      <c r="F33" s="56">
        <v>8773</v>
      </c>
      <c r="G33" s="56">
        <v>1410</v>
      </c>
      <c r="H33" s="56">
        <v>43460</v>
      </c>
      <c r="I33" s="56">
        <v>6990</v>
      </c>
      <c r="J33" s="56">
        <v>373</v>
      </c>
      <c r="K33"/>
      <c r="L33" s="44"/>
      <c r="ALO33" s="9"/>
      <c r="ALP33" s="9"/>
      <c r="ALQ33" s="9"/>
      <c r="ALR33" s="9"/>
      <c r="ALS33" s="9"/>
      <c r="ALT33" s="9"/>
      <c r="ALU33" s="9"/>
      <c r="ALV33" s="9"/>
      <c r="ALW33" s="9"/>
      <c r="ALX33" s="9"/>
      <c r="ALY33" s="9"/>
      <c r="ALZ33" s="9"/>
      <c r="AMA33" s="9"/>
      <c r="AMB33" s="9"/>
      <c r="AMC33" s="9"/>
      <c r="AMD33" s="9"/>
      <c r="AME33" s="9"/>
      <c r="AMF33" s="9"/>
      <c r="AMG33" s="9"/>
      <c r="AMH33" s="9"/>
      <c r="AMI33" s="9"/>
      <c r="AMJ33"/>
    </row>
    <row r="34" spans="1:1024" s="47" customFormat="1" ht="15.6" customHeight="1" x14ac:dyDescent="0.25">
      <c r="A34" s="53" t="s">
        <v>20</v>
      </c>
      <c r="B34" s="54" t="s">
        <v>102</v>
      </c>
      <c r="C34" s="54">
        <v>373</v>
      </c>
      <c r="D34" s="54">
        <v>8155</v>
      </c>
      <c r="E34" s="54">
        <v>50</v>
      </c>
      <c r="F34" s="54">
        <v>8578</v>
      </c>
      <c r="G34" s="54">
        <v>1025</v>
      </c>
      <c r="H34" s="54">
        <v>42500</v>
      </c>
      <c r="I34" s="54">
        <v>7221</v>
      </c>
      <c r="J34" s="54">
        <v>332</v>
      </c>
      <c r="K34"/>
      <c r="L34" s="16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/>
    </row>
    <row r="35" spans="1:1024" s="47" customFormat="1" ht="15.6" customHeight="1" x14ac:dyDescent="0.25">
      <c r="A35" s="55" t="s">
        <v>100</v>
      </c>
      <c r="B35" s="56" t="s">
        <v>102</v>
      </c>
      <c r="C35" s="56">
        <v>332</v>
      </c>
      <c r="D35" s="56">
        <v>8415</v>
      </c>
      <c r="E35" s="56">
        <v>50</v>
      </c>
      <c r="F35" s="56">
        <v>8797</v>
      </c>
      <c r="G35" s="56">
        <v>1100</v>
      </c>
      <c r="H35" s="56">
        <v>43850</v>
      </c>
      <c r="I35" s="56">
        <v>7360</v>
      </c>
      <c r="J35" s="56">
        <v>337</v>
      </c>
      <c r="K35"/>
      <c r="L35" s="16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/>
    </row>
    <row r="36" spans="1:1024" ht="15.6" customHeight="1" x14ac:dyDescent="0.25">
      <c r="A36"/>
      <c r="B36"/>
      <c r="C36" s="48"/>
      <c r="D36" s="48"/>
      <c r="E36" s="48"/>
      <c r="F36" s="48"/>
      <c r="G36" s="48"/>
      <c r="H36" s="48"/>
      <c r="I36" s="48"/>
      <c r="J36"/>
      <c r="K36"/>
      <c r="L36" s="16"/>
      <c r="M36"/>
      <c r="N36"/>
      <c r="O36"/>
      <c r="P36"/>
      <c r="Q36"/>
      <c r="R36"/>
      <c r="S36"/>
    </row>
    <row r="37" spans="1:1024" ht="15.6" customHeight="1" x14ac:dyDescent="0.25">
      <c r="A37" s="58" t="s">
        <v>130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</sheetData>
  <mergeCells count="4">
    <mergeCell ref="A1:J1"/>
    <mergeCell ref="A2:J2"/>
    <mergeCell ref="A19:J19"/>
    <mergeCell ref="A37:S37"/>
  </mergeCells>
  <hyperlinks>
    <hyperlink ref="A37" r:id="rId1" xr:uid="{00000000-0004-0000-0300-000000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Preços e Cotações</vt:lpstr>
      <vt:lpstr>Óleo de Soja</vt:lpstr>
      <vt:lpstr>Óleo de Palma</vt:lpstr>
      <vt:lpstr>Soja Brasileira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PERIN</dc:creator>
  <cp:lastModifiedBy>DANIEL ALVES ELOY DA COSTA</cp:lastModifiedBy>
  <cp:revision>2</cp:revision>
  <dcterms:created xsi:type="dcterms:W3CDTF">2006-09-25T12:47:36Z</dcterms:created>
  <dcterms:modified xsi:type="dcterms:W3CDTF">2020-01-14T21:30:38Z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